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Locations" sheetId="2" state="visible" r:id="rId2"/>
    <sheet xmlns:r="http://schemas.openxmlformats.org/officeDocument/2006/relationships" name="Responses"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yyyy-mm-dd hh:mm"/>
  </numFmts>
  <fonts count="14">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b val="1"/>
      <color rgb="008A1C12"/>
      <sz val="9"/>
    </font>
    <font>
      <name val="Arial"/>
      <color rgb="005E5468"/>
      <sz val="9"/>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5" fillId="0" borderId="1" pivotButton="0" quotePrefix="0" xfId="0"/>
    <xf numFmtId="0" fontId="11" fillId="3" borderId="1" pivotButton="0" quotePrefix="0" xfId="0"/>
    <xf numFmtId="0" fontId="7" fillId="0" borderId="0" pivotButton="0" quotePrefix="0" xfId="0"/>
    <xf numFmtId="0" fontId="6" fillId="0" borderId="1" pivotButton="0" quotePrefix="0" xfId="0"/>
    <xf numFmtId="0" fontId="5" fillId="4" borderId="1" applyAlignment="1" pivotButton="0" quotePrefix="0" xfId="0">
      <alignment horizontal="center"/>
    </xf>
    <xf numFmtId="0" fontId="3" fillId="6" borderId="1" applyAlignment="1" pivotButton="0" quotePrefix="0" xfId="0">
      <alignment vertical="center" wrapText="1"/>
    </xf>
    <xf numFmtId="164" fontId="11" fillId="3" borderId="1" pivotButton="0" quotePrefix="0" xfId="0"/>
    <xf numFmtId="0" fontId="6" fillId="4" borderId="1" pivotButton="0" quotePrefix="0" xfId="0"/>
    <xf numFmtId="0" fontId="6" fillId="4" borderId="1" applyAlignment="1" pivotButton="0" quotePrefix="0" xfId="0">
      <alignment horizontal="center"/>
    </xf>
    <xf numFmtId="9" fontId="6" fillId="4" borderId="1" applyAlignment="1" pivotButton="0" quotePrefix="0" xfId="0">
      <alignment horizontal="center"/>
    </xf>
    <xf numFmtId="164" fontId="6" fillId="4" borderId="1" applyAlignment="1" pivotButton="0" quotePrefix="0" xfId="0">
      <alignment horizontal="center"/>
    </xf>
    <xf numFmtId="0" fontId="12" fillId="0" borderId="0" applyAlignment="1" pivotButton="0" quotePrefix="0" xfId="0">
      <alignment vertical="top" wrapText="1"/>
    </xf>
    <xf numFmtId="0" fontId="6" fillId="3" borderId="1" pivotButton="0" quotePrefix="0" xfId="0"/>
    <xf numFmtId="164" fontId="6" fillId="3" borderId="1" pivotButton="0" quotePrefix="0" xfId="0"/>
    <xf numFmtId="0" fontId="3" fillId="7" borderId="1" applyAlignment="1" pivotButton="0" quotePrefix="0" xfId="0">
      <alignment vertical="center" wrapText="1"/>
    </xf>
    <xf numFmtId="0" fontId="3" fillId="8" borderId="1" applyAlignment="1" pivotButton="0" quotePrefix="0" xfId="0">
      <alignment vertical="center" wrapText="1"/>
    </xf>
    <xf numFmtId="0" fontId="11" fillId="0" borderId="0" pivotButton="0" quotePrefix="0" xfId="0"/>
    <xf numFmtId="0" fontId="0" fillId="7" borderId="0" pivotButton="0" quotePrefix="0" xfId="0"/>
    <xf numFmtId="0" fontId="10" fillId="4" borderId="1" pivotButton="0" quotePrefix="0" xfId="0"/>
    <xf numFmtId="165" fontId="10" fillId="4" borderId="1" pivotButton="0" quotePrefix="0" xfId="0"/>
    <xf numFmtId="0" fontId="13" fillId="4" borderId="1" pivotButton="0" quotePrefix="0" xfId="0"/>
  </cellXfs>
  <cellStyles count="1">
    <cellStyle name="Normal" xfId="0" builtinId="0" hidden="0"/>
  </cellStyles>
  <dxfs count="2">
    <dxf>
      <font>
        <name val="Arial"/>
        <b val="1"/>
        <color rgb="008A1C12"/>
      </font>
    </dxf>
    <dxf>
      <font>
        <name val="Arial"/>
        <b val="1"/>
        <color rgb="0015703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B3" authorId="0" shapeId="0">
      <text>
        <t>Copy the public link from your form's Share tab and paste it here, like https://forms.hornetforms.com/f/your-slug. Pick the language first if your form has one.</t>
      </text>
    </comment>
    <comment ref="B4" authorId="0" shapeId="0">
      <text>
        <t>The name of the hidden field in your form. Keep it as loc unless you named the field something else. The name must match exactly, upper and lower case included.</t>
      </text>
    </comment>
    <comment ref="B7" authorId="0" shapeId="0">
      <text>
        <t>A short code for the place, like front-desk or table-3. Lower case, hyphens, no spaces. It is what you will see in the loc column of your responses.</t>
      </text>
    </comment>
    <comment ref="E7" authorId="0" shapeId="0">
      <text>
        <t>Worked out for you. Copy this link into a QR code tool, one code per row. The QR code in the HornetForms Share tab holds the plain link, so it never carries a loc value.</t>
      </text>
    </comment>
    <comment ref="G7" authorId="0" shapeId="0">
      <text>
        <t>Responses in the Responses tab whose loc matches this row (upper and lower case count the same).</t>
      </text>
    </comment>
  </commentList>
</comments>
</file>

<file path=xl/comments/comment2.xml><?xml version="1.0" encoding="utf-8"?>
<comments xmlns="http://schemas.openxmlformats.org/spreadsheetml/2006/main">
  <authors>
    <author>HornetForms</author>
  </authors>
  <commentList>
    <comment ref="A1" authorId="0" shapeId="0">
      <text>
        <t>Paste your HornetForms CSV export here, starting at this cell, headers included. Rows 2 to 13 are EXAMPLE data: clear A2 to T13 first.</t>
      </text>
    </comment>
    <comment ref="V1" authorId="0" shapeId="0">
      <text>
        <t>Grey columns are worked out for you. Please do not type here.</t>
      </text>
    </comment>
  </commentList>
</comments>
</file>

<file path=xl/comments/comment3.xml><?xml version="1.0" encoding="utf-8"?>
<comments xmlns="http://schemas.openxmlformats.org/spreadsheetml/2006/main">
  <authors>
    <author>HornetForms</author>
  </authors>
  <commentList>
    <comment ref="B2" authorId="0" shapeId="0">
      <text>
        <t>Comes from Parameter name (B4) on the Locations tab. Change it there.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QR location tracker</t>
        </is>
      </c>
    </row>
    <row r="3">
      <c r="B3" s="2" t="inlineStr">
        <is>
          <t>One QR code per poster, table or receipt, and a count of the responses each one brought in.</t>
        </is>
      </c>
    </row>
    <row r="5">
      <c r="B5" s="3" t="inlineStr">
        <is>
          <t>Step</t>
        </is>
      </c>
      <c r="C5" s="3" t="inlineStr">
        <is>
          <t>What to do</t>
        </is>
      </c>
      <c r="D5" s="3" t="inlineStr">
        <is>
          <t>How</t>
        </is>
      </c>
    </row>
    <row r="6" ht="51" customHeight="1">
      <c r="B6" s="4" t="n">
        <v>1</v>
      </c>
      <c r="C6" s="5" t="inlineStr">
        <is>
          <t>Add a hidden field named loc</t>
        </is>
      </c>
      <c r="D6" s="6" t="inlineStr">
        <is>
          <t>In the HornetForms editor, add a Hidden field block and name it loc. A hidden field never shows on the form. It takes its value from the link: ?loc=front-desk fills it with front-desk.</t>
        </is>
      </c>
    </row>
    <row r="7" ht="44" customHeight="1">
      <c r="B7" s="4" t="n">
        <v>2</v>
      </c>
      <c r="C7" s="5" t="inlineStr">
        <is>
          <t>Paste your form link</t>
        </is>
      </c>
      <c r="D7" s="6" t="inlineStr">
        <is>
          <t>Publish the form, open the Share tab and copy the public link. Paste it into B3 on the Locations tab.</t>
        </is>
      </c>
    </row>
    <row r="8" ht="51" customHeight="1">
      <c r="B8" s="4" t="n">
        <v>3</v>
      </c>
      <c r="C8" s="5" t="inlineStr">
        <is>
          <t>List your locations</t>
        </is>
      </c>
      <c r="D8" s="6" t="inlineStr">
        <is>
          <t>On Locations, add one row per place a code will go. Give each a short loc value: lower case, hyphens, no spaces, like front-desk or table-3. The Check column says OK or what to fix.</t>
        </is>
      </c>
    </row>
    <row r="9" ht="51" customHeight="1">
      <c r="B9" s="4" t="n">
        <v>4</v>
      </c>
      <c r="C9" s="5" t="inlineStr">
        <is>
          <t>Make one QR code per row</t>
        </is>
      </c>
      <c r="D9" s="6" t="inlineStr">
        <is>
          <t>Column E builds each link. Turn each link into its own QR code with a QR code tool (in Chrome on a computer: open the link, then More, Cast, save, and share, Create QR code). The Share tab's own code holds the plain link only.</t>
        </is>
      </c>
    </row>
    <row r="10" ht="44" customHeight="1">
      <c r="B10" s="4" t="n">
        <v>5</v>
      </c>
      <c r="C10" s="5" t="inlineStr">
        <is>
          <t>Test, print, put them up</t>
        </is>
      </c>
      <c r="D10" s="6" t="inlineStr">
        <is>
          <t>Scan each printed code once and send a test response. Check that the loc column shows the right value, then delete the test responses. Note the date each code went up.</t>
        </is>
      </c>
    </row>
    <row r="11" ht="51" customHeight="1">
      <c r="B11" s="4" t="n">
        <v>6</v>
      </c>
      <c r="C11" s="5" t="inlineStr">
        <is>
          <t>Paste your responses</t>
        </is>
      </c>
      <c r="D11" s="6" t="inlineStr">
        <is>
          <t>Download the CSV from the form's Responses page. On the Responses tab, clear the example (A2 to T13) and paste your CSV at A1. Responses, share and last response fill in on Locations.</t>
        </is>
      </c>
    </row>
    <row r="13">
      <c r="B13" s="7" t="inlineStr">
        <is>
          <t>Colour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Keep the pasted headers as they come from HornetForms.</t>
        </is>
      </c>
    </row>
    <row r="18">
      <c r="B18" s="7" t="inlineStr">
        <is>
          <t>Good to know</t>
        </is>
      </c>
    </row>
    <row r="19" ht="34" customHeight="1">
      <c r="C19" s="12" t="inlineStr">
        <is>
          <t>Columns are found by header name, so the export can come in any order. The hidden field's column header is its name, loc.</t>
        </is>
      </c>
    </row>
    <row r="20" ht="28" customHeight="1">
      <c r="C20" s="12" t="inlineStr">
        <is>
          <t>No location means the loc column was empty: someone used the plain link, the Share tab code or a link without ?loc=.</t>
        </is>
      </c>
    </row>
    <row r="21" ht="34" customHeight="1">
      <c r="C21" s="12" t="inlineStr">
        <is>
          <t>Upper and lower case count the same when the sheet matches responses to rows, so Front-Desk and front-desk land together.</t>
        </is>
      </c>
    </row>
    <row r="22" ht="28" customHeight="1">
      <c r="C22" s="12" t="inlineStr">
        <is>
          <t>Responses are counted, not people. One person who scans two codes counts twice.</t>
        </is>
      </c>
    </row>
    <row r="23" ht="28" customHeight="1">
      <c r="C23" s="12" t="inlineStr">
        <is>
          <t>There is room for 50 locations and 1,000 responses.</t>
        </is>
      </c>
    </row>
    <row r="25">
      <c r="B25" s="7" t="inlineStr">
        <is>
          <t>Example data</t>
        </is>
      </c>
    </row>
    <row r="26" ht="32" customHeight="1">
      <c r="C26" s="13" t="inlineStr">
        <is>
          <t>Locations rows 8 to 13 and Responses rows 2 to 13 are EXAMPLE data (grey italics). One example location breaks the rules on purpose so you can see the Check column work. Clear them before you add your own.</t>
        </is>
      </c>
    </row>
    <row r="28" ht="26" customHeight="1">
      <c r="C28" s="14" t="inlineStr">
        <is>
          <t>QR Code is a registered trademark of DENSO WAVE INCORPORATED. Guide: https://hornetforms.com/blog/qr-code-for-a-form</t>
        </is>
      </c>
    </row>
    <row r="29">
      <c r="C29" s="15" t="inlineStr">
        <is>
          <t>Made by HornetForms, hornetforms.com</t>
        </is>
      </c>
    </row>
  </sheetData>
  <mergeCells count="7">
    <mergeCell ref="C20:D20"/>
    <mergeCell ref="C21:D21"/>
    <mergeCell ref="C19:D19"/>
    <mergeCell ref="C26:D26"/>
    <mergeCell ref="C28:D28"/>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M57"/>
  <sheetViews>
    <sheetView workbookViewId="0">
      <pane ySplit="7" topLeftCell="A8" activePane="bottomLeft" state="frozen"/>
      <selection pane="bottomLeft" activeCell="A1" sqref="A1"/>
    </sheetView>
  </sheetViews>
  <sheetFormatPr baseColWidth="8" defaultRowHeight="15"/>
  <cols>
    <col width="30" customWidth="1" min="1" max="1"/>
    <col width="22" customWidth="1" min="2" max="2"/>
    <col width="28" customWidth="1" min="3" max="3"/>
    <col width="13" customWidth="1" min="4" max="4"/>
    <col width="58" customWidth="1" min="5" max="5"/>
    <col width="34" customWidth="1" min="6" max="6"/>
    <col width="12" customWidth="1" min="7" max="7"/>
    <col width="16" customWidth="1" min="8" max="8"/>
    <col width="14" customWidth="1" min="9" max="9"/>
    <col width="3" customWidth="1" min="10" max="10"/>
    <col width="3" customWidth="1" min="11" max="11"/>
    <col width="46" customWidth="1" min="12" max="12"/>
    <col width="14" customWidth="1" min="13" max="13"/>
  </cols>
  <sheetData>
    <row r="1">
      <c r="A1" s="16" t="inlineStr">
        <is>
          <t>QR location tracker</t>
        </is>
      </c>
    </row>
    <row r="2">
      <c r="A2" s="17" t="inlineStr">
        <is>
          <t>One row per place you put a code. The sheet builds each link and counts the responses that came from it.</t>
        </is>
      </c>
    </row>
    <row r="3">
      <c r="A3" s="18" t="inlineStr">
        <is>
          <t>Your form link</t>
        </is>
      </c>
      <c r="B3" s="19" t="inlineStr">
        <is>
          <t>https://forms.hornetforms.com/f/your-form</t>
        </is>
      </c>
      <c r="C3" s="10">
        <f>IF(TRIM(B3&amp;"")="","Paste your form link in B3",IF(LOWER(LEFT(TRIM(B3),4))&lt;&gt;"http","Fix: the link should start with https",IF(ISNUMBER(FIND(" ",TRIM(B3))),"Fix: the link has a space",IF(ISNUMBER(FIND("#",B3)),"Fix: remove the # part of the link",IF(ISNUMBER(FIND("https://forms.hornetforms.com/f/your-form",B3)),"Example link: paste your own","OK")))))</f>
        <v/>
      </c>
    </row>
    <row r="4">
      <c r="A4" s="18" t="inlineStr">
        <is>
          <t>Parameter name</t>
        </is>
      </c>
      <c r="B4" s="8" t="inlineStr">
        <is>
          <t>loc</t>
        </is>
      </c>
      <c r="L4" s="7" t="inlineStr">
        <is>
          <t>Totals</t>
        </is>
      </c>
    </row>
    <row r="5">
      <c r="A5" s="20">
        <f>IF(ISNUMBER(MATCH(Locations!$B$4,Responses!$A$1:$T$1,0)),"","Responses has no column named "&amp;Locations!$B$4&amp;" in row 1. Check the Parameter name in B4.")</f>
        <v/>
      </c>
      <c r="L5" s="3" t="inlineStr">
        <is>
          <t>What</t>
        </is>
      </c>
      <c r="M5" s="3" t="inlineStr">
        <is>
          <t>Responses</t>
        </is>
      </c>
    </row>
    <row r="6">
      <c r="A6" s="20">
        <f>IF(COUNTIF($A$8:$A$57,"EXAMPLE*")&gt;0,"You are looking at EXAMPLE data. Clear A8 to D13 and the example responses, then add your own.","")</f>
        <v/>
      </c>
      <c r="L6" s="21" t="inlineStr">
        <is>
          <t>All responses in the Responses tab</t>
        </is>
      </c>
      <c r="M6" s="22">
        <f>SUM(Responses!$V$2:$V$1001)</f>
        <v/>
      </c>
    </row>
    <row r="7" ht="34" customHeight="1">
      <c r="A7" s="23" t="inlineStr">
        <is>
          <t>Location (for you)</t>
        </is>
      </c>
      <c r="B7" s="23" t="inlineStr">
        <is>
          <t>loc value (short, lower case)</t>
        </is>
      </c>
      <c r="C7" s="23" t="inlineStr">
        <is>
          <t>Where exactly</t>
        </is>
      </c>
      <c r="D7" s="23" t="inlineStr">
        <is>
          <t>Date put up</t>
        </is>
      </c>
      <c r="E7" s="3" t="inlineStr">
        <is>
          <t>Link to turn into a QR code</t>
        </is>
      </c>
      <c r="F7" s="3" t="inlineStr">
        <is>
          <t>Check</t>
        </is>
      </c>
      <c r="G7" s="3" t="inlineStr">
        <is>
          <t>Responses</t>
        </is>
      </c>
      <c r="H7" s="3" t="inlineStr">
        <is>
          <t>Share of responses with a location</t>
        </is>
      </c>
      <c r="I7" s="3" t="inlineStr">
        <is>
          <t>Last response</t>
        </is>
      </c>
      <c r="L7" s="21" t="inlineStr">
        <is>
          <t>With a location (loc filled in)</t>
        </is>
      </c>
      <c r="M7" s="22">
        <f>SUMPRODUCT((Responses!$W$2:$W$1001&lt;&gt;"")*1)</f>
        <v/>
      </c>
    </row>
    <row r="8">
      <c r="A8" s="19" t="inlineStr">
        <is>
          <t>EXAMPLE: Front desk poster</t>
        </is>
      </c>
      <c r="B8" s="19" t="inlineStr">
        <is>
          <t>front-desk</t>
        </is>
      </c>
      <c r="C8" s="19" t="inlineStr">
        <is>
          <t>Wall behind the front desk</t>
        </is>
      </c>
      <c r="D8" s="24" t="n">
        <v>46478</v>
      </c>
      <c r="E8" s="25">
        <f>IF(OR(TRIM($B$3&amp;"")="",TRIM(B8&amp;"")=""),"",TRIM($B$3)&amp;IF(ISNUMBER(FIND("?",$B$3)),"&amp;","?")&amp;TRIM($B$4)&amp;"="&amp;TRIM(B8&amp;""))</f>
        <v/>
      </c>
      <c r="F8" s="10">
        <f>IF(COUNTA(A8:D8)=0,"",IF(B8="",IF(COUNTA(A8:D8)&gt;0,"Fix: add a loc value",""),IF(LEN(B8&amp;"")&gt;40,"Fix: use 40 characters or fewer",IF(NOT(EXACT(B8&amp;"",LOWER(B8&amp;""))),"Fix: use lower case",IF(ISNUMBER(FIND(" ",B8&amp;"")),"Fix: use hyphens, not spaces",IF(SUMPRODUCT(--ISERROR(FIND(MID(B8,Lists!$E$2:$E$41,1),Lists!$B$5&amp;" ")))&gt;0,"Fix: letters, numbers, - or _ only",IF(COUNTIF($B$8:$B$57,B8)&gt;1,"Fix: this value is used twice","OK")))))))</f>
        <v/>
      </c>
      <c r="G8" s="26">
        <f>IF(TRIM(B8&amp;"")="","",SUMPRODUCT((Responses!$W$2:$W$1001=LOWER(TRIM(B8&amp;"")))*1))</f>
        <v/>
      </c>
      <c r="H8" s="27">
        <f>IF(OR(G8="",$M$7=0),"",G8/$M$7)</f>
        <v/>
      </c>
      <c r="I8" s="28">
        <f>IF(N(G8)=0,"",SUMPRODUCT(MAX((Responses!$W$2:$W$1001=LOWER(TRIM(B8&amp;"")))*Responses!$X$2:$X$1001)))</f>
        <v/>
      </c>
      <c r="L8" s="21" t="inlineStr">
        <is>
          <t>No location (plain link or the Share tab code)</t>
        </is>
      </c>
      <c r="M8" s="22">
        <f>SUMPRODUCT((Responses!$V$2:$V$1001=1)*(Responses!$W$2:$W$1001=""))</f>
        <v/>
      </c>
    </row>
    <row r="9">
      <c r="A9" s="19" t="inlineStr">
        <is>
          <t>EXAMPLE: Cafe table tents</t>
        </is>
      </c>
      <c r="B9" s="19" t="inlineStr">
        <is>
          <t>cafe-tables</t>
        </is>
      </c>
      <c r="C9" s="19" t="inlineStr">
        <is>
          <t>Six tents, one per table</t>
        </is>
      </c>
      <c r="D9" s="24" t="n">
        <v>46478</v>
      </c>
      <c r="E9" s="25">
        <f>IF(OR(TRIM($B$3&amp;"")="",TRIM(B9&amp;"")=""),"",TRIM($B$3)&amp;IF(ISNUMBER(FIND("?",$B$3)),"&amp;","?")&amp;TRIM($B$4)&amp;"="&amp;TRIM(B9&amp;""))</f>
        <v/>
      </c>
      <c r="F9" s="10">
        <f>IF(COUNTA(A9:D9)=0,"",IF(B9="",IF(COUNTA(A9:D9)&gt;0,"Fix: add a loc value",""),IF(LEN(B9&amp;"")&gt;40,"Fix: use 40 characters or fewer",IF(NOT(EXACT(B9&amp;"",LOWER(B9&amp;""))),"Fix: use lower case",IF(ISNUMBER(FIND(" ",B9&amp;"")),"Fix: use hyphens, not spaces",IF(SUMPRODUCT(--ISERROR(FIND(MID(B9,Lists!$E$2:$E$41,1),Lists!$B$5&amp;" ")))&gt;0,"Fix: letters, numbers, - or _ only",IF(COUNTIF($B$8:$B$57,B9)&gt;1,"Fix: this value is used twice","OK")))))))</f>
        <v/>
      </c>
      <c r="G9" s="26">
        <f>IF(TRIM(B9&amp;"")="","",SUMPRODUCT((Responses!$W$2:$W$1001=LOWER(TRIM(B9&amp;"")))*1))</f>
        <v/>
      </c>
      <c r="H9" s="27">
        <f>IF(OR(G9="",$M$7=0),"",G9/$M$7)</f>
        <v/>
      </c>
      <c r="I9" s="28">
        <f>IF(N(G9)=0,"",SUMPRODUCT(MAX((Responses!$W$2:$W$1001=LOWER(TRIM(B9&amp;"")))*Responses!$X$2:$X$1001)))</f>
        <v/>
      </c>
      <c r="L9" s="21" t="inlineStr">
        <is>
          <t>Matched to a row on this tab</t>
        </is>
      </c>
      <c r="M9" s="22">
        <f>SUM(G8:G57)</f>
        <v/>
      </c>
    </row>
    <row r="10">
      <c r="A10" s="19" t="inlineStr">
        <is>
          <t>EXAMPLE: Printed receipts</t>
        </is>
      </c>
      <c r="B10" s="19" t="inlineStr">
        <is>
          <t>receipt</t>
        </is>
      </c>
      <c r="C10" s="19" t="inlineStr">
        <is>
          <t>Bottom of every receipt</t>
        </is>
      </c>
      <c r="D10" s="24" t="n">
        <v>46480</v>
      </c>
      <c r="E10" s="25">
        <f>IF(OR(TRIM($B$3&amp;"")="",TRIM(B10&amp;"")=""),"",TRIM($B$3)&amp;IF(ISNUMBER(FIND("?",$B$3)),"&amp;","?")&amp;TRIM($B$4)&amp;"="&amp;TRIM(B10&amp;""))</f>
        <v/>
      </c>
      <c r="F10" s="10">
        <f>IF(COUNTA(A10:D10)=0,"",IF(B10="",IF(COUNTA(A10:D10)&gt;0,"Fix: add a loc value",""),IF(LEN(B10&amp;"")&gt;40,"Fix: use 40 characters or fewer",IF(NOT(EXACT(B10&amp;"",LOWER(B10&amp;""))),"Fix: use lower case",IF(ISNUMBER(FIND(" ",B10&amp;"")),"Fix: use hyphens, not spaces",IF(SUMPRODUCT(--ISERROR(FIND(MID(B10,Lists!$E$2:$E$41,1),Lists!$B$5&amp;" ")))&gt;0,"Fix: letters, numbers, - or _ only",IF(COUNTIF($B$8:$B$57,B10)&gt;1,"Fix: this value is used twice","OK")))))))</f>
        <v/>
      </c>
      <c r="G10" s="26">
        <f>IF(TRIM(B10&amp;"")="","",SUMPRODUCT((Responses!$W$2:$W$1001=LOWER(TRIM(B10&amp;"")))*1))</f>
        <v/>
      </c>
      <c r="H10" s="27">
        <f>IF(OR(G10="",$M$7=0),"",G10/$M$7)</f>
        <v/>
      </c>
      <c r="I10" s="28">
        <f>IF(N(G10)=0,"",SUMPRODUCT(MAX((Responses!$W$2:$W$1001=LOWER(TRIM(B10&amp;"")))*Responses!$X$2:$X$1001)))</f>
        <v/>
      </c>
      <c r="L10" s="21" t="inlineStr">
        <is>
          <t>Location not on this tab</t>
        </is>
      </c>
      <c r="M10" s="22">
        <f>M7-M9</f>
        <v/>
      </c>
    </row>
    <row r="11" ht="30" customHeight="1">
      <c r="A11" s="19" t="inlineStr">
        <is>
          <t>EXAMPLE: Lobby notice board</t>
        </is>
      </c>
      <c r="B11" s="19" t="inlineStr">
        <is>
          <t>lobby-board</t>
        </is>
      </c>
      <c r="C11" s="19" t="inlineStr">
        <is>
          <t>Left side, at eye level</t>
        </is>
      </c>
      <c r="D11" s="24" t="n">
        <v>46482</v>
      </c>
      <c r="E11" s="25">
        <f>IF(OR(TRIM($B$3&amp;"")="",TRIM(B11&amp;"")=""),"",TRIM($B$3)&amp;IF(ISNUMBER(FIND("?",$B$3)),"&amp;","?")&amp;TRIM($B$4)&amp;"="&amp;TRIM(B11&amp;""))</f>
        <v/>
      </c>
      <c r="F11" s="10">
        <f>IF(COUNTA(A11:D11)=0,"",IF(B11="",IF(COUNTA(A11:D11)&gt;0,"Fix: add a loc value",""),IF(LEN(B11&amp;"")&gt;40,"Fix: use 40 characters or fewer",IF(NOT(EXACT(B11&amp;"",LOWER(B11&amp;""))),"Fix: use lower case",IF(ISNUMBER(FIND(" ",B11&amp;"")),"Fix: use hyphens, not spaces",IF(SUMPRODUCT(--ISERROR(FIND(MID(B11,Lists!$E$2:$E$41,1),Lists!$B$5&amp;" ")))&gt;0,"Fix: letters, numbers, - or _ only",IF(COUNTIF($B$8:$B$57,B11)&gt;1,"Fix: this value is used twice","OK")))))))</f>
        <v/>
      </c>
      <c r="G11" s="26">
        <f>IF(TRIM(B11&amp;"")="","",SUMPRODUCT((Responses!$W$2:$W$1001=LOWER(TRIM(B11&amp;"")))*1))</f>
        <v/>
      </c>
      <c r="H11" s="27">
        <f>IF(OR(G11="",$M$7=0),"",G11/$M$7)</f>
        <v/>
      </c>
      <c r="I11" s="28">
        <f>IF(N(G11)=0,"",SUMPRODUCT(MAX((Responses!$W$2:$W$1001=LOWER(TRIM(B11&amp;"")))*Responses!$X$2:$X$1001)))</f>
        <v/>
      </c>
      <c r="L11" s="29">
        <f>IF(M10&lt;0,"A loc value is on this tab twice, so it is counted twice. Fix the rows marked used twice.",IF(M10&gt;0,"Some responses carry a loc value that is not on this tab. Add it as a row to count it.",""))</f>
        <v/>
      </c>
    </row>
    <row r="12">
      <c r="A12" s="19" t="inlineStr">
        <is>
          <t>EXAMPLE: Spring newsletter</t>
        </is>
      </c>
      <c r="B12" s="19" t="inlineStr">
        <is>
          <t>newsletter</t>
        </is>
      </c>
      <c r="C12" s="19" t="inlineStr">
        <is>
          <t>A link, no code</t>
        </is>
      </c>
      <c r="D12" s="24" t="n">
        <v>46485</v>
      </c>
      <c r="E12" s="25">
        <f>IF(OR(TRIM($B$3&amp;"")="",TRIM(B12&amp;"")=""),"",TRIM($B$3)&amp;IF(ISNUMBER(FIND("?",$B$3)),"&amp;","?")&amp;TRIM($B$4)&amp;"="&amp;TRIM(B12&amp;""))</f>
        <v/>
      </c>
      <c r="F12" s="10">
        <f>IF(COUNTA(A12:D12)=0,"",IF(B12="",IF(COUNTA(A12:D12)&gt;0,"Fix: add a loc value",""),IF(LEN(B12&amp;"")&gt;40,"Fix: use 40 characters or fewer",IF(NOT(EXACT(B12&amp;"",LOWER(B12&amp;""))),"Fix: use lower case",IF(ISNUMBER(FIND(" ",B12&amp;"")),"Fix: use hyphens, not spaces",IF(SUMPRODUCT(--ISERROR(FIND(MID(B12,Lists!$E$2:$E$41,1),Lists!$B$5&amp;" ")))&gt;0,"Fix: letters, numbers, - or _ only",IF(COUNTIF($B$8:$B$57,B12)&gt;1,"Fix: this value is used twice","OK")))))))</f>
        <v/>
      </c>
      <c r="G12" s="26">
        <f>IF(TRIM(B12&amp;"")="","",SUMPRODUCT((Responses!$W$2:$W$1001=LOWER(TRIM(B12&amp;"")))*1))</f>
        <v/>
      </c>
      <c r="H12" s="27">
        <f>IF(OR(G12="",$M$7=0),"",G12/$M$7)</f>
        <v/>
      </c>
      <c r="I12" s="28">
        <f>IF(N(G12)=0,"",SUMPRODUCT(MAX((Responses!$W$2:$W$1001=LOWER(TRIM(B12&amp;"")))*Responses!$X$2:$X$1001)))</f>
        <v/>
      </c>
    </row>
    <row r="13">
      <c r="A13" s="19" t="inlineStr">
        <is>
          <t>EXAMPLE: Needs a fix</t>
        </is>
      </c>
      <c r="B13" s="19" t="inlineStr">
        <is>
          <t>Bus Stop</t>
        </is>
      </c>
      <c r="C13" s="19" t="inlineStr">
        <is>
          <t>Upper case and a space</t>
        </is>
      </c>
      <c r="D13" s="24" t="n">
        <v>46485</v>
      </c>
      <c r="E13" s="25">
        <f>IF(OR(TRIM($B$3&amp;"")="",TRIM(B13&amp;"")=""),"",TRIM($B$3)&amp;IF(ISNUMBER(FIND("?",$B$3)),"&amp;","?")&amp;TRIM($B$4)&amp;"="&amp;TRIM(B13&amp;""))</f>
        <v/>
      </c>
      <c r="F13" s="10">
        <f>IF(COUNTA(A13:D13)=0,"",IF(B13="",IF(COUNTA(A13:D13)&gt;0,"Fix: add a loc value",""),IF(LEN(B13&amp;"")&gt;40,"Fix: use 40 characters or fewer",IF(NOT(EXACT(B13&amp;"",LOWER(B13&amp;""))),"Fix: use lower case",IF(ISNUMBER(FIND(" ",B13&amp;"")),"Fix: use hyphens, not spaces",IF(SUMPRODUCT(--ISERROR(FIND(MID(B13,Lists!$E$2:$E$41,1),Lists!$B$5&amp;" ")))&gt;0,"Fix: letters, numbers, - or _ only",IF(COUNTIF($B$8:$B$57,B13)&gt;1,"Fix: this value is used twice","OK")))))))</f>
        <v/>
      </c>
      <c r="G13" s="26">
        <f>IF(TRIM(B13&amp;"")="","",SUMPRODUCT((Responses!$W$2:$W$1001=LOWER(TRIM(B13&amp;"")))*1))</f>
        <v/>
      </c>
      <c r="H13" s="27">
        <f>IF(OR(G13="",$M$7=0),"",G13/$M$7)</f>
        <v/>
      </c>
      <c r="I13" s="28">
        <f>IF(N(G13)=0,"",SUMPRODUCT(MAX((Responses!$W$2:$W$1001=LOWER(TRIM(B13&amp;"")))*Responses!$X$2:$X$1001)))</f>
        <v/>
      </c>
    </row>
    <row r="14">
      <c r="A14" s="30" t="n"/>
      <c r="B14" s="30" t="n"/>
      <c r="C14" s="30" t="n"/>
      <c r="D14" s="31" t="n"/>
      <c r="E14" s="25">
        <f>IF(OR(TRIM($B$3&amp;"")="",TRIM(B14&amp;"")=""),"",TRIM($B$3)&amp;IF(ISNUMBER(FIND("?",$B$3)),"&amp;","?")&amp;TRIM($B$4)&amp;"="&amp;TRIM(B14&amp;""))</f>
        <v/>
      </c>
      <c r="F14" s="10">
        <f>IF(COUNTA(A14:D14)=0,"",IF(B14="",IF(COUNTA(A14:D14)&gt;0,"Fix: add a loc value",""),IF(LEN(B14&amp;"")&gt;40,"Fix: use 40 characters or fewer",IF(NOT(EXACT(B14&amp;"",LOWER(B14&amp;""))),"Fix: use lower case",IF(ISNUMBER(FIND(" ",B14&amp;"")),"Fix: use hyphens, not spaces",IF(SUMPRODUCT(--ISERROR(FIND(MID(B14,Lists!$E$2:$E$41,1),Lists!$B$5&amp;" ")))&gt;0,"Fix: letters, numbers, - or _ only",IF(COUNTIF($B$8:$B$57,B14)&gt;1,"Fix: this value is used twice","OK")))))))</f>
        <v/>
      </c>
      <c r="G14" s="26">
        <f>IF(TRIM(B14&amp;"")="","",SUMPRODUCT((Responses!$W$2:$W$1001=LOWER(TRIM(B14&amp;"")))*1))</f>
        <v/>
      </c>
      <c r="H14" s="27">
        <f>IF(OR(G14="",$M$7=0),"",G14/$M$7)</f>
        <v/>
      </c>
      <c r="I14" s="28">
        <f>IF(N(G14)=0,"",SUMPRODUCT(MAX((Responses!$W$2:$W$1001=LOWER(TRIM(B14&amp;"")))*Responses!$X$2:$X$1001)))</f>
        <v/>
      </c>
    </row>
    <row r="15">
      <c r="A15" s="30" t="n"/>
      <c r="B15" s="30" t="n"/>
      <c r="C15" s="30" t="n"/>
      <c r="D15" s="31" t="n"/>
      <c r="E15" s="25">
        <f>IF(OR(TRIM($B$3&amp;"")="",TRIM(B15&amp;"")=""),"",TRIM($B$3)&amp;IF(ISNUMBER(FIND("?",$B$3)),"&amp;","?")&amp;TRIM($B$4)&amp;"="&amp;TRIM(B15&amp;""))</f>
        <v/>
      </c>
      <c r="F15" s="10">
        <f>IF(COUNTA(A15:D15)=0,"",IF(B15="",IF(COUNTA(A15:D15)&gt;0,"Fix: add a loc value",""),IF(LEN(B15&amp;"")&gt;40,"Fix: use 40 characters or fewer",IF(NOT(EXACT(B15&amp;"",LOWER(B15&amp;""))),"Fix: use lower case",IF(ISNUMBER(FIND(" ",B15&amp;"")),"Fix: use hyphens, not spaces",IF(SUMPRODUCT(--ISERROR(FIND(MID(B15,Lists!$E$2:$E$41,1),Lists!$B$5&amp;" ")))&gt;0,"Fix: letters, numbers, - or _ only",IF(COUNTIF($B$8:$B$57,B15)&gt;1,"Fix: this value is used twice","OK")))))))</f>
        <v/>
      </c>
      <c r="G15" s="26">
        <f>IF(TRIM(B15&amp;"")="","",SUMPRODUCT((Responses!$W$2:$W$1001=LOWER(TRIM(B15&amp;"")))*1))</f>
        <v/>
      </c>
      <c r="H15" s="27">
        <f>IF(OR(G15="",$M$7=0),"",G15/$M$7)</f>
        <v/>
      </c>
      <c r="I15" s="28">
        <f>IF(N(G15)=0,"",SUMPRODUCT(MAX((Responses!$W$2:$W$1001=LOWER(TRIM(B15&amp;"")))*Responses!$X$2:$X$1001)))</f>
        <v/>
      </c>
    </row>
    <row r="16">
      <c r="A16" s="30" t="n"/>
      <c r="B16" s="30" t="n"/>
      <c r="C16" s="30" t="n"/>
      <c r="D16" s="31" t="n"/>
      <c r="E16" s="25">
        <f>IF(OR(TRIM($B$3&amp;"")="",TRIM(B16&amp;"")=""),"",TRIM($B$3)&amp;IF(ISNUMBER(FIND("?",$B$3)),"&amp;","?")&amp;TRIM($B$4)&amp;"="&amp;TRIM(B16&amp;""))</f>
        <v/>
      </c>
      <c r="F16" s="10">
        <f>IF(COUNTA(A16:D16)=0,"",IF(B16="",IF(COUNTA(A16:D16)&gt;0,"Fix: add a loc value",""),IF(LEN(B16&amp;"")&gt;40,"Fix: use 40 characters or fewer",IF(NOT(EXACT(B16&amp;"",LOWER(B16&amp;""))),"Fix: use lower case",IF(ISNUMBER(FIND(" ",B16&amp;"")),"Fix: use hyphens, not spaces",IF(SUMPRODUCT(--ISERROR(FIND(MID(B16,Lists!$E$2:$E$41,1),Lists!$B$5&amp;" ")))&gt;0,"Fix: letters, numbers, - or _ only",IF(COUNTIF($B$8:$B$57,B16)&gt;1,"Fix: this value is used twice","OK")))))))</f>
        <v/>
      </c>
      <c r="G16" s="26">
        <f>IF(TRIM(B16&amp;"")="","",SUMPRODUCT((Responses!$W$2:$W$1001=LOWER(TRIM(B16&amp;"")))*1))</f>
        <v/>
      </c>
      <c r="H16" s="27">
        <f>IF(OR(G16="",$M$7=0),"",G16/$M$7)</f>
        <v/>
      </c>
      <c r="I16" s="28">
        <f>IF(N(G16)=0,"",SUMPRODUCT(MAX((Responses!$W$2:$W$1001=LOWER(TRIM(B16&amp;"")))*Responses!$X$2:$X$1001)))</f>
        <v/>
      </c>
    </row>
    <row r="17">
      <c r="A17" s="30" t="n"/>
      <c r="B17" s="30" t="n"/>
      <c r="C17" s="30" t="n"/>
      <c r="D17" s="31" t="n"/>
      <c r="E17" s="25">
        <f>IF(OR(TRIM($B$3&amp;"")="",TRIM(B17&amp;"")=""),"",TRIM($B$3)&amp;IF(ISNUMBER(FIND("?",$B$3)),"&amp;","?")&amp;TRIM($B$4)&amp;"="&amp;TRIM(B17&amp;""))</f>
        <v/>
      </c>
      <c r="F17" s="10">
        <f>IF(COUNTA(A17:D17)=0,"",IF(B17="",IF(COUNTA(A17:D17)&gt;0,"Fix: add a loc value",""),IF(LEN(B17&amp;"")&gt;40,"Fix: use 40 characters or fewer",IF(NOT(EXACT(B17&amp;"",LOWER(B17&amp;""))),"Fix: use lower case",IF(ISNUMBER(FIND(" ",B17&amp;"")),"Fix: use hyphens, not spaces",IF(SUMPRODUCT(--ISERROR(FIND(MID(B17,Lists!$E$2:$E$41,1),Lists!$B$5&amp;" ")))&gt;0,"Fix: letters, numbers, - or _ only",IF(COUNTIF($B$8:$B$57,B17)&gt;1,"Fix: this value is used twice","OK")))))))</f>
        <v/>
      </c>
      <c r="G17" s="26">
        <f>IF(TRIM(B17&amp;"")="","",SUMPRODUCT((Responses!$W$2:$W$1001=LOWER(TRIM(B17&amp;"")))*1))</f>
        <v/>
      </c>
      <c r="H17" s="27">
        <f>IF(OR(G17="",$M$7=0),"",G17/$M$7)</f>
        <v/>
      </c>
      <c r="I17" s="28">
        <f>IF(N(G17)=0,"",SUMPRODUCT(MAX((Responses!$W$2:$W$1001=LOWER(TRIM(B17&amp;"")))*Responses!$X$2:$X$1001)))</f>
        <v/>
      </c>
    </row>
    <row r="18">
      <c r="A18" s="30" t="n"/>
      <c r="B18" s="30" t="n"/>
      <c r="C18" s="30" t="n"/>
      <c r="D18" s="31" t="n"/>
      <c r="E18" s="25">
        <f>IF(OR(TRIM($B$3&amp;"")="",TRIM(B18&amp;"")=""),"",TRIM($B$3)&amp;IF(ISNUMBER(FIND("?",$B$3)),"&amp;","?")&amp;TRIM($B$4)&amp;"="&amp;TRIM(B18&amp;""))</f>
        <v/>
      </c>
      <c r="F18" s="10">
        <f>IF(COUNTA(A18:D18)=0,"",IF(B18="",IF(COUNTA(A18:D18)&gt;0,"Fix: add a loc value",""),IF(LEN(B18&amp;"")&gt;40,"Fix: use 40 characters or fewer",IF(NOT(EXACT(B18&amp;"",LOWER(B18&amp;""))),"Fix: use lower case",IF(ISNUMBER(FIND(" ",B18&amp;"")),"Fix: use hyphens, not spaces",IF(SUMPRODUCT(--ISERROR(FIND(MID(B18,Lists!$E$2:$E$41,1),Lists!$B$5&amp;" ")))&gt;0,"Fix: letters, numbers, - or _ only",IF(COUNTIF($B$8:$B$57,B18)&gt;1,"Fix: this value is used twice","OK")))))))</f>
        <v/>
      </c>
      <c r="G18" s="26">
        <f>IF(TRIM(B18&amp;"")="","",SUMPRODUCT((Responses!$W$2:$W$1001=LOWER(TRIM(B18&amp;"")))*1))</f>
        <v/>
      </c>
      <c r="H18" s="27">
        <f>IF(OR(G18="",$M$7=0),"",G18/$M$7)</f>
        <v/>
      </c>
      <c r="I18" s="28">
        <f>IF(N(G18)=0,"",SUMPRODUCT(MAX((Responses!$W$2:$W$1001=LOWER(TRIM(B18&amp;"")))*Responses!$X$2:$X$1001)))</f>
        <v/>
      </c>
    </row>
    <row r="19">
      <c r="A19" s="30" t="n"/>
      <c r="B19" s="30" t="n"/>
      <c r="C19" s="30" t="n"/>
      <c r="D19" s="31" t="n"/>
      <c r="E19" s="25">
        <f>IF(OR(TRIM($B$3&amp;"")="",TRIM(B19&amp;"")=""),"",TRIM($B$3)&amp;IF(ISNUMBER(FIND("?",$B$3)),"&amp;","?")&amp;TRIM($B$4)&amp;"="&amp;TRIM(B19&amp;""))</f>
        <v/>
      </c>
      <c r="F19" s="10">
        <f>IF(COUNTA(A19:D19)=0,"",IF(B19="",IF(COUNTA(A19:D19)&gt;0,"Fix: add a loc value",""),IF(LEN(B19&amp;"")&gt;40,"Fix: use 40 characters or fewer",IF(NOT(EXACT(B19&amp;"",LOWER(B19&amp;""))),"Fix: use lower case",IF(ISNUMBER(FIND(" ",B19&amp;"")),"Fix: use hyphens, not spaces",IF(SUMPRODUCT(--ISERROR(FIND(MID(B19,Lists!$E$2:$E$41,1),Lists!$B$5&amp;" ")))&gt;0,"Fix: letters, numbers, - or _ only",IF(COUNTIF($B$8:$B$57,B19)&gt;1,"Fix: this value is used twice","OK")))))))</f>
        <v/>
      </c>
      <c r="G19" s="26">
        <f>IF(TRIM(B19&amp;"")="","",SUMPRODUCT((Responses!$W$2:$W$1001=LOWER(TRIM(B19&amp;"")))*1))</f>
        <v/>
      </c>
      <c r="H19" s="27">
        <f>IF(OR(G19="",$M$7=0),"",G19/$M$7)</f>
        <v/>
      </c>
      <c r="I19" s="28">
        <f>IF(N(G19)=0,"",SUMPRODUCT(MAX((Responses!$W$2:$W$1001=LOWER(TRIM(B19&amp;"")))*Responses!$X$2:$X$1001)))</f>
        <v/>
      </c>
    </row>
    <row r="20">
      <c r="A20" s="30" t="n"/>
      <c r="B20" s="30" t="n"/>
      <c r="C20" s="30" t="n"/>
      <c r="D20" s="31" t="n"/>
      <c r="E20" s="25">
        <f>IF(OR(TRIM($B$3&amp;"")="",TRIM(B20&amp;"")=""),"",TRIM($B$3)&amp;IF(ISNUMBER(FIND("?",$B$3)),"&amp;","?")&amp;TRIM($B$4)&amp;"="&amp;TRIM(B20&amp;""))</f>
        <v/>
      </c>
      <c r="F20" s="10">
        <f>IF(COUNTA(A20:D20)=0,"",IF(B20="",IF(COUNTA(A20:D20)&gt;0,"Fix: add a loc value",""),IF(LEN(B20&amp;"")&gt;40,"Fix: use 40 characters or fewer",IF(NOT(EXACT(B20&amp;"",LOWER(B20&amp;""))),"Fix: use lower case",IF(ISNUMBER(FIND(" ",B20&amp;"")),"Fix: use hyphens, not spaces",IF(SUMPRODUCT(--ISERROR(FIND(MID(B20,Lists!$E$2:$E$41,1),Lists!$B$5&amp;" ")))&gt;0,"Fix: letters, numbers, - or _ only",IF(COUNTIF($B$8:$B$57,B20)&gt;1,"Fix: this value is used twice","OK")))))))</f>
        <v/>
      </c>
      <c r="G20" s="26">
        <f>IF(TRIM(B20&amp;"")="","",SUMPRODUCT((Responses!$W$2:$W$1001=LOWER(TRIM(B20&amp;"")))*1))</f>
        <v/>
      </c>
      <c r="H20" s="27">
        <f>IF(OR(G20="",$M$7=0),"",G20/$M$7)</f>
        <v/>
      </c>
      <c r="I20" s="28">
        <f>IF(N(G20)=0,"",SUMPRODUCT(MAX((Responses!$W$2:$W$1001=LOWER(TRIM(B20&amp;"")))*Responses!$X$2:$X$1001)))</f>
        <v/>
      </c>
    </row>
    <row r="21">
      <c r="A21" s="30" t="n"/>
      <c r="B21" s="30" t="n"/>
      <c r="C21" s="30" t="n"/>
      <c r="D21" s="31" t="n"/>
      <c r="E21" s="25">
        <f>IF(OR(TRIM($B$3&amp;"")="",TRIM(B21&amp;"")=""),"",TRIM($B$3)&amp;IF(ISNUMBER(FIND("?",$B$3)),"&amp;","?")&amp;TRIM($B$4)&amp;"="&amp;TRIM(B21&amp;""))</f>
        <v/>
      </c>
      <c r="F21" s="10">
        <f>IF(COUNTA(A21:D21)=0,"",IF(B21="",IF(COUNTA(A21:D21)&gt;0,"Fix: add a loc value",""),IF(LEN(B21&amp;"")&gt;40,"Fix: use 40 characters or fewer",IF(NOT(EXACT(B21&amp;"",LOWER(B21&amp;""))),"Fix: use lower case",IF(ISNUMBER(FIND(" ",B21&amp;"")),"Fix: use hyphens, not spaces",IF(SUMPRODUCT(--ISERROR(FIND(MID(B21,Lists!$E$2:$E$41,1),Lists!$B$5&amp;" ")))&gt;0,"Fix: letters, numbers, - or _ only",IF(COUNTIF($B$8:$B$57,B21)&gt;1,"Fix: this value is used twice","OK")))))))</f>
        <v/>
      </c>
      <c r="G21" s="26">
        <f>IF(TRIM(B21&amp;"")="","",SUMPRODUCT((Responses!$W$2:$W$1001=LOWER(TRIM(B21&amp;"")))*1))</f>
        <v/>
      </c>
      <c r="H21" s="27">
        <f>IF(OR(G21="",$M$7=0),"",G21/$M$7)</f>
        <v/>
      </c>
      <c r="I21" s="28">
        <f>IF(N(G21)=0,"",SUMPRODUCT(MAX((Responses!$W$2:$W$1001=LOWER(TRIM(B21&amp;"")))*Responses!$X$2:$X$1001)))</f>
        <v/>
      </c>
    </row>
    <row r="22">
      <c r="A22" s="30" t="n"/>
      <c r="B22" s="30" t="n"/>
      <c r="C22" s="30" t="n"/>
      <c r="D22" s="31" t="n"/>
      <c r="E22" s="25">
        <f>IF(OR(TRIM($B$3&amp;"")="",TRIM(B22&amp;"")=""),"",TRIM($B$3)&amp;IF(ISNUMBER(FIND("?",$B$3)),"&amp;","?")&amp;TRIM($B$4)&amp;"="&amp;TRIM(B22&amp;""))</f>
        <v/>
      </c>
      <c r="F22" s="10">
        <f>IF(COUNTA(A22:D22)=0,"",IF(B22="",IF(COUNTA(A22:D22)&gt;0,"Fix: add a loc value",""),IF(LEN(B22&amp;"")&gt;40,"Fix: use 40 characters or fewer",IF(NOT(EXACT(B22&amp;"",LOWER(B22&amp;""))),"Fix: use lower case",IF(ISNUMBER(FIND(" ",B22&amp;"")),"Fix: use hyphens, not spaces",IF(SUMPRODUCT(--ISERROR(FIND(MID(B22,Lists!$E$2:$E$41,1),Lists!$B$5&amp;" ")))&gt;0,"Fix: letters, numbers, - or _ only",IF(COUNTIF($B$8:$B$57,B22)&gt;1,"Fix: this value is used twice","OK")))))))</f>
        <v/>
      </c>
      <c r="G22" s="26">
        <f>IF(TRIM(B22&amp;"")="","",SUMPRODUCT((Responses!$W$2:$W$1001=LOWER(TRIM(B22&amp;"")))*1))</f>
        <v/>
      </c>
      <c r="H22" s="27">
        <f>IF(OR(G22="",$M$7=0),"",G22/$M$7)</f>
        <v/>
      </c>
      <c r="I22" s="28">
        <f>IF(N(G22)=0,"",SUMPRODUCT(MAX((Responses!$W$2:$W$1001=LOWER(TRIM(B22&amp;"")))*Responses!$X$2:$X$1001)))</f>
        <v/>
      </c>
    </row>
    <row r="23">
      <c r="A23" s="30" t="n"/>
      <c r="B23" s="30" t="n"/>
      <c r="C23" s="30" t="n"/>
      <c r="D23" s="31" t="n"/>
      <c r="E23" s="25">
        <f>IF(OR(TRIM($B$3&amp;"")="",TRIM(B23&amp;"")=""),"",TRIM($B$3)&amp;IF(ISNUMBER(FIND("?",$B$3)),"&amp;","?")&amp;TRIM($B$4)&amp;"="&amp;TRIM(B23&amp;""))</f>
        <v/>
      </c>
      <c r="F23" s="10">
        <f>IF(COUNTA(A23:D23)=0,"",IF(B23="",IF(COUNTA(A23:D23)&gt;0,"Fix: add a loc value",""),IF(LEN(B23&amp;"")&gt;40,"Fix: use 40 characters or fewer",IF(NOT(EXACT(B23&amp;"",LOWER(B23&amp;""))),"Fix: use lower case",IF(ISNUMBER(FIND(" ",B23&amp;"")),"Fix: use hyphens, not spaces",IF(SUMPRODUCT(--ISERROR(FIND(MID(B23,Lists!$E$2:$E$41,1),Lists!$B$5&amp;" ")))&gt;0,"Fix: letters, numbers, - or _ only",IF(COUNTIF($B$8:$B$57,B23)&gt;1,"Fix: this value is used twice","OK")))))))</f>
        <v/>
      </c>
      <c r="G23" s="26">
        <f>IF(TRIM(B23&amp;"")="","",SUMPRODUCT((Responses!$W$2:$W$1001=LOWER(TRIM(B23&amp;"")))*1))</f>
        <v/>
      </c>
      <c r="H23" s="27">
        <f>IF(OR(G23="",$M$7=0),"",G23/$M$7)</f>
        <v/>
      </c>
      <c r="I23" s="28">
        <f>IF(N(G23)=0,"",SUMPRODUCT(MAX((Responses!$W$2:$W$1001=LOWER(TRIM(B23&amp;"")))*Responses!$X$2:$X$1001)))</f>
        <v/>
      </c>
    </row>
    <row r="24">
      <c r="A24" s="30" t="n"/>
      <c r="B24" s="30" t="n"/>
      <c r="C24" s="30" t="n"/>
      <c r="D24" s="31" t="n"/>
      <c r="E24" s="25">
        <f>IF(OR(TRIM($B$3&amp;"")="",TRIM(B24&amp;"")=""),"",TRIM($B$3)&amp;IF(ISNUMBER(FIND("?",$B$3)),"&amp;","?")&amp;TRIM($B$4)&amp;"="&amp;TRIM(B24&amp;""))</f>
        <v/>
      </c>
      <c r="F24" s="10">
        <f>IF(COUNTA(A24:D24)=0,"",IF(B24="",IF(COUNTA(A24:D24)&gt;0,"Fix: add a loc value",""),IF(LEN(B24&amp;"")&gt;40,"Fix: use 40 characters or fewer",IF(NOT(EXACT(B24&amp;"",LOWER(B24&amp;""))),"Fix: use lower case",IF(ISNUMBER(FIND(" ",B24&amp;"")),"Fix: use hyphens, not spaces",IF(SUMPRODUCT(--ISERROR(FIND(MID(B24,Lists!$E$2:$E$41,1),Lists!$B$5&amp;" ")))&gt;0,"Fix: letters, numbers, - or _ only",IF(COUNTIF($B$8:$B$57,B24)&gt;1,"Fix: this value is used twice","OK")))))))</f>
        <v/>
      </c>
      <c r="G24" s="26">
        <f>IF(TRIM(B24&amp;"")="","",SUMPRODUCT((Responses!$W$2:$W$1001=LOWER(TRIM(B24&amp;"")))*1))</f>
        <v/>
      </c>
      <c r="H24" s="27">
        <f>IF(OR(G24="",$M$7=0),"",G24/$M$7)</f>
        <v/>
      </c>
      <c r="I24" s="28">
        <f>IF(N(G24)=0,"",SUMPRODUCT(MAX((Responses!$W$2:$W$1001=LOWER(TRIM(B24&amp;"")))*Responses!$X$2:$X$1001)))</f>
        <v/>
      </c>
    </row>
    <row r="25">
      <c r="A25" s="30" t="n"/>
      <c r="B25" s="30" t="n"/>
      <c r="C25" s="30" t="n"/>
      <c r="D25" s="31" t="n"/>
      <c r="E25" s="25">
        <f>IF(OR(TRIM($B$3&amp;"")="",TRIM(B25&amp;"")=""),"",TRIM($B$3)&amp;IF(ISNUMBER(FIND("?",$B$3)),"&amp;","?")&amp;TRIM($B$4)&amp;"="&amp;TRIM(B25&amp;""))</f>
        <v/>
      </c>
      <c r="F25" s="10">
        <f>IF(COUNTA(A25:D25)=0,"",IF(B25="",IF(COUNTA(A25:D25)&gt;0,"Fix: add a loc value",""),IF(LEN(B25&amp;"")&gt;40,"Fix: use 40 characters or fewer",IF(NOT(EXACT(B25&amp;"",LOWER(B25&amp;""))),"Fix: use lower case",IF(ISNUMBER(FIND(" ",B25&amp;"")),"Fix: use hyphens, not spaces",IF(SUMPRODUCT(--ISERROR(FIND(MID(B25,Lists!$E$2:$E$41,1),Lists!$B$5&amp;" ")))&gt;0,"Fix: letters, numbers, - or _ only",IF(COUNTIF($B$8:$B$57,B25)&gt;1,"Fix: this value is used twice","OK")))))))</f>
        <v/>
      </c>
      <c r="G25" s="26">
        <f>IF(TRIM(B25&amp;"")="","",SUMPRODUCT((Responses!$W$2:$W$1001=LOWER(TRIM(B25&amp;"")))*1))</f>
        <v/>
      </c>
      <c r="H25" s="27">
        <f>IF(OR(G25="",$M$7=0),"",G25/$M$7)</f>
        <v/>
      </c>
      <c r="I25" s="28">
        <f>IF(N(G25)=0,"",SUMPRODUCT(MAX((Responses!$W$2:$W$1001=LOWER(TRIM(B25&amp;"")))*Responses!$X$2:$X$1001)))</f>
        <v/>
      </c>
    </row>
    <row r="26">
      <c r="A26" s="30" t="n"/>
      <c r="B26" s="30" t="n"/>
      <c r="C26" s="30" t="n"/>
      <c r="D26" s="31" t="n"/>
      <c r="E26" s="25">
        <f>IF(OR(TRIM($B$3&amp;"")="",TRIM(B26&amp;"")=""),"",TRIM($B$3)&amp;IF(ISNUMBER(FIND("?",$B$3)),"&amp;","?")&amp;TRIM($B$4)&amp;"="&amp;TRIM(B26&amp;""))</f>
        <v/>
      </c>
      <c r="F26" s="10">
        <f>IF(COUNTA(A26:D26)=0,"",IF(B26="",IF(COUNTA(A26:D26)&gt;0,"Fix: add a loc value",""),IF(LEN(B26&amp;"")&gt;40,"Fix: use 40 characters or fewer",IF(NOT(EXACT(B26&amp;"",LOWER(B26&amp;""))),"Fix: use lower case",IF(ISNUMBER(FIND(" ",B26&amp;"")),"Fix: use hyphens, not spaces",IF(SUMPRODUCT(--ISERROR(FIND(MID(B26,Lists!$E$2:$E$41,1),Lists!$B$5&amp;" ")))&gt;0,"Fix: letters, numbers, - or _ only",IF(COUNTIF($B$8:$B$57,B26)&gt;1,"Fix: this value is used twice","OK")))))))</f>
        <v/>
      </c>
      <c r="G26" s="26">
        <f>IF(TRIM(B26&amp;"")="","",SUMPRODUCT((Responses!$W$2:$W$1001=LOWER(TRIM(B26&amp;"")))*1))</f>
        <v/>
      </c>
      <c r="H26" s="27">
        <f>IF(OR(G26="",$M$7=0),"",G26/$M$7)</f>
        <v/>
      </c>
      <c r="I26" s="28">
        <f>IF(N(G26)=0,"",SUMPRODUCT(MAX((Responses!$W$2:$W$1001=LOWER(TRIM(B26&amp;"")))*Responses!$X$2:$X$1001)))</f>
        <v/>
      </c>
    </row>
    <row r="27">
      <c r="A27" s="30" t="n"/>
      <c r="B27" s="30" t="n"/>
      <c r="C27" s="30" t="n"/>
      <c r="D27" s="31" t="n"/>
      <c r="E27" s="25">
        <f>IF(OR(TRIM($B$3&amp;"")="",TRIM(B27&amp;"")=""),"",TRIM($B$3)&amp;IF(ISNUMBER(FIND("?",$B$3)),"&amp;","?")&amp;TRIM($B$4)&amp;"="&amp;TRIM(B27&amp;""))</f>
        <v/>
      </c>
      <c r="F27" s="10">
        <f>IF(COUNTA(A27:D27)=0,"",IF(B27="",IF(COUNTA(A27:D27)&gt;0,"Fix: add a loc value",""),IF(LEN(B27&amp;"")&gt;40,"Fix: use 40 characters or fewer",IF(NOT(EXACT(B27&amp;"",LOWER(B27&amp;""))),"Fix: use lower case",IF(ISNUMBER(FIND(" ",B27&amp;"")),"Fix: use hyphens, not spaces",IF(SUMPRODUCT(--ISERROR(FIND(MID(B27,Lists!$E$2:$E$41,1),Lists!$B$5&amp;" ")))&gt;0,"Fix: letters, numbers, - or _ only",IF(COUNTIF($B$8:$B$57,B27)&gt;1,"Fix: this value is used twice","OK")))))))</f>
        <v/>
      </c>
      <c r="G27" s="26">
        <f>IF(TRIM(B27&amp;"")="","",SUMPRODUCT((Responses!$W$2:$W$1001=LOWER(TRIM(B27&amp;"")))*1))</f>
        <v/>
      </c>
      <c r="H27" s="27">
        <f>IF(OR(G27="",$M$7=0),"",G27/$M$7)</f>
        <v/>
      </c>
      <c r="I27" s="28">
        <f>IF(N(G27)=0,"",SUMPRODUCT(MAX((Responses!$W$2:$W$1001=LOWER(TRIM(B27&amp;"")))*Responses!$X$2:$X$1001)))</f>
        <v/>
      </c>
    </row>
    <row r="28">
      <c r="A28" s="30" t="n"/>
      <c r="B28" s="30" t="n"/>
      <c r="C28" s="30" t="n"/>
      <c r="D28" s="31" t="n"/>
      <c r="E28" s="25">
        <f>IF(OR(TRIM($B$3&amp;"")="",TRIM(B28&amp;"")=""),"",TRIM($B$3)&amp;IF(ISNUMBER(FIND("?",$B$3)),"&amp;","?")&amp;TRIM($B$4)&amp;"="&amp;TRIM(B28&amp;""))</f>
        <v/>
      </c>
      <c r="F28" s="10">
        <f>IF(COUNTA(A28:D28)=0,"",IF(B28="",IF(COUNTA(A28:D28)&gt;0,"Fix: add a loc value",""),IF(LEN(B28&amp;"")&gt;40,"Fix: use 40 characters or fewer",IF(NOT(EXACT(B28&amp;"",LOWER(B28&amp;""))),"Fix: use lower case",IF(ISNUMBER(FIND(" ",B28&amp;"")),"Fix: use hyphens, not spaces",IF(SUMPRODUCT(--ISERROR(FIND(MID(B28,Lists!$E$2:$E$41,1),Lists!$B$5&amp;" ")))&gt;0,"Fix: letters, numbers, - or _ only",IF(COUNTIF($B$8:$B$57,B28)&gt;1,"Fix: this value is used twice","OK")))))))</f>
        <v/>
      </c>
      <c r="G28" s="26">
        <f>IF(TRIM(B28&amp;"")="","",SUMPRODUCT((Responses!$W$2:$W$1001=LOWER(TRIM(B28&amp;"")))*1))</f>
        <v/>
      </c>
      <c r="H28" s="27">
        <f>IF(OR(G28="",$M$7=0),"",G28/$M$7)</f>
        <v/>
      </c>
      <c r="I28" s="28">
        <f>IF(N(G28)=0,"",SUMPRODUCT(MAX((Responses!$W$2:$W$1001=LOWER(TRIM(B28&amp;"")))*Responses!$X$2:$X$1001)))</f>
        <v/>
      </c>
    </row>
    <row r="29">
      <c r="A29" s="30" t="n"/>
      <c r="B29" s="30" t="n"/>
      <c r="C29" s="30" t="n"/>
      <c r="D29" s="31" t="n"/>
      <c r="E29" s="25">
        <f>IF(OR(TRIM($B$3&amp;"")="",TRIM(B29&amp;"")=""),"",TRIM($B$3)&amp;IF(ISNUMBER(FIND("?",$B$3)),"&amp;","?")&amp;TRIM($B$4)&amp;"="&amp;TRIM(B29&amp;""))</f>
        <v/>
      </c>
      <c r="F29" s="10">
        <f>IF(COUNTA(A29:D29)=0,"",IF(B29="",IF(COUNTA(A29:D29)&gt;0,"Fix: add a loc value",""),IF(LEN(B29&amp;"")&gt;40,"Fix: use 40 characters or fewer",IF(NOT(EXACT(B29&amp;"",LOWER(B29&amp;""))),"Fix: use lower case",IF(ISNUMBER(FIND(" ",B29&amp;"")),"Fix: use hyphens, not spaces",IF(SUMPRODUCT(--ISERROR(FIND(MID(B29,Lists!$E$2:$E$41,1),Lists!$B$5&amp;" ")))&gt;0,"Fix: letters, numbers, - or _ only",IF(COUNTIF($B$8:$B$57,B29)&gt;1,"Fix: this value is used twice","OK")))))))</f>
        <v/>
      </c>
      <c r="G29" s="26">
        <f>IF(TRIM(B29&amp;"")="","",SUMPRODUCT((Responses!$W$2:$W$1001=LOWER(TRIM(B29&amp;"")))*1))</f>
        <v/>
      </c>
      <c r="H29" s="27">
        <f>IF(OR(G29="",$M$7=0),"",G29/$M$7)</f>
        <v/>
      </c>
      <c r="I29" s="28">
        <f>IF(N(G29)=0,"",SUMPRODUCT(MAX((Responses!$W$2:$W$1001=LOWER(TRIM(B29&amp;"")))*Responses!$X$2:$X$1001)))</f>
        <v/>
      </c>
    </row>
    <row r="30">
      <c r="A30" s="30" t="n"/>
      <c r="B30" s="30" t="n"/>
      <c r="C30" s="30" t="n"/>
      <c r="D30" s="31" t="n"/>
      <c r="E30" s="25">
        <f>IF(OR(TRIM($B$3&amp;"")="",TRIM(B30&amp;"")=""),"",TRIM($B$3)&amp;IF(ISNUMBER(FIND("?",$B$3)),"&amp;","?")&amp;TRIM($B$4)&amp;"="&amp;TRIM(B30&amp;""))</f>
        <v/>
      </c>
      <c r="F30" s="10">
        <f>IF(COUNTA(A30:D30)=0,"",IF(B30="",IF(COUNTA(A30:D30)&gt;0,"Fix: add a loc value",""),IF(LEN(B30&amp;"")&gt;40,"Fix: use 40 characters or fewer",IF(NOT(EXACT(B30&amp;"",LOWER(B30&amp;""))),"Fix: use lower case",IF(ISNUMBER(FIND(" ",B30&amp;"")),"Fix: use hyphens, not spaces",IF(SUMPRODUCT(--ISERROR(FIND(MID(B30,Lists!$E$2:$E$41,1),Lists!$B$5&amp;" ")))&gt;0,"Fix: letters, numbers, - or _ only",IF(COUNTIF($B$8:$B$57,B30)&gt;1,"Fix: this value is used twice","OK")))))))</f>
        <v/>
      </c>
      <c r="G30" s="26">
        <f>IF(TRIM(B30&amp;"")="","",SUMPRODUCT((Responses!$W$2:$W$1001=LOWER(TRIM(B30&amp;"")))*1))</f>
        <v/>
      </c>
      <c r="H30" s="27">
        <f>IF(OR(G30="",$M$7=0),"",G30/$M$7)</f>
        <v/>
      </c>
      <c r="I30" s="28">
        <f>IF(N(G30)=0,"",SUMPRODUCT(MAX((Responses!$W$2:$W$1001=LOWER(TRIM(B30&amp;"")))*Responses!$X$2:$X$1001)))</f>
        <v/>
      </c>
    </row>
    <row r="31">
      <c r="A31" s="30" t="n"/>
      <c r="B31" s="30" t="n"/>
      <c r="C31" s="30" t="n"/>
      <c r="D31" s="31" t="n"/>
      <c r="E31" s="25">
        <f>IF(OR(TRIM($B$3&amp;"")="",TRIM(B31&amp;"")=""),"",TRIM($B$3)&amp;IF(ISNUMBER(FIND("?",$B$3)),"&amp;","?")&amp;TRIM($B$4)&amp;"="&amp;TRIM(B31&amp;""))</f>
        <v/>
      </c>
      <c r="F31" s="10">
        <f>IF(COUNTA(A31:D31)=0,"",IF(B31="",IF(COUNTA(A31:D31)&gt;0,"Fix: add a loc value",""),IF(LEN(B31&amp;"")&gt;40,"Fix: use 40 characters or fewer",IF(NOT(EXACT(B31&amp;"",LOWER(B31&amp;""))),"Fix: use lower case",IF(ISNUMBER(FIND(" ",B31&amp;"")),"Fix: use hyphens, not spaces",IF(SUMPRODUCT(--ISERROR(FIND(MID(B31,Lists!$E$2:$E$41,1),Lists!$B$5&amp;" ")))&gt;0,"Fix: letters, numbers, - or _ only",IF(COUNTIF($B$8:$B$57,B31)&gt;1,"Fix: this value is used twice","OK")))))))</f>
        <v/>
      </c>
      <c r="G31" s="26">
        <f>IF(TRIM(B31&amp;"")="","",SUMPRODUCT((Responses!$W$2:$W$1001=LOWER(TRIM(B31&amp;"")))*1))</f>
        <v/>
      </c>
      <c r="H31" s="27">
        <f>IF(OR(G31="",$M$7=0),"",G31/$M$7)</f>
        <v/>
      </c>
      <c r="I31" s="28">
        <f>IF(N(G31)=0,"",SUMPRODUCT(MAX((Responses!$W$2:$W$1001=LOWER(TRIM(B31&amp;"")))*Responses!$X$2:$X$1001)))</f>
        <v/>
      </c>
    </row>
    <row r="32">
      <c r="A32" s="30" t="n"/>
      <c r="B32" s="30" t="n"/>
      <c r="C32" s="30" t="n"/>
      <c r="D32" s="31" t="n"/>
      <c r="E32" s="25">
        <f>IF(OR(TRIM($B$3&amp;"")="",TRIM(B32&amp;"")=""),"",TRIM($B$3)&amp;IF(ISNUMBER(FIND("?",$B$3)),"&amp;","?")&amp;TRIM($B$4)&amp;"="&amp;TRIM(B32&amp;""))</f>
        <v/>
      </c>
      <c r="F32" s="10">
        <f>IF(COUNTA(A32:D32)=0,"",IF(B32="",IF(COUNTA(A32:D32)&gt;0,"Fix: add a loc value",""),IF(LEN(B32&amp;"")&gt;40,"Fix: use 40 characters or fewer",IF(NOT(EXACT(B32&amp;"",LOWER(B32&amp;""))),"Fix: use lower case",IF(ISNUMBER(FIND(" ",B32&amp;"")),"Fix: use hyphens, not spaces",IF(SUMPRODUCT(--ISERROR(FIND(MID(B32,Lists!$E$2:$E$41,1),Lists!$B$5&amp;" ")))&gt;0,"Fix: letters, numbers, - or _ only",IF(COUNTIF($B$8:$B$57,B32)&gt;1,"Fix: this value is used twice","OK")))))))</f>
        <v/>
      </c>
      <c r="G32" s="26">
        <f>IF(TRIM(B32&amp;"")="","",SUMPRODUCT((Responses!$W$2:$W$1001=LOWER(TRIM(B32&amp;"")))*1))</f>
        <v/>
      </c>
      <c r="H32" s="27">
        <f>IF(OR(G32="",$M$7=0),"",G32/$M$7)</f>
        <v/>
      </c>
      <c r="I32" s="28">
        <f>IF(N(G32)=0,"",SUMPRODUCT(MAX((Responses!$W$2:$W$1001=LOWER(TRIM(B32&amp;"")))*Responses!$X$2:$X$1001)))</f>
        <v/>
      </c>
    </row>
    <row r="33">
      <c r="A33" s="30" t="n"/>
      <c r="B33" s="30" t="n"/>
      <c r="C33" s="30" t="n"/>
      <c r="D33" s="31" t="n"/>
      <c r="E33" s="25">
        <f>IF(OR(TRIM($B$3&amp;"")="",TRIM(B33&amp;"")=""),"",TRIM($B$3)&amp;IF(ISNUMBER(FIND("?",$B$3)),"&amp;","?")&amp;TRIM($B$4)&amp;"="&amp;TRIM(B33&amp;""))</f>
        <v/>
      </c>
      <c r="F33" s="10">
        <f>IF(COUNTA(A33:D33)=0,"",IF(B33="",IF(COUNTA(A33:D33)&gt;0,"Fix: add a loc value",""),IF(LEN(B33&amp;"")&gt;40,"Fix: use 40 characters or fewer",IF(NOT(EXACT(B33&amp;"",LOWER(B33&amp;""))),"Fix: use lower case",IF(ISNUMBER(FIND(" ",B33&amp;"")),"Fix: use hyphens, not spaces",IF(SUMPRODUCT(--ISERROR(FIND(MID(B33,Lists!$E$2:$E$41,1),Lists!$B$5&amp;" ")))&gt;0,"Fix: letters, numbers, - or _ only",IF(COUNTIF($B$8:$B$57,B33)&gt;1,"Fix: this value is used twice","OK")))))))</f>
        <v/>
      </c>
      <c r="G33" s="26">
        <f>IF(TRIM(B33&amp;"")="","",SUMPRODUCT((Responses!$W$2:$W$1001=LOWER(TRIM(B33&amp;"")))*1))</f>
        <v/>
      </c>
      <c r="H33" s="27">
        <f>IF(OR(G33="",$M$7=0),"",G33/$M$7)</f>
        <v/>
      </c>
      <c r="I33" s="28">
        <f>IF(N(G33)=0,"",SUMPRODUCT(MAX((Responses!$W$2:$W$1001=LOWER(TRIM(B33&amp;"")))*Responses!$X$2:$X$1001)))</f>
        <v/>
      </c>
    </row>
    <row r="34">
      <c r="A34" s="30" t="n"/>
      <c r="B34" s="30" t="n"/>
      <c r="C34" s="30" t="n"/>
      <c r="D34" s="31" t="n"/>
      <c r="E34" s="25">
        <f>IF(OR(TRIM($B$3&amp;"")="",TRIM(B34&amp;"")=""),"",TRIM($B$3)&amp;IF(ISNUMBER(FIND("?",$B$3)),"&amp;","?")&amp;TRIM($B$4)&amp;"="&amp;TRIM(B34&amp;""))</f>
        <v/>
      </c>
      <c r="F34" s="10">
        <f>IF(COUNTA(A34:D34)=0,"",IF(B34="",IF(COUNTA(A34:D34)&gt;0,"Fix: add a loc value",""),IF(LEN(B34&amp;"")&gt;40,"Fix: use 40 characters or fewer",IF(NOT(EXACT(B34&amp;"",LOWER(B34&amp;""))),"Fix: use lower case",IF(ISNUMBER(FIND(" ",B34&amp;"")),"Fix: use hyphens, not spaces",IF(SUMPRODUCT(--ISERROR(FIND(MID(B34,Lists!$E$2:$E$41,1),Lists!$B$5&amp;" ")))&gt;0,"Fix: letters, numbers, - or _ only",IF(COUNTIF($B$8:$B$57,B34)&gt;1,"Fix: this value is used twice","OK")))))))</f>
        <v/>
      </c>
      <c r="G34" s="26">
        <f>IF(TRIM(B34&amp;"")="","",SUMPRODUCT((Responses!$W$2:$W$1001=LOWER(TRIM(B34&amp;"")))*1))</f>
        <v/>
      </c>
      <c r="H34" s="27">
        <f>IF(OR(G34="",$M$7=0),"",G34/$M$7)</f>
        <v/>
      </c>
      <c r="I34" s="28">
        <f>IF(N(G34)=0,"",SUMPRODUCT(MAX((Responses!$W$2:$W$1001=LOWER(TRIM(B34&amp;"")))*Responses!$X$2:$X$1001)))</f>
        <v/>
      </c>
    </row>
    <row r="35">
      <c r="A35" s="30" t="n"/>
      <c r="B35" s="30" t="n"/>
      <c r="C35" s="30" t="n"/>
      <c r="D35" s="31" t="n"/>
      <c r="E35" s="25">
        <f>IF(OR(TRIM($B$3&amp;"")="",TRIM(B35&amp;"")=""),"",TRIM($B$3)&amp;IF(ISNUMBER(FIND("?",$B$3)),"&amp;","?")&amp;TRIM($B$4)&amp;"="&amp;TRIM(B35&amp;""))</f>
        <v/>
      </c>
      <c r="F35" s="10">
        <f>IF(COUNTA(A35:D35)=0,"",IF(B35="",IF(COUNTA(A35:D35)&gt;0,"Fix: add a loc value",""),IF(LEN(B35&amp;"")&gt;40,"Fix: use 40 characters or fewer",IF(NOT(EXACT(B35&amp;"",LOWER(B35&amp;""))),"Fix: use lower case",IF(ISNUMBER(FIND(" ",B35&amp;"")),"Fix: use hyphens, not spaces",IF(SUMPRODUCT(--ISERROR(FIND(MID(B35,Lists!$E$2:$E$41,1),Lists!$B$5&amp;" ")))&gt;0,"Fix: letters, numbers, - or _ only",IF(COUNTIF($B$8:$B$57,B35)&gt;1,"Fix: this value is used twice","OK")))))))</f>
        <v/>
      </c>
      <c r="G35" s="26">
        <f>IF(TRIM(B35&amp;"")="","",SUMPRODUCT((Responses!$W$2:$W$1001=LOWER(TRIM(B35&amp;"")))*1))</f>
        <v/>
      </c>
      <c r="H35" s="27">
        <f>IF(OR(G35="",$M$7=0),"",G35/$M$7)</f>
        <v/>
      </c>
      <c r="I35" s="28">
        <f>IF(N(G35)=0,"",SUMPRODUCT(MAX((Responses!$W$2:$W$1001=LOWER(TRIM(B35&amp;"")))*Responses!$X$2:$X$1001)))</f>
        <v/>
      </c>
    </row>
    <row r="36">
      <c r="A36" s="30" t="n"/>
      <c r="B36" s="30" t="n"/>
      <c r="C36" s="30" t="n"/>
      <c r="D36" s="31" t="n"/>
      <c r="E36" s="25">
        <f>IF(OR(TRIM($B$3&amp;"")="",TRIM(B36&amp;"")=""),"",TRIM($B$3)&amp;IF(ISNUMBER(FIND("?",$B$3)),"&amp;","?")&amp;TRIM($B$4)&amp;"="&amp;TRIM(B36&amp;""))</f>
        <v/>
      </c>
      <c r="F36" s="10">
        <f>IF(COUNTA(A36:D36)=0,"",IF(B36="",IF(COUNTA(A36:D36)&gt;0,"Fix: add a loc value",""),IF(LEN(B36&amp;"")&gt;40,"Fix: use 40 characters or fewer",IF(NOT(EXACT(B36&amp;"",LOWER(B36&amp;""))),"Fix: use lower case",IF(ISNUMBER(FIND(" ",B36&amp;"")),"Fix: use hyphens, not spaces",IF(SUMPRODUCT(--ISERROR(FIND(MID(B36,Lists!$E$2:$E$41,1),Lists!$B$5&amp;" ")))&gt;0,"Fix: letters, numbers, - or _ only",IF(COUNTIF($B$8:$B$57,B36)&gt;1,"Fix: this value is used twice","OK")))))))</f>
        <v/>
      </c>
      <c r="G36" s="26">
        <f>IF(TRIM(B36&amp;"")="","",SUMPRODUCT((Responses!$W$2:$W$1001=LOWER(TRIM(B36&amp;"")))*1))</f>
        <v/>
      </c>
      <c r="H36" s="27">
        <f>IF(OR(G36="",$M$7=0),"",G36/$M$7)</f>
        <v/>
      </c>
      <c r="I36" s="28">
        <f>IF(N(G36)=0,"",SUMPRODUCT(MAX((Responses!$W$2:$W$1001=LOWER(TRIM(B36&amp;"")))*Responses!$X$2:$X$1001)))</f>
        <v/>
      </c>
    </row>
    <row r="37">
      <c r="A37" s="30" t="n"/>
      <c r="B37" s="30" t="n"/>
      <c r="C37" s="30" t="n"/>
      <c r="D37" s="31" t="n"/>
      <c r="E37" s="25">
        <f>IF(OR(TRIM($B$3&amp;"")="",TRIM(B37&amp;"")=""),"",TRIM($B$3)&amp;IF(ISNUMBER(FIND("?",$B$3)),"&amp;","?")&amp;TRIM($B$4)&amp;"="&amp;TRIM(B37&amp;""))</f>
        <v/>
      </c>
      <c r="F37" s="10">
        <f>IF(COUNTA(A37:D37)=0,"",IF(B37="",IF(COUNTA(A37:D37)&gt;0,"Fix: add a loc value",""),IF(LEN(B37&amp;"")&gt;40,"Fix: use 40 characters or fewer",IF(NOT(EXACT(B37&amp;"",LOWER(B37&amp;""))),"Fix: use lower case",IF(ISNUMBER(FIND(" ",B37&amp;"")),"Fix: use hyphens, not spaces",IF(SUMPRODUCT(--ISERROR(FIND(MID(B37,Lists!$E$2:$E$41,1),Lists!$B$5&amp;" ")))&gt;0,"Fix: letters, numbers, - or _ only",IF(COUNTIF($B$8:$B$57,B37)&gt;1,"Fix: this value is used twice","OK")))))))</f>
        <v/>
      </c>
      <c r="G37" s="26">
        <f>IF(TRIM(B37&amp;"")="","",SUMPRODUCT((Responses!$W$2:$W$1001=LOWER(TRIM(B37&amp;"")))*1))</f>
        <v/>
      </c>
      <c r="H37" s="27">
        <f>IF(OR(G37="",$M$7=0),"",G37/$M$7)</f>
        <v/>
      </c>
      <c r="I37" s="28">
        <f>IF(N(G37)=0,"",SUMPRODUCT(MAX((Responses!$W$2:$W$1001=LOWER(TRIM(B37&amp;"")))*Responses!$X$2:$X$1001)))</f>
        <v/>
      </c>
    </row>
    <row r="38">
      <c r="A38" s="30" t="n"/>
      <c r="B38" s="30" t="n"/>
      <c r="C38" s="30" t="n"/>
      <c r="D38" s="31" t="n"/>
      <c r="E38" s="25">
        <f>IF(OR(TRIM($B$3&amp;"")="",TRIM(B38&amp;"")=""),"",TRIM($B$3)&amp;IF(ISNUMBER(FIND("?",$B$3)),"&amp;","?")&amp;TRIM($B$4)&amp;"="&amp;TRIM(B38&amp;""))</f>
        <v/>
      </c>
      <c r="F38" s="10">
        <f>IF(COUNTA(A38:D38)=0,"",IF(B38="",IF(COUNTA(A38:D38)&gt;0,"Fix: add a loc value",""),IF(LEN(B38&amp;"")&gt;40,"Fix: use 40 characters or fewer",IF(NOT(EXACT(B38&amp;"",LOWER(B38&amp;""))),"Fix: use lower case",IF(ISNUMBER(FIND(" ",B38&amp;"")),"Fix: use hyphens, not spaces",IF(SUMPRODUCT(--ISERROR(FIND(MID(B38,Lists!$E$2:$E$41,1),Lists!$B$5&amp;" ")))&gt;0,"Fix: letters, numbers, - or _ only",IF(COUNTIF($B$8:$B$57,B38)&gt;1,"Fix: this value is used twice","OK")))))))</f>
        <v/>
      </c>
      <c r="G38" s="26">
        <f>IF(TRIM(B38&amp;"")="","",SUMPRODUCT((Responses!$W$2:$W$1001=LOWER(TRIM(B38&amp;"")))*1))</f>
        <v/>
      </c>
      <c r="H38" s="27">
        <f>IF(OR(G38="",$M$7=0),"",G38/$M$7)</f>
        <v/>
      </c>
      <c r="I38" s="28">
        <f>IF(N(G38)=0,"",SUMPRODUCT(MAX((Responses!$W$2:$W$1001=LOWER(TRIM(B38&amp;"")))*Responses!$X$2:$X$1001)))</f>
        <v/>
      </c>
    </row>
    <row r="39">
      <c r="A39" s="30" t="n"/>
      <c r="B39" s="30" t="n"/>
      <c r="C39" s="30" t="n"/>
      <c r="D39" s="31" t="n"/>
      <c r="E39" s="25">
        <f>IF(OR(TRIM($B$3&amp;"")="",TRIM(B39&amp;"")=""),"",TRIM($B$3)&amp;IF(ISNUMBER(FIND("?",$B$3)),"&amp;","?")&amp;TRIM($B$4)&amp;"="&amp;TRIM(B39&amp;""))</f>
        <v/>
      </c>
      <c r="F39" s="10">
        <f>IF(COUNTA(A39:D39)=0,"",IF(B39="",IF(COUNTA(A39:D39)&gt;0,"Fix: add a loc value",""),IF(LEN(B39&amp;"")&gt;40,"Fix: use 40 characters or fewer",IF(NOT(EXACT(B39&amp;"",LOWER(B39&amp;""))),"Fix: use lower case",IF(ISNUMBER(FIND(" ",B39&amp;"")),"Fix: use hyphens, not spaces",IF(SUMPRODUCT(--ISERROR(FIND(MID(B39,Lists!$E$2:$E$41,1),Lists!$B$5&amp;" ")))&gt;0,"Fix: letters, numbers, - or _ only",IF(COUNTIF($B$8:$B$57,B39)&gt;1,"Fix: this value is used twice","OK")))))))</f>
        <v/>
      </c>
      <c r="G39" s="26">
        <f>IF(TRIM(B39&amp;"")="","",SUMPRODUCT((Responses!$W$2:$W$1001=LOWER(TRIM(B39&amp;"")))*1))</f>
        <v/>
      </c>
      <c r="H39" s="27">
        <f>IF(OR(G39="",$M$7=0),"",G39/$M$7)</f>
        <v/>
      </c>
      <c r="I39" s="28">
        <f>IF(N(G39)=0,"",SUMPRODUCT(MAX((Responses!$W$2:$W$1001=LOWER(TRIM(B39&amp;"")))*Responses!$X$2:$X$1001)))</f>
        <v/>
      </c>
    </row>
    <row r="40">
      <c r="A40" s="30" t="n"/>
      <c r="B40" s="30" t="n"/>
      <c r="C40" s="30" t="n"/>
      <c r="D40" s="31" t="n"/>
      <c r="E40" s="25">
        <f>IF(OR(TRIM($B$3&amp;"")="",TRIM(B40&amp;"")=""),"",TRIM($B$3)&amp;IF(ISNUMBER(FIND("?",$B$3)),"&amp;","?")&amp;TRIM($B$4)&amp;"="&amp;TRIM(B40&amp;""))</f>
        <v/>
      </c>
      <c r="F40" s="10">
        <f>IF(COUNTA(A40:D40)=0,"",IF(B40="",IF(COUNTA(A40:D40)&gt;0,"Fix: add a loc value",""),IF(LEN(B40&amp;"")&gt;40,"Fix: use 40 characters or fewer",IF(NOT(EXACT(B40&amp;"",LOWER(B40&amp;""))),"Fix: use lower case",IF(ISNUMBER(FIND(" ",B40&amp;"")),"Fix: use hyphens, not spaces",IF(SUMPRODUCT(--ISERROR(FIND(MID(B40,Lists!$E$2:$E$41,1),Lists!$B$5&amp;" ")))&gt;0,"Fix: letters, numbers, - or _ only",IF(COUNTIF($B$8:$B$57,B40)&gt;1,"Fix: this value is used twice","OK")))))))</f>
        <v/>
      </c>
      <c r="G40" s="26">
        <f>IF(TRIM(B40&amp;"")="","",SUMPRODUCT((Responses!$W$2:$W$1001=LOWER(TRIM(B40&amp;"")))*1))</f>
        <v/>
      </c>
      <c r="H40" s="27">
        <f>IF(OR(G40="",$M$7=0),"",G40/$M$7)</f>
        <v/>
      </c>
      <c r="I40" s="28">
        <f>IF(N(G40)=0,"",SUMPRODUCT(MAX((Responses!$W$2:$W$1001=LOWER(TRIM(B40&amp;"")))*Responses!$X$2:$X$1001)))</f>
        <v/>
      </c>
    </row>
    <row r="41">
      <c r="A41" s="30" t="n"/>
      <c r="B41" s="30" t="n"/>
      <c r="C41" s="30" t="n"/>
      <c r="D41" s="31" t="n"/>
      <c r="E41" s="25">
        <f>IF(OR(TRIM($B$3&amp;"")="",TRIM(B41&amp;"")=""),"",TRIM($B$3)&amp;IF(ISNUMBER(FIND("?",$B$3)),"&amp;","?")&amp;TRIM($B$4)&amp;"="&amp;TRIM(B41&amp;""))</f>
        <v/>
      </c>
      <c r="F41" s="10">
        <f>IF(COUNTA(A41:D41)=0,"",IF(B41="",IF(COUNTA(A41:D41)&gt;0,"Fix: add a loc value",""),IF(LEN(B41&amp;"")&gt;40,"Fix: use 40 characters or fewer",IF(NOT(EXACT(B41&amp;"",LOWER(B41&amp;""))),"Fix: use lower case",IF(ISNUMBER(FIND(" ",B41&amp;"")),"Fix: use hyphens, not spaces",IF(SUMPRODUCT(--ISERROR(FIND(MID(B41,Lists!$E$2:$E$41,1),Lists!$B$5&amp;" ")))&gt;0,"Fix: letters, numbers, - or _ only",IF(COUNTIF($B$8:$B$57,B41)&gt;1,"Fix: this value is used twice","OK")))))))</f>
        <v/>
      </c>
      <c r="G41" s="26">
        <f>IF(TRIM(B41&amp;"")="","",SUMPRODUCT((Responses!$W$2:$W$1001=LOWER(TRIM(B41&amp;"")))*1))</f>
        <v/>
      </c>
      <c r="H41" s="27">
        <f>IF(OR(G41="",$M$7=0),"",G41/$M$7)</f>
        <v/>
      </c>
      <c r="I41" s="28">
        <f>IF(N(G41)=0,"",SUMPRODUCT(MAX((Responses!$W$2:$W$1001=LOWER(TRIM(B41&amp;"")))*Responses!$X$2:$X$1001)))</f>
        <v/>
      </c>
    </row>
    <row r="42">
      <c r="A42" s="30" t="n"/>
      <c r="B42" s="30" t="n"/>
      <c r="C42" s="30" t="n"/>
      <c r="D42" s="31" t="n"/>
      <c r="E42" s="25">
        <f>IF(OR(TRIM($B$3&amp;"")="",TRIM(B42&amp;"")=""),"",TRIM($B$3)&amp;IF(ISNUMBER(FIND("?",$B$3)),"&amp;","?")&amp;TRIM($B$4)&amp;"="&amp;TRIM(B42&amp;""))</f>
        <v/>
      </c>
      <c r="F42" s="10">
        <f>IF(COUNTA(A42:D42)=0,"",IF(B42="",IF(COUNTA(A42:D42)&gt;0,"Fix: add a loc value",""),IF(LEN(B42&amp;"")&gt;40,"Fix: use 40 characters or fewer",IF(NOT(EXACT(B42&amp;"",LOWER(B42&amp;""))),"Fix: use lower case",IF(ISNUMBER(FIND(" ",B42&amp;"")),"Fix: use hyphens, not spaces",IF(SUMPRODUCT(--ISERROR(FIND(MID(B42,Lists!$E$2:$E$41,1),Lists!$B$5&amp;" ")))&gt;0,"Fix: letters, numbers, - or _ only",IF(COUNTIF($B$8:$B$57,B42)&gt;1,"Fix: this value is used twice","OK")))))))</f>
        <v/>
      </c>
      <c r="G42" s="26">
        <f>IF(TRIM(B42&amp;"")="","",SUMPRODUCT((Responses!$W$2:$W$1001=LOWER(TRIM(B42&amp;"")))*1))</f>
        <v/>
      </c>
      <c r="H42" s="27">
        <f>IF(OR(G42="",$M$7=0),"",G42/$M$7)</f>
        <v/>
      </c>
      <c r="I42" s="28">
        <f>IF(N(G42)=0,"",SUMPRODUCT(MAX((Responses!$W$2:$W$1001=LOWER(TRIM(B42&amp;"")))*Responses!$X$2:$X$1001)))</f>
        <v/>
      </c>
    </row>
    <row r="43">
      <c r="A43" s="30" t="n"/>
      <c r="B43" s="30" t="n"/>
      <c r="C43" s="30" t="n"/>
      <c r="D43" s="31" t="n"/>
      <c r="E43" s="25">
        <f>IF(OR(TRIM($B$3&amp;"")="",TRIM(B43&amp;"")=""),"",TRIM($B$3)&amp;IF(ISNUMBER(FIND("?",$B$3)),"&amp;","?")&amp;TRIM($B$4)&amp;"="&amp;TRIM(B43&amp;""))</f>
        <v/>
      </c>
      <c r="F43" s="10">
        <f>IF(COUNTA(A43:D43)=0,"",IF(B43="",IF(COUNTA(A43:D43)&gt;0,"Fix: add a loc value",""),IF(LEN(B43&amp;"")&gt;40,"Fix: use 40 characters or fewer",IF(NOT(EXACT(B43&amp;"",LOWER(B43&amp;""))),"Fix: use lower case",IF(ISNUMBER(FIND(" ",B43&amp;"")),"Fix: use hyphens, not spaces",IF(SUMPRODUCT(--ISERROR(FIND(MID(B43,Lists!$E$2:$E$41,1),Lists!$B$5&amp;" ")))&gt;0,"Fix: letters, numbers, - or _ only",IF(COUNTIF($B$8:$B$57,B43)&gt;1,"Fix: this value is used twice","OK")))))))</f>
        <v/>
      </c>
      <c r="G43" s="26">
        <f>IF(TRIM(B43&amp;"")="","",SUMPRODUCT((Responses!$W$2:$W$1001=LOWER(TRIM(B43&amp;"")))*1))</f>
        <v/>
      </c>
      <c r="H43" s="27">
        <f>IF(OR(G43="",$M$7=0),"",G43/$M$7)</f>
        <v/>
      </c>
      <c r="I43" s="28">
        <f>IF(N(G43)=0,"",SUMPRODUCT(MAX((Responses!$W$2:$W$1001=LOWER(TRIM(B43&amp;"")))*Responses!$X$2:$X$1001)))</f>
        <v/>
      </c>
    </row>
    <row r="44">
      <c r="A44" s="30" t="n"/>
      <c r="B44" s="30" t="n"/>
      <c r="C44" s="30" t="n"/>
      <c r="D44" s="31" t="n"/>
      <c r="E44" s="25">
        <f>IF(OR(TRIM($B$3&amp;"")="",TRIM(B44&amp;"")=""),"",TRIM($B$3)&amp;IF(ISNUMBER(FIND("?",$B$3)),"&amp;","?")&amp;TRIM($B$4)&amp;"="&amp;TRIM(B44&amp;""))</f>
        <v/>
      </c>
      <c r="F44" s="10">
        <f>IF(COUNTA(A44:D44)=0,"",IF(B44="",IF(COUNTA(A44:D44)&gt;0,"Fix: add a loc value",""),IF(LEN(B44&amp;"")&gt;40,"Fix: use 40 characters or fewer",IF(NOT(EXACT(B44&amp;"",LOWER(B44&amp;""))),"Fix: use lower case",IF(ISNUMBER(FIND(" ",B44&amp;"")),"Fix: use hyphens, not spaces",IF(SUMPRODUCT(--ISERROR(FIND(MID(B44,Lists!$E$2:$E$41,1),Lists!$B$5&amp;" ")))&gt;0,"Fix: letters, numbers, - or _ only",IF(COUNTIF($B$8:$B$57,B44)&gt;1,"Fix: this value is used twice","OK")))))))</f>
        <v/>
      </c>
      <c r="G44" s="26">
        <f>IF(TRIM(B44&amp;"")="","",SUMPRODUCT((Responses!$W$2:$W$1001=LOWER(TRIM(B44&amp;"")))*1))</f>
        <v/>
      </c>
      <c r="H44" s="27">
        <f>IF(OR(G44="",$M$7=0),"",G44/$M$7)</f>
        <v/>
      </c>
      <c r="I44" s="28">
        <f>IF(N(G44)=0,"",SUMPRODUCT(MAX((Responses!$W$2:$W$1001=LOWER(TRIM(B44&amp;"")))*Responses!$X$2:$X$1001)))</f>
        <v/>
      </c>
    </row>
    <row r="45">
      <c r="A45" s="30" t="n"/>
      <c r="B45" s="30" t="n"/>
      <c r="C45" s="30" t="n"/>
      <c r="D45" s="31" t="n"/>
      <c r="E45" s="25">
        <f>IF(OR(TRIM($B$3&amp;"")="",TRIM(B45&amp;"")=""),"",TRIM($B$3)&amp;IF(ISNUMBER(FIND("?",$B$3)),"&amp;","?")&amp;TRIM($B$4)&amp;"="&amp;TRIM(B45&amp;""))</f>
        <v/>
      </c>
      <c r="F45" s="10">
        <f>IF(COUNTA(A45:D45)=0,"",IF(B45="",IF(COUNTA(A45:D45)&gt;0,"Fix: add a loc value",""),IF(LEN(B45&amp;"")&gt;40,"Fix: use 40 characters or fewer",IF(NOT(EXACT(B45&amp;"",LOWER(B45&amp;""))),"Fix: use lower case",IF(ISNUMBER(FIND(" ",B45&amp;"")),"Fix: use hyphens, not spaces",IF(SUMPRODUCT(--ISERROR(FIND(MID(B45,Lists!$E$2:$E$41,1),Lists!$B$5&amp;" ")))&gt;0,"Fix: letters, numbers, - or _ only",IF(COUNTIF($B$8:$B$57,B45)&gt;1,"Fix: this value is used twice","OK")))))))</f>
        <v/>
      </c>
      <c r="G45" s="26">
        <f>IF(TRIM(B45&amp;"")="","",SUMPRODUCT((Responses!$W$2:$W$1001=LOWER(TRIM(B45&amp;"")))*1))</f>
        <v/>
      </c>
      <c r="H45" s="27">
        <f>IF(OR(G45="",$M$7=0),"",G45/$M$7)</f>
        <v/>
      </c>
      <c r="I45" s="28">
        <f>IF(N(G45)=0,"",SUMPRODUCT(MAX((Responses!$W$2:$W$1001=LOWER(TRIM(B45&amp;"")))*Responses!$X$2:$X$1001)))</f>
        <v/>
      </c>
    </row>
    <row r="46">
      <c r="A46" s="30" t="n"/>
      <c r="B46" s="30" t="n"/>
      <c r="C46" s="30" t="n"/>
      <c r="D46" s="31" t="n"/>
      <c r="E46" s="25">
        <f>IF(OR(TRIM($B$3&amp;"")="",TRIM(B46&amp;"")=""),"",TRIM($B$3)&amp;IF(ISNUMBER(FIND("?",$B$3)),"&amp;","?")&amp;TRIM($B$4)&amp;"="&amp;TRIM(B46&amp;""))</f>
        <v/>
      </c>
      <c r="F46" s="10">
        <f>IF(COUNTA(A46:D46)=0,"",IF(B46="",IF(COUNTA(A46:D46)&gt;0,"Fix: add a loc value",""),IF(LEN(B46&amp;"")&gt;40,"Fix: use 40 characters or fewer",IF(NOT(EXACT(B46&amp;"",LOWER(B46&amp;""))),"Fix: use lower case",IF(ISNUMBER(FIND(" ",B46&amp;"")),"Fix: use hyphens, not spaces",IF(SUMPRODUCT(--ISERROR(FIND(MID(B46,Lists!$E$2:$E$41,1),Lists!$B$5&amp;" ")))&gt;0,"Fix: letters, numbers, - or _ only",IF(COUNTIF($B$8:$B$57,B46)&gt;1,"Fix: this value is used twice","OK")))))))</f>
        <v/>
      </c>
      <c r="G46" s="26">
        <f>IF(TRIM(B46&amp;"")="","",SUMPRODUCT((Responses!$W$2:$W$1001=LOWER(TRIM(B46&amp;"")))*1))</f>
        <v/>
      </c>
      <c r="H46" s="27">
        <f>IF(OR(G46="",$M$7=0),"",G46/$M$7)</f>
        <v/>
      </c>
      <c r="I46" s="28">
        <f>IF(N(G46)=0,"",SUMPRODUCT(MAX((Responses!$W$2:$W$1001=LOWER(TRIM(B46&amp;"")))*Responses!$X$2:$X$1001)))</f>
        <v/>
      </c>
    </row>
    <row r="47">
      <c r="A47" s="30" t="n"/>
      <c r="B47" s="30" t="n"/>
      <c r="C47" s="30" t="n"/>
      <c r="D47" s="31" t="n"/>
      <c r="E47" s="25">
        <f>IF(OR(TRIM($B$3&amp;"")="",TRIM(B47&amp;"")=""),"",TRIM($B$3)&amp;IF(ISNUMBER(FIND("?",$B$3)),"&amp;","?")&amp;TRIM($B$4)&amp;"="&amp;TRIM(B47&amp;""))</f>
        <v/>
      </c>
      <c r="F47" s="10">
        <f>IF(COUNTA(A47:D47)=0,"",IF(B47="",IF(COUNTA(A47:D47)&gt;0,"Fix: add a loc value",""),IF(LEN(B47&amp;"")&gt;40,"Fix: use 40 characters or fewer",IF(NOT(EXACT(B47&amp;"",LOWER(B47&amp;""))),"Fix: use lower case",IF(ISNUMBER(FIND(" ",B47&amp;"")),"Fix: use hyphens, not spaces",IF(SUMPRODUCT(--ISERROR(FIND(MID(B47,Lists!$E$2:$E$41,1),Lists!$B$5&amp;" ")))&gt;0,"Fix: letters, numbers, - or _ only",IF(COUNTIF($B$8:$B$57,B47)&gt;1,"Fix: this value is used twice","OK")))))))</f>
        <v/>
      </c>
      <c r="G47" s="26">
        <f>IF(TRIM(B47&amp;"")="","",SUMPRODUCT((Responses!$W$2:$W$1001=LOWER(TRIM(B47&amp;"")))*1))</f>
        <v/>
      </c>
      <c r="H47" s="27">
        <f>IF(OR(G47="",$M$7=0),"",G47/$M$7)</f>
        <v/>
      </c>
      <c r="I47" s="28">
        <f>IF(N(G47)=0,"",SUMPRODUCT(MAX((Responses!$W$2:$W$1001=LOWER(TRIM(B47&amp;"")))*Responses!$X$2:$X$1001)))</f>
        <v/>
      </c>
    </row>
    <row r="48">
      <c r="A48" s="30" t="n"/>
      <c r="B48" s="30" t="n"/>
      <c r="C48" s="30" t="n"/>
      <c r="D48" s="31" t="n"/>
      <c r="E48" s="25">
        <f>IF(OR(TRIM($B$3&amp;"")="",TRIM(B48&amp;"")=""),"",TRIM($B$3)&amp;IF(ISNUMBER(FIND("?",$B$3)),"&amp;","?")&amp;TRIM($B$4)&amp;"="&amp;TRIM(B48&amp;""))</f>
        <v/>
      </c>
      <c r="F48" s="10">
        <f>IF(COUNTA(A48:D48)=0,"",IF(B48="",IF(COUNTA(A48:D48)&gt;0,"Fix: add a loc value",""),IF(LEN(B48&amp;"")&gt;40,"Fix: use 40 characters or fewer",IF(NOT(EXACT(B48&amp;"",LOWER(B48&amp;""))),"Fix: use lower case",IF(ISNUMBER(FIND(" ",B48&amp;"")),"Fix: use hyphens, not spaces",IF(SUMPRODUCT(--ISERROR(FIND(MID(B48,Lists!$E$2:$E$41,1),Lists!$B$5&amp;" ")))&gt;0,"Fix: letters, numbers, - or _ only",IF(COUNTIF($B$8:$B$57,B48)&gt;1,"Fix: this value is used twice","OK")))))))</f>
        <v/>
      </c>
      <c r="G48" s="26">
        <f>IF(TRIM(B48&amp;"")="","",SUMPRODUCT((Responses!$W$2:$W$1001=LOWER(TRIM(B48&amp;"")))*1))</f>
        <v/>
      </c>
      <c r="H48" s="27">
        <f>IF(OR(G48="",$M$7=0),"",G48/$M$7)</f>
        <v/>
      </c>
      <c r="I48" s="28">
        <f>IF(N(G48)=0,"",SUMPRODUCT(MAX((Responses!$W$2:$W$1001=LOWER(TRIM(B48&amp;"")))*Responses!$X$2:$X$1001)))</f>
        <v/>
      </c>
    </row>
    <row r="49">
      <c r="A49" s="30" t="n"/>
      <c r="B49" s="30" t="n"/>
      <c r="C49" s="30" t="n"/>
      <c r="D49" s="31" t="n"/>
      <c r="E49" s="25">
        <f>IF(OR(TRIM($B$3&amp;"")="",TRIM(B49&amp;"")=""),"",TRIM($B$3)&amp;IF(ISNUMBER(FIND("?",$B$3)),"&amp;","?")&amp;TRIM($B$4)&amp;"="&amp;TRIM(B49&amp;""))</f>
        <v/>
      </c>
      <c r="F49" s="10">
        <f>IF(COUNTA(A49:D49)=0,"",IF(B49="",IF(COUNTA(A49:D49)&gt;0,"Fix: add a loc value",""),IF(LEN(B49&amp;"")&gt;40,"Fix: use 40 characters or fewer",IF(NOT(EXACT(B49&amp;"",LOWER(B49&amp;""))),"Fix: use lower case",IF(ISNUMBER(FIND(" ",B49&amp;"")),"Fix: use hyphens, not spaces",IF(SUMPRODUCT(--ISERROR(FIND(MID(B49,Lists!$E$2:$E$41,1),Lists!$B$5&amp;" ")))&gt;0,"Fix: letters, numbers, - or _ only",IF(COUNTIF($B$8:$B$57,B49)&gt;1,"Fix: this value is used twice","OK")))))))</f>
        <v/>
      </c>
      <c r="G49" s="26">
        <f>IF(TRIM(B49&amp;"")="","",SUMPRODUCT((Responses!$W$2:$W$1001=LOWER(TRIM(B49&amp;"")))*1))</f>
        <v/>
      </c>
      <c r="H49" s="27">
        <f>IF(OR(G49="",$M$7=0),"",G49/$M$7)</f>
        <v/>
      </c>
      <c r="I49" s="28">
        <f>IF(N(G49)=0,"",SUMPRODUCT(MAX((Responses!$W$2:$W$1001=LOWER(TRIM(B49&amp;"")))*Responses!$X$2:$X$1001)))</f>
        <v/>
      </c>
    </row>
    <row r="50">
      <c r="A50" s="30" t="n"/>
      <c r="B50" s="30" t="n"/>
      <c r="C50" s="30" t="n"/>
      <c r="D50" s="31" t="n"/>
      <c r="E50" s="25">
        <f>IF(OR(TRIM($B$3&amp;"")="",TRIM(B50&amp;"")=""),"",TRIM($B$3)&amp;IF(ISNUMBER(FIND("?",$B$3)),"&amp;","?")&amp;TRIM($B$4)&amp;"="&amp;TRIM(B50&amp;""))</f>
        <v/>
      </c>
      <c r="F50" s="10">
        <f>IF(COUNTA(A50:D50)=0,"",IF(B50="",IF(COUNTA(A50:D50)&gt;0,"Fix: add a loc value",""),IF(LEN(B50&amp;"")&gt;40,"Fix: use 40 characters or fewer",IF(NOT(EXACT(B50&amp;"",LOWER(B50&amp;""))),"Fix: use lower case",IF(ISNUMBER(FIND(" ",B50&amp;"")),"Fix: use hyphens, not spaces",IF(SUMPRODUCT(--ISERROR(FIND(MID(B50,Lists!$E$2:$E$41,1),Lists!$B$5&amp;" ")))&gt;0,"Fix: letters, numbers, - or _ only",IF(COUNTIF($B$8:$B$57,B50)&gt;1,"Fix: this value is used twice","OK")))))))</f>
        <v/>
      </c>
      <c r="G50" s="26">
        <f>IF(TRIM(B50&amp;"")="","",SUMPRODUCT((Responses!$W$2:$W$1001=LOWER(TRIM(B50&amp;"")))*1))</f>
        <v/>
      </c>
      <c r="H50" s="27">
        <f>IF(OR(G50="",$M$7=0),"",G50/$M$7)</f>
        <v/>
      </c>
      <c r="I50" s="28">
        <f>IF(N(G50)=0,"",SUMPRODUCT(MAX((Responses!$W$2:$W$1001=LOWER(TRIM(B50&amp;"")))*Responses!$X$2:$X$1001)))</f>
        <v/>
      </c>
    </row>
    <row r="51">
      <c r="A51" s="30" t="n"/>
      <c r="B51" s="30" t="n"/>
      <c r="C51" s="30" t="n"/>
      <c r="D51" s="31" t="n"/>
      <c r="E51" s="25">
        <f>IF(OR(TRIM($B$3&amp;"")="",TRIM(B51&amp;"")=""),"",TRIM($B$3)&amp;IF(ISNUMBER(FIND("?",$B$3)),"&amp;","?")&amp;TRIM($B$4)&amp;"="&amp;TRIM(B51&amp;""))</f>
        <v/>
      </c>
      <c r="F51" s="10">
        <f>IF(COUNTA(A51:D51)=0,"",IF(B51="",IF(COUNTA(A51:D51)&gt;0,"Fix: add a loc value",""),IF(LEN(B51&amp;"")&gt;40,"Fix: use 40 characters or fewer",IF(NOT(EXACT(B51&amp;"",LOWER(B51&amp;""))),"Fix: use lower case",IF(ISNUMBER(FIND(" ",B51&amp;"")),"Fix: use hyphens, not spaces",IF(SUMPRODUCT(--ISERROR(FIND(MID(B51,Lists!$E$2:$E$41,1),Lists!$B$5&amp;" ")))&gt;0,"Fix: letters, numbers, - or _ only",IF(COUNTIF($B$8:$B$57,B51)&gt;1,"Fix: this value is used twice","OK")))))))</f>
        <v/>
      </c>
      <c r="G51" s="26">
        <f>IF(TRIM(B51&amp;"")="","",SUMPRODUCT((Responses!$W$2:$W$1001=LOWER(TRIM(B51&amp;"")))*1))</f>
        <v/>
      </c>
      <c r="H51" s="27">
        <f>IF(OR(G51="",$M$7=0),"",G51/$M$7)</f>
        <v/>
      </c>
      <c r="I51" s="28">
        <f>IF(N(G51)=0,"",SUMPRODUCT(MAX((Responses!$W$2:$W$1001=LOWER(TRIM(B51&amp;"")))*Responses!$X$2:$X$1001)))</f>
        <v/>
      </c>
    </row>
    <row r="52">
      <c r="A52" s="30" t="n"/>
      <c r="B52" s="30" t="n"/>
      <c r="C52" s="30" t="n"/>
      <c r="D52" s="31" t="n"/>
      <c r="E52" s="25">
        <f>IF(OR(TRIM($B$3&amp;"")="",TRIM(B52&amp;"")=""),"",TRIM($B$3)&amp;IF(ISNUMBER(FIND("?",$B$3)),"&amp;","?")&amp;TRIM($B$4)&amp;"="&amp;TRIM(B52&amp;""))</f>
        <v/>
      </c>
      <c r="F52" s="10">
        <f>IF(COUNTA(A52:D52)=0,"",IF(B52="",IF(COUNTA(A52:D52)&gt;0,"Fix: add a loc value",""),IF(LEN(B52&amp;"")&gt;40,"Fix: use 40 characters or fewer",IF(NOT(EXACT(B52&amp;"",LOWER(B52&amp;""))),"Fix: use lower case",IF(ISNUMBER(FIND(" ",B52&amp;"")),"Fix: use hyphens, not spaces",IF(SUMPRODUCT(--ISERROR(FIND(MID(B52,Lists!$E$2:$E$41,1),Lists!$B$5&amp;" ")))&gt;0,"Fix: letters, numbers, - or _ only",IF(COUNTIF($B$8:$B$57,B52)&gt;1,"Fix: this value is used twice","OK")))))))</f>
        <v/>
      </c>
      <c r="G52" s="26">
        <f>IF(TRIM(B52&amp;"")="","",SUMPRODUCT((Responses!$W$2:$W$1001=LOWER(TRIM(B52&amp;"")))*1))</f>
        <v/>
      </c>
      <c r="H52" s="27">
        <f>IF(OR(G52="",$M$7=0),"",G52/$M$7)</f>
        <v/>
      </c>
      <c r="I52" s="28">
        <f>IF(N(G52)=0,"",SUMPRODUCT(MAX((Responses!$W$2:$W$1001=LOWER(TRIM(B52&amp;"")))*Responses!$X$2:$X$1001)))</f>
        <v/>
      </c>
    </row>
    <row r="53">
      <c r="A53" s="30" t="n"/>
      <c r="B53" s="30" t="n"/>
      <c r="C53" s="30" t="n"/>
      <c r="D53" s="31" t="n"/>
      <c r="E53" s="25">
        <f>IF(OR(TRIM($B$3&amp;"")="",TRIM(B53&amp;"")=""),"",TRIM($B$3)&amp;IF(ISNUMBER(FIND("?",$B$3)),"&amp;","?")&amp;TRIM($B$4)&amp;"="&amp;TRIM(B53&amp;""))</f>
        <v/>
      </c>
      <c r="F53" s="10">
        <f>IF(COUNTA(A53:D53)=0,"",IF(B53="",IF(COUNTA(A53:D53)&gt;0,"Fix: add a loc value",""),IF(LEN(B53&amp;"")&gt;40,"Fix: use 40 characters or fewer",IF(NOT(EXACT(B53&amp;"",LOWER(B53&amp;""))),"Fix: use lower case",IF(ISNUMBER(FIND(" ",B53&amp;"")),"Fix: use hyphens, not spaces",IF(SUMPRODUCT(--ISERROR(FIND(MID(B53,Lists!$E$2:$E$41,1),Lists!$B$5&amp;" ")))&gt;0,"Fix: letters, numbers, - or _ only",IF(COUNTIF($B$8:$B$57,B53)&gt;1,"Fix: this value is used twice","OK")))))))</f>
        <v/>
      </c>
      <c r="G53" s="26">
        <f>IF(TRIM(B53&amp;"")="","",SUMPRODUCT((Responses!$W$2:$W$1001=LOWER(TRIM(B53&amp;"")))*1))</f>
        <v/>
      </c>
      <c r="H53" s="27">
        <f>IF(OR(G53="",$M$7=0),"",G53/$M$7)</f>
        <v/>
      </c>
      <c r="I53" s="28">
        <f>IF(N(G53)=0,"",SUMPRODUCT(MAX((Responses!$W$2:$W$1001=LOWER(TRIM(B53&amp;"")))*Responses!$X$2:$X$1001)))</f>
        <v/>
      </c>
    </row>
    <row r="54">
      <c r="A54" s="30" t="n"/>
      <c r="B54" s="30" t="n"/>
      <c r="C54" s="30" t="n"/>
      <c r="D54" s="31" t="n"/>
      <c r="E54" s="25">
        <f>IF(OR(TRIM($B$3&amp;"")="",TRIM(B54&amp;"")=""),"",TRIM($B$3)&amp;IF(ISNUMBER(FIND("?",$B$3)),"&amp;","?")&amp;TRIM($B$4)&amp;"="&amp;TRIM(B54&amp;""))</f>
        <v/>
      </c>
      <c r="F54" s="10">
        <f>IF(COUNTA(A54:D54)=0,"",IF(B54="",IF(COUNTA(A54:D54)&gt;0,"Fix: add a loc value",""),IF(LEN(B54&amp;"")&gt;40,"Fix: use 40 characters or fewer",IF(NOT(EXACT(B54&amp;"",LOWER(B54&amp;""))),"Fix: use lower case",IF(ISNUMBER(FIND(" ",B54&amp;"")),"Fix: use hyphens, not spaces",IF(SUMPRODUCT(--ISERROR(FIND(MID(B54,Lists!$E$2:$E$41,1),Lists!$B$5&amp;" ")))&gt;0,"Fix: letters, numbers, - or _ only",IF(COUNTIF($B$8:$B$57,B54)&gt;1,"Fix: this value is used twice","OK")))))))</f>
        <v/>
      </c>
      <c r="G54" s="26">
        <f>IF(TRIM(B54&amp;"")="","",SUMPRODUCT((Responses!$W$2:$W$1001=LOWER(TRIM(B54&amp;"")))*1))</f>
        <v/>
      </c>
      <c r="H54" s="27">
        <f>IF(OR(G54="",$M$7=0),"",G54/$M$7)</f>
        <v/>
      </c>
      <c r="I54" s="28">
        <f>IF(N(G54)=0,"",SUMPRODUCT(MAX((Responses!$W$2:$W$1001=LOWER(TRIM(B54&amp;"")))*Responses!$X$2:$X$1001)))</f>
        <v/>
      </c>
    </row>
    <row r="55">
      <c r="A55" s="30" t="n"/>
      <c r="B55" s="30" t="n"/>
      <c r="C55" s="30" t="n"/>
      <c r="D55" s="31" t="n"/>
      <c r="E55" s="25">
        <f>IF(OR(TRIM($B$3&amp;"")="",TRIM(B55&amp;"")=""),"",TRIM($B$3)&amp;IF(ISNUMBER(FIND("?",$B$3)),"&amp;","?")&amp;TRIM($B$4)&amp;"="&amp;TRIM(B55&amp;""))</f>
        <v/>
      </c>
      <c r="F55" s="10">
        <f>IF(COUNTA(A55:D55)=0,"",IF(B55="",IF(COUNTA(A55:D55)&gt;0,"Fix: add a loc value",""),IF(LEN(B55&amp;"")&gt;40,"Fix: use 40 characters or fewer",IF(NOT(EXACT(B55&amp;"",LOWER(B55&amp;""))),"Fix: use lower case",IF(ISNUMBER(FIND(" ",B55&amp;"")),"Fix: use hyphens, not spaces",IF(SUMPRODUCT(--ISERROR(FIND(MID(B55,Lists!$E$2:$E$41,1),Lists!$B$5&amp;" ")))&gt;0,"Fix: letters, numbers, - or _ only",IF(COUNTIF($B$8:$B$57,B55)&gt;1,"Fix: this value is used twice","OK")))))))</f>
        <v/>
      </c>
      <c r="G55" s="26">
        <f>IF(TRIM(B55&amp;"")="","",SUMPRODUCT((Responses!$W$2:$W$1001=LOWER(TRIM(B55&amp;"")))*1))</f>
        <v/>
      </c>
      <c r="H55" s="27">
        <f>IF(OR(G55="",$M$7=0),"",G55/$M$7)</f>
        <v/>
      </c>
      <c r="I55" s="28">
        <f>IF(N(G55)=0,"",SUMPRODUCT(MAX((Responses!$W$2:$W$1001=LOWER(TRIM(B55&amp;"")))*Responses!$X$2:$X$1001)))</f>
        <v/>
      </c>
    </row>
    <row r="56">
      <c r="A56" s="30" t="n"/>
      <c r="B56" s="30" t="n"/>
      <c r="C56" s="30" t="n"/>
      <c r="D56" s="31" t="n"/>
      <c r="E56" s="25">
        <f>IF(OR(TRIM($B$3&amp;"")="",TRIM(B56&amp;"")=""),"",TRIM($B$3)&amp;IF(ISNUMBER(FIND("?",$B$3)),"&amp;","?")&amp;TRIM($B$4)&amp;"="&amp;TRIM(B56&amp;""))</f>
        <v/>
      </c>
      <c r="F56" s="10">
        <f>IF(COUNTA(A56:D56)=0,"",IF(B56="",IF(COUNTA(A56:D56)&gt;0,"Fix: add a loc value",""),IF(LEN(B56&amp;"")&gt;40,"Fix: use 40 characters or fewer",IF(NOT(EXACT(B56&amp;"",LOWER(B56&amp;""))),"Fix: use lower case",IF(ISNUMBER(FIND(" ",B56&amp;"")),"Fix: use hyphens, not spaces",IF(SUMPRODUCT(--ISERROR(FIND(MID(B56,Lists!$E$2:$E$41,1),Lists!$B$5&amp;" ")))&gt;0,"Fix: letters, numbers, - or _ only",IF(COUNTIF($B$8:$B$57,B56)&gt;1,"Fix: this value is used twice","OK")))))))</f>
        <v/>
      </c>
      <c r="G56" s="26">
        <f>IF(TRIM(B56&amp;"")="","",SUMPRODUCT((Responses!$W$2:$W$1001=LOWER(TRIM(B56&amp;"")))*1))</f>
        <v/>
      </c>
      <c r="H56" s="27">
        <f>IF(OR(G56="",$M$7=0),"",G56/$M$7)</f>
        <v/>
      </c>
      <c r="I56" s="28">
        <f>IF(N(G56)=0,"",SUMPRODUCT(MAX((Responses!$W$2:$W$1001=LOWER(TRIM(B56&amp;"")))*Responses!$X$2:$X$1001)))</f>
        <v/>
      </c>
    </row>
    <row r="57">
      <c r="A57" s="30" t="n"/>
      <c r="B57" s="30" t="n"/>
      <c r="C57" s="30" t="n"/>
      <c r="D57" s="31" t="n"/>
      <c r="E57" s="25">
        <f>IF(OR(TRIM($B$3&amp;"")="",TRIM(B57&amp;"")=""),"",TRIM($B$3)&amp;IF(ISNUMBER(FIND("?",$B$3)),"&amp;","?")&amp;TRIM($B$4)&amp;"="&amp;TRIM(B57&amp;""))</f>
        <v/>
      </c>
      <c r="F57" s="10">
        <f>IF(COUNTA(A57:D57)=0,"",IF(B57="",IF(COUNTA(A57:D57)&gt;0,"Fix: add a loc value",""),IF(LEN(B57&amp;"")&gt;40,"Fix: use 40 characters or fewer",IF(NOT(EXACT(B57&amp;"",LOWER(B57&amp;""))),"Fix: use lower case",IF(ISNUMBER(FIND(" ",B57&amp;"")),"Fix: use hyphens, not spaces",IF(SUMPRODUCT(--ISERROR(FIND(MID(B57,Lists!$E$2:$E$41,1),Lists!$B$5&amp;" ")))&gt;0,"Fix: letters, numbers, - or _ only",IF(COUNTIF($B$8:$B$57,B57)&gt;1,"Fix: this value is used twice","OK")))))))</f>
        <v/>
      </c>
      <c r="G57" s="26">
        <f>IF(TRIM(B57&amp;"")="","",SUMPRODUCT((Responses!$W$2:$W$1001=LOWER(TRIM(B57&amp;"")))*1))</f>
        <v/>
      </c>
      <c r="H57" s="27">
        <f>IF(OR(G57="",$M$7=0),"",G57/$M$7)</f>
        <v/>
      </c>
      <c r="I57" s="28">
        <f>IF(N(G57)=0,"",SUMPRODUCT(MAX((Responses!$W$2:$W$1001=LOWER(TRIM(B57&amp;"")))*Responses!$X$2:$X$1001)))</f>
        <v/>
      </c>
    </row>
  </sheetData>
  <conditionalFormatting sqref="F8:F57">
    <cfRule type="expression" priority="1" dxfId="0">
      <formula>LEFT($F8,3)="Fix"</formula>
    </cfRule>
    <cfRule type="expression" priority="2" dxfId="1">
      <formula>$F8="OK"</formula>
    </cfRule>
  </conditionalFormatting>
  <conditionalFormatting sqref="C3">
    <cfRule type="expression" priority="3" dxfId="0">
      <formula>$C$3&lt;&gt;"OK"</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X1001"/>
  <sheetViews>
    <sheetView workbookViewId="0">
      <pane ySplit="1" topLeftCell="A2" activePane="bottomLeft" state="frozen"/>
      <selection pane="bottomLeft" activeCell="A1" sqref="A1"/>
    </sheetView>
  </sheetViews>
  <sheetFormatPr baseColWidth="8" defaultRowHeight="15"/>
  <cols>
    <col width="26" customWidth="1" min="1" max="1"/>
    <col width="26" customWidth="1" min="2" max="2"/>
    <col width="26" customWidth="1" min="3" max="3"/>
    <col width="26" customWidth="1" min="4" max="4"/>
    <col width="26"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2" customWidth="1" min="21" max="21"/>
    <col width="11" customWidth="1" min="22" max="22"/>
    <col width="22" customWidth="1" min="23" max="23"/>
    <col width="18" customWidth="1" min="24" max="24"/>
  </cols>
  <sheetData>
    <row r="1" ht="36" customHeight="1">
      <c r="A1" s="3" t="inlineStr">
        <is>
          <t>Response ID</t>
        </is>
      </c>
      <c r="B1" s="3" t="inlineStr">
        <is>
          <t>Submitted at</t>
        </is>
      </c>
      <c r="C1" s="3" t="inlineStr">
        <is>
          <t>Started at</t>
        </is>
      </c>
      <c r="D1" s="3" t="inlineStr">
        <is>
          <t>How was your visit today?</t>
        </is>
      </c>
      <c r="E1" s="3" t="inlineStr">
        <is>
          <t>What could we do better?</t>
        </is>
      </c>
      <c r="F1" s="3" t="inlineStr">
        <is>
          <t>loc</t>
        </is>
      </c>
      <c r="G1" s="3" t="inlineStr">
        <is>
          <t>Form version</t>
        </is>
      </c>
      <c r="H1" s="3" t="n"/>
      <c r="I1" s="3" t="n"/>
      <c r="J1" s="3" t="n"/>
      <c r="K1" s="3" t="n"/>
      <c r="L1" s="3" t="n"/>
      <c r="M1" s="3" t="n"/>
      <c r="N1" s="3" t="n"/>
      <c r="O1" s="3" t="n"/>
      <c r="P1" s="3" t="n"/>
      <c r="Q1" s="3" t="n"/>
      <c r="R1" s="3" t="n"/>
      <c r="S1" s="3" t="n"/>
      <c r="T1" s="3" t="n"/>
      <c r="U1" s="32" t="n"/>
      <c r="V1" s="33" t="inlineStr">
        <is>
          <t>Row used (worked out)</t>
        </is>
      </c>
      <c r="W1" s="33" t="inlineStr">
        <is>
          <t>Location value (worked out)</t>
        </is>
      </c>
      <c r="X1" s="33" t="inlineStr">
        <is>
          <t>Submitted (worked out)</t>
        </is>
      </c>
    </row>
    <row r="2">
      <c r="A2" s="34" t="inlineStr">
        <is>
          <t>EXAMPLE-01 (delete me)</t>
        </is>
      </c>
      <c r="B2" s="34" t="inlineStr">
        <is>
          <t>2027-04-01T10:12:00.000Z</t>
        </is>
      </c>
      <c r="C2" s="34" t="inlineStr">
        <is>
          <t>2027-04-01T10:12:00.000Z</t>
        </is>
      </c>
      <c r="D2" s="34" t="inlineStr">
        <is>
          <t>Great</t>
        </is>
      </c>
      <c r="E2" s="34" t="inlineStr">
        <is>
          <t>Friendly staff.</t>
        </is>
      </c>
      <c r="F2" s="34" t="inlineStr">
        <is>
          <t>front-desk</t>
        </is>
      </c>
      <c r="G2" s="34" t="n">
        <v>1</v>
      </c>
      <c r="U2" s="35" t="n"/>
      <c r="V2" s="36">
        <f>IF(COUNTA($A2:$T2)&gt;0,1,0)</f>
        <v/>
      </c>
      <c r="W2" s="36">
        <f>IF(V2=0,"",LOWER(IFERROR(TRIM(INDEX($A2:$T2,MATCH(Locations!$B$4,$A$1:$T$1,0))&amp;""),"")))</f>
        <v/>
      </c>
      <c r="X2" s="37">
        <f>IF(V2=0,0,IFERROR(IF(ISNUMBER(INDEX($A2:$T2,MATCH(Lists!$B$3,$A$1:$T$1,0))),INDEX($A2:$T2,MATCH(Lists!$B$3,$A$1:$T$1,0)),DATE(VALUE(LEFT(TRIM(INDEX($A2:$T2,MATCH(Lists!$B$3,$A$1:$T$1,0))&amp;""),4)),VALUE(MID(TRIM(INDEX($A2:$T2,MATCH(Lists!$B$3,$A$1:$T$1,0))&amp;""),6,2)),VALUE(MID(TRIM(INDEX($A2:$T2,MATCH(Lists!$B$3,$A$1:$T$1,0))&amp;""),9,2)))+TIME(VALUE(MID(TRIM(INDEX($A2:$T2,MATCH(Lists!$B$3,$A$1:$T$1,0))&amp;""),12,2)),VALUE(MID(TRIM(INDEX($A2:$T2,MATCH(Lists!$B$3,$A$1:$T$1,0))&amp;""),15,2)),VALUE(MID(TRIM(INDEX($A2:$T2,MATCH(Lists!$B$3,$A$1:$T$1,0))&amp;""),18,2)))),0))</f>
        <v/>
      </c>
    </row>
    <row r="3">
      <c r="A3" s="34" t="inlineStr">
        <is>
          <t>EXAMPLE-02 (delete me)</t>
        </is>
      </c>
      <c r="B3" s="34" t="inlineStr">
        <is>
          <t>2027-04-02T15:40:00.000Z</t>
        </is>
      </c>
      <c r="C3" s="34" t="inlineStr">
        <is>
          <t>2027-04-02T15:40:00.000Z</t>
        </is>
      </c>
      <c r="D3" s="34" t="inlineStr">
        <is>
          <t>Good</t>
        </is>
      </c>
      <c r="E3" s="34" t="n"/>
      <c r="F3" s="34" t="inlineStr">
        <is>
          <t>cafe-tables</t>
        </is>
      </c>
      <c r="G3" s="34" t="n">
        <v>1</v>
      </c>
      <c r="U3" s="35" t="n"/>
      <c r="V3" s="36">
        <f>IF(COUNTA($A3:$T3)&gt;0,1,0)</f>
        <v/>
      </c>
      <c r="W3" s="36">
        <f>IF(V3=0,"",LOWER(IFERROR(TRIM(INDEX($A3:$T3,MATCH(Locations!$B$4,$A$1:$T$1,0))&amp;""),"")))</f>
        <v/>
      </c>
      <c r="X3" s="37">
        <f>IF(V3=0,0,IFERROR(IF(ISNUMBER(INDEX($A3:$T3,MATCH(Lists!$B$3,$A$1:$T$1,0))),INDEX($A3:$T3,MATCH(Lists!$B$3,$A$1:$T$1,0)),DATE(VALUE(LEFT(TRIM(INDEX($A3:$T3,MATCH(Lists!$B$3,$A$1:$T$1,0))&amp;""),4)),VALUE(MID(TRIM(INDEX($A3:$T3,MATCH(Lists!$B$3,$A$1:$T$1,0))&amp;""),6,2)),VALUE(MID(TRIM(INDEX($A3:$T3,MATCH(Lists!$B$3,$A$1:$T$1,0))&amp;""),9,2)))+TIME(VALUE(MID(TRIM(INDEX($A3:$T3,MATCH(Lists!$B$3,$A$1:$T$1,0))&amp;""),12,2)),VALUE(MID(TRIM(INDEX($A3:$T3,MATCH(Lists!$B$3,$A$1:$T$1,0))&amp;""),15,2)),VALUE(MID(TRIM(INDEX($A3:$T3,MATCH(Lists!$B$3,$A$1:$T$1,0))&amp;""),18,2)))),0))</f>
        <v/>
      </c>
    </row>
    <row r="4">
      <c r="A4" s="34" t="inlineStr">
        <is>
          <t>EXAMPLE-03 (delete me)</t>
        </is>
      </c>
      <c r="B4" s="34" t="inlineStr">
        <is>
          <t>2027-04-02T16:05:00.000Z</t>
        </is>
      </c>
      <c r="C4" s="34" t="inlineStr">
        <is>
          <t>2027-04-02T16:05:00.000Z</t>
        </is>
      </c>
      <c r="D4" s="34" t="inlineStr">
        <is>
          <t>Great</t>
        </is>
      </c>
      <c r="E4" s="34" t="inlineStr">
        <is>
          <t>More vegan options please.</t>
        </is>
      </c>
      <c r="F4" s="34" t="inlineStr">
        <is>
          <t>cafe-tables</t>
        </is>
      </c>
      <c r="G4" s="34" t="n">
        <v>1</v>
      </c>
      <c r="U4" s="35" t="n"/>
      <c r="V4" s="36">
        <f>IF(COUNTA($A4:$T4)&gt;0,1,0)</f>
        <v/>
      </c>
      <c r="W4" s="36">
        <f>IF(V4=0,"",LOWER(IFERROR(TRIM(INDEX($A4:$T4,MATCH(Locations!$B$4,$A$1:$T$1,0))&amp;""),"")))</f>
        <v/>
      </c>
      <c r="X4" s="37">
        <f>IF(V4=0,0,IFERROR(IF(ISNUMBER(INDEX($A4:$T4,MATCH(Lists!$B$3,$A$1:$T$1,0))),INDEX($A4:$T4,MATCH(Lists!$B$3,$A$1:$T$1,0)),DATE(VALUE(LEFT(TRIM(INDEX($A4:$T4,MATCH(Lists!$B$3,$A$1:$T$1,0))&amp;""),4)),VALUE(MID(TRIM(INDEX($A4:$T4,MATCH(Lists!$B$3,$A$1:$T$1,0))&amp;""),6,2)),VALUE(MID(TRIM(INDEX($A4:$T4,MATCH(Lists!$B$3,$A$1:$T$1,0))&amp;""),9,2)))+TIME(VALUE(MID(TRIM(INDEX($A4:$T4,MATCH(Lists!$B$3,$A$1:$T$1,0))&amp;""),12,2)),VALUE(MID(TRIM(INDEX($A4:$T4,MATCH(Lists!$B$3,$A$1:$T$1,0))&amp;""),15,2)),VALUE(MID(TRIM(INDEX($A4:$T4,MATCH(Lists!$B$3,$A$1:$T$1,0))&amp;""),18,2)))),0))</f>
        <v/>
      </c>
    </row>
    <row r="5">
      <c r="A5" s="34" t="inlineStr">
        <is>
          <t>EXAMPLE-04 (delete me)</t>
        </is>
      </c>
      <c r="B5" s="34" t="inlineStr">
        <is>
          <t>2027-04-03T09:30:00.000Z</t>
        </is>
      </c>
      <c r="C5" s="34" t="inlineStr">
        <is>
          <t>2027-04-03T09:30:00.000Z</t>
        </is>
      </c>
      <c r="D5" s="34" t="inlineStr">
        <is>
          <t>Okay</t>
        </is>
      </c>
      <c r="E5" s="34" t="inlineStr">
        <is>
          <t>The wait was long.</t>
        </is>
      </c>
      <c r="F5" s="34" t="inlineStr">
        <is>
          <t>front-desk</t>
        </is>
      </c>
      <c r="G5" s="34" t="n">
        <v>1</v>
      </c>
      <c r="U5" s="35" t="n"/>
      <c r="V5" s="36">
        <f>IF(COUNTA($A5:$T5)&gt;0,1,0)</f>
        <v/>
      </c>
      <c r="W5" s="36">
        <f>IF(V5=0,"",LOWER(IFERROR(TRIM(INDEX($A5:$T5,MATCH(Locations!$B$4,$A$1:$T$1,0))&amp;""),"")))</f>
        <v/>
      </c>
      <c r="X5" s="37">
        <f>IF(V5=0,0,IFERROR(IF(ISNUMBER(INDEX($A5:$T5,MATCH(Lists!$B$3,$A$1:$T$1,0))),INDEX($A5:$T5,MATCH(Lists!$B$3,$A$1:$T$1,0)),DATE(VALUE(LEFT(TRIM(INDEX($A5:$T5,MATCH(Lists!$B$3,$A$1:$T$1,0))&amp;""),4)),VALUE(MID(TRIM(INDEX($A5:$T5,MATCH(Lists!$B$3,$A$1:$T$1,0))&amp;""),6,2)),VALUE(MID(TRIM(INDEX($A5:$T5,MATCH(Lists!$B$3,$A$1:$T$1,0))&amp;""),9,2)))+TIME(VALUE(MID(TRIM(INDEX($A5:$T5,MATCH(Lists!$B$3,$A$1:$T$1,0))&amp;""),12,2)),VALUE(MID(TRIM(INDEX($A5:$T5,MATCH(Lists!$B$3,$A$1:$T$1,0))&amp;""),15,2)),VALUE(MID(TRIM(INDEX($A5:$T5,MATCH(Lists!$B$3,$A$1:$T$1,0))&amp;""),18,2)))),0))</f>
        <v/>
      </c>
    </row>
    <row r="6">
      <c r="A6" s="34" t="inlineStr">
        <is>
          <t>EXAMPLE-05 (delete me)</t>
        </is>
      </c>
      <c r="B6" s="34" t="inlineStr">
        <is>
          <t>2027-04-03T12:15:00.000Z</t>
        </is>
      </c>
      <c r="C6" s="34" t="inlineStr">
        <is>
          <t>2027-04-03T12:15:00.000Z</t>
        </is>
      </c>
      <c r="D6" s="34" t="inlineStr">
        <is>
          <t>Good</t>
        </is>
      </c>
      <c r="E6" s="34" t="n"/>
      <c r="F6" s="34" t="inlineStr">
        <is>
          <t>receipt</t>
        </is>
      </c>
      <c r="G6" s="34" t="n">
        <v>1</v>
      </c>
      <c r="U6" s="35" t="n"/>
      <c r="V6" s="36">
        <f>IF(COUNTA($A6:$T6)&gt;0,1,0)</f>
        <v/>
      </c>
      <c r="W6" s="36">
        <f>IF(V6=0,"",LOWER(IFERROR(TRIM(INDEX($A6:$T6,MATCH(Locations!$B$4,$A$1:$T$1,0))&amp;""),"")))</f>
        <v/>
      </c>
      <c r="X6" s="37">
        <f>IF(V6=0,0,IFERROR(IF(ISNUMBER(INDEX($A6:$T6,MATCH(Lists!$B$3,$A$1:$T$1,0))),INDEX($A6:$T6,MATCH(Lists!$B$3,$A$1:$T$1,0)),DATE(VALUE(LEFT(TRIM(INDEX($A6:$T6,MATCH(Lists!$B$3,$A$1:$T$1,0))&amp;""),4)),VALUE(MID(TRIM(INDEX($A6:$T6,MATCH(Lists!$B$3,$A$1:$T$1,0))&amp;""),6,2)),VALUE(MID(TRIM(INDEX($A6:$T6,MATCH(Lists!$B$3,$A$1:$T$1,0))&amp;""),9,2)))+TIME(VALUE(MID(TRIM(INDEX($A6:$T6,MATCH(Lists!$B$3,$A$1:$T$1,0))&amp;""),12,2)),VALUE(MID(TRIM(INDEX($A6:$T6,MATCH(Lists!$B$3,$A$1:$T$1,0))&amp;""),15,2)),VALUE(MID(TRIM(INDEX($A6:$T6,MATCH(Lists!$B$3,$A$1:$T$1,0))&amp;""),18,2)))),0))</f>
        <v/>
      </c>
    </row>
    <row r="7">
      <c r="A7" s="34" t="inlineStr">
        <is>
          <t>EXAMPLE-06 (delete me)</t>
        </is>
      </c>
      <c r="B7" s="34" t="inlineStr">
        <is>
          <t>2027-04-04T11:00:00.000Z</t>
        </is>
      </c>
      <c r="C7" s="34" t="inlineStr">
        <is>
          <t>2027-04-04T11:00:00.000Z</t>
        </is>
      </c>
      <c r="D7" s="34" t="inlineStr">
        <is>
          <t>Great</t>
        </is>
      </c>
      <c r="E7" s="34" t="n"/>
      <c r="F7" s="34" t="inlineStr">
        <is>
          <t>front-desk</t>
        </is>
      </c>
      <c r="G7" s="34" t="n">
        <v>1</v>
      </c>
      <c r="U7" s="35" t="n"/>
      <c r="V7" s="36">
        <f>IF(COUNTA($A7:$T7)&gt;0,1,0)</f>
        <v/>
      </c>
      <c r="W7" s="36">
        <f>IF(V7=0,"",LOWER(IFERROR(TRIM(INDEX($A7:$T7,MATCH(Locations!$B$4,$A$1:$T$1,0))&amp;""),"")))</f>
        <v/>
      </c>
      <c r="X7" s="37">
        <f>IF(V7=0,0,IFERROR(IF(ISNUMBER(INDEX($A7:$T7,MATCH(Lists!$B$3,$A$1:$T$1,0))),INDEX($A7:$T7,MATCH(Lists!$B$3,$A$1:$T$1,0)),DATE(VALUE(LEFT(TRIM(INDEX($A7:$T7,MATCH(Lists!$B$3,$A$1:$T$1,0))&amp;""),4)),VALUE(MID(TRIM(INDEX($A7:$T7,MATCH(Lists!$B$3,$A$1:$T$1,0))&amp;""),6,2)),VALUE(MID(TRIM(INDEX($A7:$T7,MATCH(Lists!$B$3,$A$1:$T$1,0))&amp;""),9,2)))+TIME(VALUE(MID(TRIM(INDEX($A7:$T7,MATCH(Lists!$B$3,$A$1:$T$1,0))&amp;""),12,2)),VALUE(MID(TRIM(INDEX($A7:$T7,MATCH(Lists!$B$3,$A$1:$T$1,0))&amp;""),15,2)),VALUE(MID(TRIM(INDEX($A7:$T7,MATCH(Lists!$B$3,$A$1:$T$1,0))&amp;""),18,2)))),0))</f>
        <v/>
      </c>
    </row>
    <row r="8">
      <c r="A8" s="34" t="inlineStr">
        <is>
          <t>EXAMPLE-07 (delete me)</t>
        </is>
      </c>
      <c r="B8" s="34" t="inlineStr">
        <is>
          <t>2027-04-05T14:20:00.000Z</t>
        </is>
      </c>
      <c r="C8" s="34" t="inlineStr">
        <is>
          <t>2027-04-05T14:20:00.000Z</t>
        </is>
      </c>
      <c r="D8" s="34" t="inlineStr">
        <is>
          <t>Good</t>
        </is>
      </c>
      <c r="E8" s="34" t="inlineStr">
        <is>
          <t>Loved the new menu.</t>
        </is>
      </c>
      <c r="F8" s="34" t="inlineStr">
        <is>
          <t>cafe-tables</t>
        </is>
      </c>
      <c r="G8" s="34" t="n">
        <v>1</v>
      </c>
      <c r="U8" s="35" t="n"/>
      <c r="V8" s="36">
        <f>IF(COUNTA($A8:$T8)&gt;0,1,0)</f>
        <v/>
      </c>
      <c r="W8" s="36">
        <f>IF(V8=0,"",LOWER(IFERROR(TRIM(INDEX($A8:$T8,MATCH(Locations!$B$4,$A$1:$T$1,0))&amp;""),"")))</f>
        <v/>
      </c>
      <c r="X8" s="37">
        <f>IF(V8=0,0,IFERROR(IF(ISNUMBER(INDEX($A8:$T8,MATCH(Lists!$B$3,$A$1:$T$1,0))),INDEX($A8:$T8,MATCH(Lists!$B$3,$A$1:$T$1,0)),DATE(VALUE(LEFT(TRIM(INDEX($A8:$T8,MATCH(Lists!$B$3,$A$1:$T$1,0))&amp;""),4)),VALUE(MID(TRIM(INDEX($A8:$T8,MATCH(Lists!$B$3,$A$1:$T$1,0))&amp;""),6,2)),VALUE(MID(TRIM(INDEX($A8:$T8,MATCH(Lists!$B$3,$A$1:$T$1,0))&amp;""),9,2)))+TIME(VALUE(MID(TRIM(INDEX($A8:$T8,MATCH(Lists!$B$3,$A$1:$T$1,0))&amp;""),12,2)),VALUE(MID(TRIM(INDEX($A8:$T8,MATCH(Lists!$B$3,$A$1:$T$1,0))&amp;""),15,2)),VALUE(MID(TRIM(INDEX($A8:$T8,MATCH(Lists!$B$3,$A$1:$T$1,0))&amp;""),18,2)))),0))</f>
        <v/>
      </c>
    </row>
    <row r="9">
      <c r="A9" s="34" t="inlineStr">
        <is>
          <t>EXAMPLE-08 (delete me)</t>
        </is>
      </c>
      <c r="B9" s="34" t="inlineStr">
        <is>
          <t>2027-04-06T10:45:00.000Z</t>
        </is>
      </c>
      <c r="C9" s="34" t="inlineStr">
        <is>
          <t>2027-04-06T10:45:00.000Z</t>
        </is>
      </c>
      <c r="D9" s="34" t="inlineStr">
        <is>
          <t>Poor</t>
        </is>
      </c>
      <c r="E9" s="34" t="inlineStr">
        <is>
          <t>Card machine was down.</t>
        </is>
      </c>
      <c r="F9" s="34" t="inlineStr">
        <is>
          <t>receipt</t>
        </is>
      </c>
      <c r="G9" s="34" t="n">
        <v>1</v>
      </c>
      <c r="U9" s="35" t="n"/>
      <c r="V9" s="36">
        <f>IF(COUNTA($A9:$T9)&gt;0,1,0)</f>
        <v/>
      </c>
      <c r="W9" s="36">
        <f>IF(V9=0,"",LOWER(IFERROR(TRIM(INDEX($A9:$T9,MATCH(Locations!$B$4,$A$1:$T$1,0))&amp;""),"")))</f>
        <v/>
      </c>
      <c r="X9" s="37">
        <f>IF(V9=0,0,IFERROR(IF(ISNUMBER(INDEX($A9:$T9,MATCH(Lists!$B$3,$A$1:$T$1,0))),INDEX($A9:$T9,MATCH(Lists!$B$3,$A$1:$T$1,0)),DATE(VALUE(LEFT(TRIM(INDEX($A9:$T9,MATCH(Lists!$B$3,$A$1:$T$1,0))&amp;""),4)),VALUE(MID(TRIM(INDEX($A9:$T9,MATCH(Lists!$B$3,$A$1:$T$1,0))&amp;""),6,2)),VALUE(MID(TRIM(INDEX($A9:$T9,MATCH(Lists!$B$3,$A$1:$T$1,0))&amp;""),9,2)))+TIME(VALUE(MID(TRIM(INDEX($A9:$T9,MATCH(Lists!$B$3,$A$1:$T$1,0))&amp;""),12,2)),VALUE(MID(TRIM(INDEX($A9:$T9,MATCH(Lists!$B$3,$A$1:$T$1,0))&amp;""),15,2)),VALUE(MID(TRIM(INDEX($A9:$T9,MATCH(Lists!$B$3,$A$1:$T$1,0))&amp;""),18,2)))),0))</f>
        <v/>
      </c>
    </row>
    <row r="10">
      <c r="A10" s="34" t="inlineStr">
        <is>
          <t>EXAMPLE-09 (delete me)</t>
        </is>
      </c>
      <c r="B10" s="34" t="inlineStr">
        <is>
          <t>2027-04-08T18:10:00.000Z</t>
        </is>
      </c>
      <c r="C10" s="34" t="inlineStr">
        <is>
          <t>2027-04-08T18:10:00.000Z</t>
        </is>
      </c>
      <c r="D10" s="34" t="inlineStr">
        <is>
          <t>Great</t>
        </is>
      </c>
      <c r="E10" s="34" t="n"/>
      <c r="F10" s="34" t="inlineStr">
        <is>
          <t>newsletter</t>
        </is>
      </c>
      <c r="G10" s="34" t="n">
        <v>1</v>
      </c>
      <c r="U10" s="35" t="n"/>
      <c r="V10" s="36">
        <f>IF(COUNTA($A10:$T10)&gt;0,1,0)</f>
        <v/>
      </c>
      <c r="W10" s="36">
        <f>IF(V10=0,"",LOWER(IFERROR(TRIM(INDEX($A10:$T10,MATCH(Locations!$B$4,$A$1:$T$1,0))&amp;""),"")))</f>
        <v/>
      </c>
      <c r="X10" s="37">
        <f>IF(V10=0,0,IFERROR(IF(ISNUMBER(INDEX($A10:$T10,MATCH(Lists!$B$3,$A$1:$T$1,0))),INDEX($A10:$T10,MATCH(Lists!$B$3,$A$1:$T$1,0)),DATE(VALUE(LEFT(TRIM(INDEX($A10:$T10,MATCH(Lists!$B$3,$A$1:$T$1,0))&amp;""),4)),VALUE(MID(TRIM(INDEX($A10:$T10,MATCH(Lists!$B$3,$A$1:$T$1,0))&amp;""),6,2)),VALUE(MID(TRIM(INDEX($A10:$T10,MATCH(Lists!$B$3,$A$1:$T$1,0))&amp;""),9,2)))+TIME(VALUE(MID(TRIM(INDEX($A10:$T10,MATCH(Lists!$B$3,$A$1:$T$1,0))&amp;""),12,2)),VALUE(MID(TRIM(INDEX($A10:$T10,MATCH(Lists!$B$3,$A$1:$T$1,0))&amp;""),15,2)),VALUE(MID(TRIM(INDEX($A10:$T10,MATCH(Lists!$B$3,$A$1:$T$1,0))&amp;""),18,2)))),0))</f>
        <v/>
      </c>
    </row>
    <row r="11">
      <c r="A11" s="34" t="inlineStr">
        <is>
          <t>EXAMPLE-10 (delete me)</t>
        </is>
      </c>
      <c r="B11" s="34" t="inlineStr">
        <is>
          <t>2027-04-09T09:05:00.000Z</t>
        </is>
      </c>
      <c r="C11" s="34" t="inlineStr">
        <is>
          <t>2027-04-09T09:05:00.000Z</t>
        </is>
      </c>
      <c r="D11" s="34" t="inlineStr">
        <is>
          <t>Good</t>
        </is>
      </c>
      <c r="E11" s="34" t="n"/>
      <c r="F11" s="34" t="inlineStr">
        <is>
          <t>Front-Desk</t>
        </is>
      </c>
      <c r="G11" s="34" t="n">
        <v>1</v>
      </c>
      <c r="U11" s="35" t="n"/>
      <c r="V11" s="36">
        <f>IF(COUNTA($A11:$T11)&gt;0,1,0)</f>
        <v/>
      </c>
      <c r="W11" s="36">
        <f>IF(V11=0,"",LOWER(IFERROR(TRIM(INDEX($A11:$T11,MATCH(Locations!$B$4,$A$1:$T$1,0))&amp;""),"")))</f>
        <v/>
      </c>
      <c r="X11" s="37">
        <f>IF(V11=0,0,IFERROR(IF(ISNUMBER(INDEX($A11:$T11,MATCH(Lists!$B$3,$A$1:$T$1,0))),INDEX($A11:$T11,MATCH(Lists!$B$3,$A$1:$T$1,0)),DATE(VALUE(LEFT(TRIM(INDEX($A11:$T11,MATCH(Lists!$B$3,$A$1:$T$1,0))&amp;""),4)),VALUE(MID(TRIM(INDEX($A11:$T11,MATCH(Lists!$B$3,$A$1:$T$1,0))&amp;""),6,2)),VALUE(MID(TRIM(INDEX($A11:$T11,MATCH(Lists!$B$3,$A$1:$T$1,0))&amp;""),9,2)))+TIME(VALUE(MID(TRIM(INDEX($A11:$T11,MATCH(Lists!$B$3,$A$1:$T$1,0))&amp;""),12,2)),VALUE(MID(TRIM(INDEX($A11:$T11,MATCH(Lists!$B$3,$A$1:$T$1,0))&amp;""),15,2)),VALUE(MID(TRIM(INDEX($A11:$T11,MATCH(Lists!$B$3,$A$1:$T$1,0))&amp;""),18,2)))),0))</f>
        <v/>
      </c>
    </row>
    <row r="12">
      <c r="A12" s="34" t="inlineStr">
        <is>
          <t>EXAMPLE-11 (delete me)</t>
        </is>
      </c>
      <c r="B12" s="34" t="inlineStr">
        <is>
          <t>2027-04-09T13:30:00.000Z</t>
        </is>
      </c>
      <c r="C12" s="34" t="inlineStr">
        <is>
          <t>2027-04-09T13:30:00.000Z</t>
        </is>
      </c>
      <c r="D12" s="34" t="inlineStr">
        <is>
          <t>Okay</t>
        </is>
      </c>
      <c r="E12" s="34" t="inlineStr">
        <is>
          <t>Hard to find parking.</t>
        </is>
      </c>
      <c r="F12" s="34" t="n"/>
      <c r="G12" s="34" t="n">
        <v>1</v>
      </c>
      <c r="U12" s="35" t="n"/>
      <c r="V12" s="36">
        <f>IF(COUNTA($A12:$T12)&gt;0,1,0)</f>
        <v/>
      </c>
      <c r="W12" s="36">
        <f>IF(V12=0,"",LOWER(IFERROR(TRIM(INDEX($A12:$T12,MATCH(Locations!$B$4,$A$1:$T$1,0))&amp;""),"")))</f>
        <v/>
      </c>
      <c r="X12" s="37">
        <f>IF(V12=0,0,IFERROR(IF(ISNUMBER(INDEX($A12:$T12,MATCH(Lists!$B$3,$A$1:$T$1,0))),INDEX($A12:$T12,MATCH(Lists!$B$3,$A$1:$T$1,0)),DATE(VALUE(LEFT(TRIM(INDEX($A12:$T12,MATCH(Lists!$B$3,$A$1:$T$1,0))&amp;""),4)),VALUE(MID(TRIM(INDEX($A12:$T12,MATCH(Lists!$B$3,$A$1:$T$1,0))&amp;""),6,2)),VALUE(MID(TRIM(INDEX($A12:$T12,MATCH(Lists!$B$3,$A$1:$T$1,0))&amp;""),9,2)))+TIME(VALUE(MID(TRIM(INDEX($A12:$T12,MATCH(Lists!$B$3,$A$1:$T$1,0))&amp;""),12,2)),VALUE(MID(TRIM(INDEX($A12:$T12,MATCH(Lists!$B$3,$A$1:$T$1,0))&amp;""),15,2)),VALUE(MID(TRIM(INDEX($A12:$T12,MATCH(Lists!$B$3,$A$1:$T$1,0))&amp;""),18,2)))),0))</f>
        <v/>
      </c>
    </row>
    <row r="13">
      <c r="A13" s="34" t="inlineStr">
        <is>
          <t>EXAMPLE-12 (delete me)</t>
        </is>
      </c>
      <c r="B13" s="34" t="inlineStr">
        <is>
          <t>2027-04-10T16:50:00.000Z</t>
        </is>
      </c>
      <c r="C13" s="34" t="inlineStr">
        <is>
          <t>2027-04-10T16:50:00.000Z</t>
        </is>
      </c>
      <c r="D13" s="34" t="inlineStr">
        <is>
          <t>Good</t>
        </is>
      </c>
      <c r="E13" s="34" t="n"/>
      <c r="F13" s="34" t="inlineStr">
        <is>
          <t>window-sticker</t>
        </is>
      </c>
      <c r="G13" s="34" t="n">
        <v>1</v>
      </c>
      <c r="U13" s="35" t="n"/>
      <c r="V13" s="36">
        <f>IF(COUNTA($A13:$T13)&gt;0,1,0)</f>
        <v/>
      </c>
      <c r="W13" s="36">
        <f>IF(V13=0,"",LOWER(IFERROR(TRIM(INDEX($A13:$T13,MATCH(Locations!$B$4,$A$1:$T$1,0))&amp;""),"")))</f>
        <v/>
      </c>
      <c r="X13" s="37">
        <f>IF(V13=0,0,IFERROR(IF(ISNUMBER(INDEX($A13:$T13,MATCH(Lists!$B$3,$A$1:$T$1,0))),INDEX($A13:$T13,MATCH(Lists!$B$3,$A$1:$T$1,0)),DATE(VALUE(LEFT(TRIM(INDEX($A13:$T13,MATCH(Lists!$B$3,$A$1:$T$1,0))&amp;""),4)),VALUE(MID(TRIM(INDEX($A13:$T13,MATCH(Lists!$B$3,$A$1:$T$1,0))&amp;""),6,2)),VALUE(MID(TRIM(INDEX($A13:$T13,MATCH(Lists!$B$3,$A$1:$T$1,0))&amp;""),9,2)))+TIME(VALUE(MID(TRIM(INDEX($A13:$T13,MATCH(Lists!$B$3,$A$1:$T$1,0))&amp;""),12,2)),VALUE(MID(TRIM(INDEX($A13:$T13,MATCH(Lists!$B$3,$A$1:$T$1,0))&amp;""),15,2)),VALUE(MID(TRIM(INDEX($A13:$T13,MATCH(Lists!$B$3,$A$1:$T$1,0))&amp;""),18,2)))),0))</f>
        <v/>
      </c>
    </row>
    <row r="14">
      <c r="U14" s="35" t="n"/>
      <c r="V14" s="36">
        <f>IF(COUNTA($A14:$T14)&gt;0,1,0)</f>
        <v/>
      </c>
      <c r="W14" s="36">
        <f>IF(V14=0,"",LOWER(IFERROR(TRIM(INDEX($A14:$T14,MATCH(Locations!$B$4,$A$1:$T$1,0))&amp;""),"")))</f>
        <v/>
      </c>
      <c r="X14" s="37">
        <f>IF(V14=0,0,IFERROR(IF(ISNUMBER(INDEX($A14:$T14,MATCH(Lists!$B$3,$A$1:$T$1,0))),INDEX($A14:$T14,MATCH(Lists!$B$3,$A$1:$T$1,0)),DATE(VALUE(LEFT(TRIM(INDEX($A14:$T14,MATCH(Lists!$B$3,$A$1:$T$1,0))&amp;""),4)),VALUE(MID(TRIM(INDEX($A14:$T14,MATCH(Lists!$B$3,$A$1:$T$1,0))&amp;""),6,2)),VALUE(MID(TRIM(INDEX($A14:$T14,MATCH(Lists!$B$3,$A$1:$T$1,0))&amp;""),9,2)))+TIME(VALUE(MID(TRIM(INDEX($A14:$T14,MATCH(Lists!$B$3,$A$1:$T$1,0))&amp;""),12,2)),VALUE(MID(TRIM(INDEX($A14:$T14,MATCH(Lists!$B$3,$A$1:$T$1,0))&amp;""),15,2)),VALUE(MID(TRIM(INDEX($A14:$T14,MATCH(Lists!$B$3,$A$1:$T$1,0))&amp;""),18,2)))),0))</f>
        <v/>
      </c>
    </row>
    <row r="15">
      <c r="U15" s="35" t="n"/>
      <c r="V15" s="36">
        <f>IF(COUNTA($A15:$T15)&gt;0,1,0)</f>
        <v/>
      </c>
      <c r="W15" s="36">
        <f>IF(V15=0,"",LOWER(IFERROR(TRIM(INDEX($A15:$T15,MATCH(Locations!$B$4,$A$1:$T$1,0))&amp;""),"")))</f>
        <v/>
      </c>
      <c r="X15" s="37">
        <f>IF(V15=0,0,IFERROR(IF(ISNUMBER(INDEX($A15:$T15,MATCH(Lists!$B$3,$A$1:$T$1,0))),INDEX($A15:$T15,MATCH(Lists!$B$3,$A$1:$T$1,0)),DATE(VALUE(LEFT(TRIM(INDEX($A15:$T15,MATCH(Lists!$B$3,$A$1:$T$1,0))&amp;""),4)),VALUE(MID(TRIM(INDEX($A15:$T15,MATCH(Lists!$B$3,$A$1:$T$1,0))&amp;""),6,2)),VALUE(MID(TRIM(INDEX($A15:$T15,MATCH(Lists!$B$3,$A$1:$T$1,0))&amp;""),9,2)))+TIME(VALUE(MID(TRIM(INDEX($A15:$T15,MATCH(Lists!$B$3,$A$1:$T$1,0))&amp;""),12,2)),VALUE(MID(TRIM(INDEX($A15:$T15,MATCH(Lists!$B$3,$A$1:$T$1,0))&amp;""),15,2)),VALUE(MID(TRIM(INDEX($A15:$T15,MATCH(Lists!$B$3,$A$1:$T$1,0))&amp;""),18,2)))),0))</f>
        <v/>
      </c>
    </row>
    <row r="16">
      <c r="U16" s="35" t="n"/>
      <c r="V16" s="36">
        <f>IF(COUNTA($A16:$T16)&gt;0,1,0)</f>
        <v/>
      </c>
      <c r="W16" s="36">
        <f>IF(V16=0,"",LOWER(IFERROR(TRIM(INDEX($A16:$T16,MATCH(Locations!$B$4,$A$1:$T$1,0))&amp;""),"")))</f>
        <v/>
      </c>
      <c r="X16" s="37">
        <f>IF(V16=0,0,IFERROR(IF(ISNUMBER(INDEX($A16:$T16,MATCH(Lists!$B$3,$A$1:$T$1,0))),INDEX($A16:$T16,MATCH(Lists!$B$3,$A$1:$T$1,0)),DATE(VALUE(LEFT(TRIM(INDEX($A16:$T16,MATCH(Lists!$B$3,$A$1:$T$1,0))&amp;""),4)),VALUE(MID(TRIM(INDEX($A16:$T16,MATCH(Lists!$B$3,$A$1:$T$1,0))&amp;""),6,2)),VALUE(MID(TRIM(INDEX($A16:$T16,MATCH(Lists!$B$3,$A$1:$T$1,0))&amp;""),9,2)))+TIME(VALUE(MID(TRIM(INDEX($A16:$T16,MATCH(Lists!$B$3,$A$1:$T$1,0))&amp;""),12,2)),VALUE(MID(TRIM(INDEX($A16:$T16,MATCH(Lists!$B$3,$A$1:$T$1,0))&amp;""),15,2)),VALUE(MID(TRIM(INDEX($A16:$T16,MATCH(Lists!$B$3,$A$1:$T$1,0))&amp;""),18,2)))),0))</f>
        <v/>
      </c>
    </row>
    <row r="17">
      <c r="U17" s="35" t="n"/>
      <c r="V17" s="36">
        <f>IF(COUNTA($A17:$T17)&gt;0,1,0)</f>
        <v/>
      </c>
      <c r="W17" s="36">
        <f>IF(V17=0,"",LOWER(IFERROR(TRIM(INDEX($A17:$T17,MATCH(Locations!$B$4,$A$1:$T$1,0))&amp;""),"")))</f>
        <v/>
      </c>
      <c r="X17" s="37">
        <f>IF(V17=0,0,IFERROR(IF(ISNUMBER(INDEX($A17:$T17,MATCH(Lists!$B$3,$A$1:$T$1,0))),INDEX($A17:$T17,MATCH(Lists!$B$3,$A$1:$T$1,0)),DATE(VALUE(LEFT(TRIM(INDEX($A17:$T17,MATCH(Lists!$B$3,$A$1:$T$1,0))&amp;""),4)),VALUE(MID(TRIM(INDEX($A17:$T17,MATCH(Lists!$B$3,$A$1:$T$1,0))&amp;""),6,2)),VALUE(MID(TRIM(INDEX($A17:$T17,MATCH(Lists!$B$3,$A$1:$T$1,0))&amp;""),9,2)))+TIME(VALUE(MID(TRIM(INDEX($A17:$T17,MATCH(Lists!$B$3,$A$1:$T$1,0))&amp;""),12,2)),VALUE(MID(TRIM(INDEX($A17:$T17,MATCH(Lists!$B$3,$A$1:$T$1,0))&amp;""),15,2)),VALUE(MID(TRIM(INDEX($A17:$T17,MATCH(Lists!$B$3,$A$1:$T$1,0))&amp;""),18,2)))),0))</f>
        <v/>
      </c>
    </row>
    <row r="18">
      <c r="U18" s="35" t="n"/>
      <c r="V18" s="36">
        <f>IF(COUNTA($A18:$T18)&gt;0,1,0)</f>
        <v/>
      </c>
      <c r="W18" s="36">
        <f>IF(V18=0,"",LOWER(IFERROR(TRIM(INDEX($A18:$T18,MATCH(Locations!$B$4,$A$1:$T$1,0))&amp;""),"")))</f>
        <v/>
      </c>
      <c r="X18" s="37">
        <f>IF(V18=0,0,IFERROR(IF(ISNUMBER(INDEX($A18:$T18,MATCH(Lists!$B$3,$A$1:$T$1,0))),INDEX($A18:$T18,MATCH(Lists!$B$3,$A$1:$T$1,0)),DATE(VALUE(LEFT(TRIM(INDEX($A18:$T18,MATCH(Lists!$B$3,$A$1:$T$1,0))&amp;""),4)),VALUE(MID(TRIM(INDEX($A18:$T18,MATCH(Lists!$B$3,$A$1:$T$1,0))&amp;""),6,2)),VALUE(MID(TRIM(INDEX($A18:$T18,MATCH(Lists!$B$3,$A$1:$T$1,0))&amp;""),9,2)))+TIME(VALUE(MID(TRIM(INDEX($A18:$T18,MATCH(Lists!$B$3,$A$1:$T$1,0))&amp;""),12,2)),VALUE(MID(TRIM(INDEX($A18:$T18,MATCH(Lists!$B$3,$A$1:$T$1,0))&amp;""),15,2)),VALUE(MID(TRIM(INDEX($A18:$T18,MATCH(Lists!$B$3,$A$1:$T$1,0))&amp;""),18,2)))),0))</f>
        <v/>
      </c>
    </row>
    <row r="19">
      <c r="U19" s="35" t="n"/>
      <c r="V19" s="36">
        <f>IF(COUNTA($A19:$T19)&gt;0,1,0)</f>
        <v/>
      </c>
      <c r="W19" s="36">
        <f>IF(V19=0,"",LOWER(IFERROR(TRIM(INDEX($A19:$T19,MATCH(Locations!$B$4,$A$1:$T$1,0))&amp;""),"")))</f>
        <v/>
      </c>
      <c r="X19" s="37">
        <f>IF(V19=0,0,IFERROR(IF(ISNUMBER(INDEX($A19:$T19,MATCH(Lists!$B$3,$A$1:$T$1,0))),INDEX($A19:$T19,MATCH(Lists!$B$3,$A$1:$T$1,0)),DATE(VALUE(LEFT(TRIM(INDEX($A19:$T19,MATCH(Lists!$B$3,$A$1:$T$1,0))&amp;""),4)),VALUE(MID(TRIM(INDEX($A19:$T19,MATCH(Lists!$B$3,$A$1:$T$1,0))&amp;""),6,2)),VALUE(MID(TRIM(INDEX($A19:$T19,MATCH(Lists!$B$3,$A$1:$T$1,0))&amp;""),9,2)))+TIME(VALUE(MID(TRIM(INDEX($A19:$T19,MATCH(Lists!$B$3,$A$1:$T$1,0))&amp;""),12,2)),VALUE(MID(TRIM(INDEX($A19:$T19,MATCH(Lists!$B$3,$A$1:$T$1,0))&amp;""),15,2)),VALUE(MID(TRIM(INDEX($A19:$T19,MATCH(Lists!$B$3,$A$1:$T$1,0))&amp;""),18,2)))),0))</f>
        <v/>
      </c>
    </row>
    <row r="20">
      <c r="U20" s="35" t="n"/>
      <c r="V20" s="36">
        <f>IF(COUNTA($A20:$T20)&gt;0,1,0)</f>
        <v/>
      </c>
      <c r="W20" s="36">
        <f>IF(V20=0,"",LOWER(IFERROR(TRIM(INDEX($A20:$T20,MATCH(Locations!$B$4,$A$1:$T$1,0))&amp;""),"")))</f>
        <v/>
      </c>
      <c r="X20" s="37">
        <f>IF(V20=0,0,IFERROR(IF(ISNUMBER(INDEX($A20:$T20,MATCH(Lists!$B$3,$A$1:$T$1,0))),INDEX($A20:$T20,MATCH(Lists!$B$3,$A$1:$T$1,0)),DATE(VALUE(LEFT(TRIM(INDEX($A20:$T20,MATCH(Lists!$B$3,$A$1:$T$1,0))&amp;""),4)),VALUE(MID(TRIM(INDEX($A20:$T20,MATCH(Lists!$B$3,$A$1:$T$1,0))&amp;""),6,2)),VALUE(MID(TRIM(INDEX($A20:$T20,MATCH(Lists!$B$3,$A$1:$T$1,0))&amp;""),9,2)))+TIME(VALUE(MID(TRIM(INDEX($A20:$T20,MATCH(Lists!$B$3,$A$1:$T$1,0))&amp;""),12,2)),VALUE(MID(TRIM(INDEX($A20:$T20,MATCH(Lists!$B$3,$A$1:$T$1,0))&amp;""),15,2)),VALUE(MID(TRIM(INDEX($A20:$T20,MATCH(Lists!$B$3,$A$1:$T$1,0))&amp;""),18,2)))),0))</f>
        <v/>
      </c>
    </row>
    <row r="21">
      <c r="U21" s="35" t="n"/>
      <c r="V21" s="36">
        <f>IF(COUNTA($A21:$T21)&gt;0,1,0)</f>
        <v/>
      </c>
      <c r="W21" s="36">
        <f>IF(V21=0,"",LOWER(IFERROR(TRIM(INDEX($A21:$T21,MATCH(Locations!$B$4,$A$1:$T$1,0))&amp;""),"")))</f>
        <v/>
      </c>
      <c r="X21" s="37">
        <f>IF(V21=0,0,IFERROR(IF(ISNUMBER(INDEX($A21:$T21,MATCH(Lists!$B$3,$A$1:$T$1,0))),INDEX($A21:$T21,MATCH(Lists!$B$3,$A$1:$T$1,0)),DATE(VALUE(LEFT(TRIM(INDEX($A21:$T21,MATCH(Lists!$B$3,$A$1:$T$1,0))&amp;""),4)),VALUE(MID(TRIM(INDEX($A21:$T21,MATCH(Lists!$B$3,$A$1:$T$1,0))&amp;""),6,2)),VALUE(MID(TRIM(INDEX($A21:$T21,MATCH(Lists!$B$3,$A$1:$T$1,0))&amp;""),9,2)))+TIME(VALUE(MID(TRIM(INDEX($A21:$T21,MATCH(Lists!$B$3,$A$1:$T$1,0))&amp;""),12,2)),VALUE(MID(TRIM(INDEX($A21:$T21,MATCH(Lists!$B$3,$A$1:$T$1,0))&amp;""),15,2)),VALUE(MID(TRIM(INDEX($A21:$T21,MATCH(Lists!$B$3,$A$1:$T$1,0))&amp;""),18,2)))),0))</f>
        <v/>
      </c>
    </row>
    <row r="22">
      <c r="U22" s="35" t="n"/>
      <c r="V22" s="36">
        <f>IF(COUNTA($A22:$T22)&gt;0,1,0)</f>
        <v/>
      </c>
      <c r="W22" s="36">
        <f>IF(V22=0,"",LOWER(IFERROR(TRIM(INDEX($A22:$T22,MATCH(Locations!$B$4,$A$1:$T$1,0))&amp;""),"")))</f>
        <v/>
      </c>
      <c r="X22" s="37">
        <f>IF(V22=0,0,IFERROR(IF(ISNUMBER(INDEX($A22:$T22,MATCH(Lists!$B$3,$A$1:$T$1,0))),INDEX($A22:$T22,MATCH(Lists!$B$3,$A$1:$T$1,0)),DATE(VALUE(LEFT(TRIM(INDEX($A22:$T22,MATCH(Lists!$B$3,$A$1:$T$1,0))&amp;""),4)),VALUE(MID(TRIM(INDEX($A22:$T22,MATCH(Lists!$B$3,$A$1:$T$1,0))&amp;""),6,2)),VALUE(MID(TRIM(INDEX($A22:$T22,MATCH(Lists!$B$3,$A$1:$T$1,0))&amp;""),9,2)))+TIME(VALUE(MID(TRIM(INDEX($A22:$T22,MATCH(Lists!$B$3,$A$1:$T$1,0))&amp;""),12,2)),VALUE(MID(TRIM(INDEX($A22:$T22,MATCH(Lists!$B$3,$A$1:$T$1,0))&amp;""),15,2)),VALUE(MID(TRIM(INDEX($A22:$T22,MATCH(Lists!$B$3,$A$1:$T$1,0))&amp;""),18,2)))),0))</f>
        <v/>
      </c>
    </row>
    <row r="23">
      <c r="U23" s="35" t="n"/>
      <c r="V23" s="36">
        <f>IF(COUNTA($A23:$T23)&gt;0,1,0)</f>
        <v/>
      </c>
      <c r="W23" s="36">
        <f>IF(V23=0,"",LOWER(IFERROR(TRIM(INDEX($A23:$T23,MATCH(Locations!$B$4,$A$1:$T$1,0))&amp;""),"")))</f>
        <v/>
      </c>
      <c r="X23" s="37">
        <f>IF(V23=0,0,IFERROR(IF(ISNUMBER(INDEX($A23:$T23,MATCH(Lists!$B$3,$A$1:$T$1,0))),INDEX($A23:$T23,MATCH(Lists!$B$3,$A$1:$T$1,0)),DATE(VALUE(LEFT(TRIM(INDEX($A23:$T23,MATCH(Lists!$B$3,$A$1:$T$1,0))&amp;""),4)),VALUE(MID(TRIM(INDEX($A23:$T23,MATCH(Lists!$B$3,$A$1:$T$1,0))&amp;""),6,2)),VALUE(MID(TRIM(INDEX($A23:$T23,MATCH(Lists!$B$3,$A$1:$T$1,0))&amp;""),9,2)))+TIME(VALUE(MID(TRIM(INDEX($A23:$T23,MATCH(Lists!$B$3,$A$1:$T$1,0))&amp;""),12,2)),VALUE(MID(TRIM(INDEX($A23:$T23,MATCH(Lists!$B$3,$A$1:$T$1,0))&amp;""),15,2)),VALUE(MID(TRIM(INDEX($A23:$T23,MATCH(Lists!$B$3,$A$1:$T$1,0))&amp;""),18,2)))),0))</f>
        <v/>
      </c>
    </row>
    <row r="24">
      <c r="U24" s="35" t="n"/>
      <c r="V24" s="36">
        <f>IF(COUNTA($A24:$T24)&gt;0,1,0)</f>
        <v/>
      </c>
      <c r="W24" s="36">
        <f>IF(V24=0,"",LOWER(IFERROR(TRIM(INDEX($A24:$T24,MATCH(Locations!$B$4,$A$1:$T$1,0))&amp;""),"")))</f>
        <v/>
      </c>
      <c r="X24" s="37">
        <f>IF(V24=0,0,IFERROR(IF(ISNUMBER(INDEX($A24:$T24,MATCH(Lists!$B$3,$A$1:$T$1,0))),INDEX($A24:$T24,MATCH(Lists!$B$3,$A$1:$T$1,0)),DATE(VALUE(LEFT(TRIM(INDEX($A24:$T24,MATCH(Lists!$B$3,$A$1:$T$1,0))&amp;""),4)),VALUE(MID(TRIM(INDEX($A24:$T24,MATCH(Lists!$B$3,$A$1:$T$1,0))&amp;""),6,2)),VALUE(MID(TRIM(INDEX($A24:$T24,MATCH(Lists!$B$3,$A$1:$T$1,0))&amp;""),9,2)))+TIME(VALUE(MID(TRIM(INDEX($A24:$T24,MATCH(Lists!$B$3,$A$1:$T$1,0))&amp;""),12,2)),VALUE(MID(TRIM(INDEX($A24:$T24,MATCH(Lists!$B$3,$A$1:$T$1,0))&amp;""),15,2)),VALUE(MID(TRIM(INDEX($A24:$T24,MATCH(Lists!$B$3,$A$1:$T$1,0))&amp;""),18,2)))),0))</f>
        <v/>
      </c>
    </row>
    <row r="25">
      <c r="U25" s="35" t="n"/>
      <c r="V25" s="36">
        <f>IF(COUNTA($A25:$T25)&gt;0,1,0)</f>
        <v/>
      </c>
      <c r="W25" s="36">
        <f>IF(V25=0,"",LOWER(IFERROR(TRIM(INDEX($A25:$T25,MATCH(Locations!$B$4,$A$1:$T$1,0))&amp;""),"")))</f>
        <v/>
      </c>
      <c r="X25" s="37">
        <f>IF(V25=0,0,IFERROR(IF(ISNUMBER(INDEX($A25:$T25,MATCH(Lists!$B$3,$A$1:$T$1,0))),INDEX($A25:$T25,MATCH(Lists!$B$3,$A$1:$T$1,0)),DATE(VALUE(LEFT(TRIM(INDEX($A25:$T25,MATCH(Lists!$B$3,$A$1:$T$1,0))&amp;""),4)),VALUE(MID(TRIM(INDEX($A25:$T25,MATCH(Lists!$B$3,$A$1:$T$1,0))&amp;""),6,2)),VALUE(MID(TRIM(INDEX($A25:$T25,MATCH(Lists!$B$3,$A$1:$T$1,0))&amp;""),9,2)))+TIME(VALUE(MID(TRIM(INDEX($A25:$T25,MATCH(Lists!$B$3,$A$1:$T$1,0))&amp;""),12,2)),VALUE(MID(TRIM(INDEX($A25:$T25,MATCH(Lists!$B$3,$A$1:$T$1,0))&amp;""),15,2)),VALUE(MID(TRIM(INDEX($A25:$T25,MATCH(Lists!$B$3,$A$1:$T$1,0))&amp;""),18,2)))),0))</f>
        <v/>
      </c>
    </row>
    <row r="26">
      <c r="U26" s="35" t="n"/>
      <c r="V26" s="36">
        <f>IF(COUNTA($A26:$T26)&gt;0,1,0)</f>
        <v/>
      </c>
      <c r="W26" s="36">
        <f>IF(V26=0,"",LOWER(IFERROR(TRIM(INDEX($A26:$T26,MATCH(Locations!$B$4,$A$1:$T$1,0))&amp;""),"")))</f>
        <v/>
      </c>
      <c r="X26" s="37">
        <f>IF(V26=0,0,IFERROR(IF(ISNUMBER(INDEX($A26:$T26,MATCH(Lists!$B$3,$A$1:$T$1,0))),INDEX($A26:$T26,MATCH(Lists!$B$3,$A$1:$T$1,0)),DATE(VALUE(LEFT(TRIM(INDEX($A26:$T26,MATCH(Lists!$B$3,$A$1:$T$1,0))&amp;""),4)),VALUE(MID(TRIM(INDEX($A26:$T26,MATCH(Lists!$B$3,$A$1:$T$1,0))&amp;""),6,2)),VALUE(MID(TRIM(INDEX($A26:$T26,MATCH(Lists!$B$3,$A$1:$T$1,0))&amp;""),9,2)))+TIME(VALUE(MID(TRIM(INDEX($A26:$T26,MATCH(Lists!$B$3,$A$1:$T$1,0))&amp;""),12,2)),VALUE(MID(TRIM(INDEX($A26:$T26,MATCH(Lists!$B$3,$A$1:$T$1,0))&amp;""),15,2)),VALUE(MID(TRIM(INDEX($A26:$T26,MATCH(Lists!$B$3,$A$1:$T$1,0))&amp;""),18,2)))),0))</f>
        <v/>
      </c>
    </row>
    <row r="27">
      <c r="U27" s="35" t="n"/>
      <c r="V27" s="36">
        <f>IF(COUNTA($A27:$T27)&gt;0,1,0)</f>
        <v/>
      </c>
      <c r="W27" s="36">
        <f>IF(V27=0,"",LOWER(IFERROR(TRIM(INDEX($A27:$T27,MATCH(Locations!$B$4,$A$1:$T$1,0))&amp;""),"")))</f>
        <v/>
      </c>
      <c r="X27" s="37">
        <f>IF(V27=0,0,IFERROR(IF(ISNUMBER(INDEX($A27:$T27,MATCH(Lists!$B$3,$A$1:$T$1,0))),INDEX($A27:$T27,MATCH(Lists!$B$3,$A$1:$T$1,0)),DATE(VALUE(LEFT(TRIM(INDEX($A27:$T27,MATCH(Lists!$B$3,$A$1:$T$1,0))&amp;""),4)),VALUE(MID(TRIM(INDEX($A27:$T27,MATCH(Lists!$B$3,$A$1:$T$1,0))&amp;""),6,2)),VALUE(MID(TRIM(INDEX($A27:$T27,MATCH(Lists!$B$3,$A$1:$T$1,0))&amp;""),9,2)))+TIME(VALUE(MID(TRIM(INDEX($A27:$T27,MATCH(Lists!$B$3,$A$1:$T$1,0))&amp;""),12,2)),VALUE(MID(TRIM(INDEX($A27:$T27,MATCH(Lists!$B$3,$A$1:$T$1,0))&amp;""),15,2)),VALUE(MID(TRIM(INDEX($A27:$T27,MATCH(Lists!$B$3,$A$1:$T$1,0))&amp;""),18,2)))),0))</f>
        <v/>
      </c>
    </row>
    <row r="28">
      <c r="U28" s="35" t="n"/>
      <c r="V28" s="36">
        <f>IF(COUNTA($A28:$T28)&gt;0,1,0)</f>
        <v/>
      </c>
      <c r="W28" s="36">
        <f>IF(V28=0,"",LOWER(IFERROR(TRIM(INDEX($A28:$T28,MATCH(Locations!$B$4,$A$1:$T$1,0))&amp;""),"")))</f>
        <v/>
      </c>
      <c r="X28" s="37">
        <f>IF(V28=0,0,IFERROR(IF(ISNUMBER(INDEX($A28:$T28,MATCH(Lists!$B$3,$A$1:$T$1,0))),INDEX($A28:$T28,MATCH(Lists!$B$3,$A$1:$T$1,0)),DATE(VALUE(LEFT(TRIM(INDEX($A28:$T28,MATCH(Lists!$B$3,$A$1:$T$1,0))&amp;""),4)),VALUE(MID(TRIM(INDEX($A28:$T28,MATCH(Lists!$B$3,$A$1:$T$1,0))&amp;""),6,2)),VALUE(MID(TRIM(INDEX($A28:$T28,MATCH(Lists!$B$3,$A$1:$T$1,0))&amp;""),9,2)))+TIME(VALUE(MID(TRIM(INDEX($A28:$T28,MATCH(Lists!$B$3,$A$1:$T$1,0))&amp;""),12,2)),VALUE(MID(TRIM(INDEX($A28:$T28,MATCH(Lists!$B$3,$A$1:$T$1,0))&amp;""),15,2)),VALUE(MID(TRIM(INDEX($A28:$T28,MATCH(Lists!$B$3,$A$1:$T$1,0))&amp;""),18,2)))),0))</f>
        <v/>
      </c>
    </row>
    <row r="29">
      <c r="U29" s="35" t="n"/>
      <c r="V29" s="36">
        <f>IF(COUNTA($A29:$T29)&gt;0,1,0)</f>
        <v/>
      </c>
      <c r="W29" s="36">
        <f>IF(V29=0,"",LOWER(IFERROR(TRIM(INDEX($A29:$T29,MATCH(Locations!$B$4,$A$1:$T$1,0))&amp;""),"")))</f>
        <v/>
      </c>
      <c r="X29" s="37">
        <f>IF(V29=0,0,IFERROR(IF(ISNUMBER(INDEX($A29:$T29,MATCH(Lists!$B$3,$A$1:$T$1,0))),INDEX($A29:$T29,MATCH(Lists!$B$3,$A$1:$T$1,0)),DATE(VALUE(LEFT(TRIM(INDEX($A29:$T29,MATCH(Lists!$B$3,$A$1:$T$1,0))&amp;""),4)),VALUE(MID(TRIM(INDEX($A29:$T29,MATCH(Lists!$B$3,$A$1:$T$1,0))&amp;""),6,2)),VALUE(MID(TRIM(INDEX($A29:$T29,MATCH(Lists!$B$3,$A$1:$T$1,0))&amp;""),9,2)))+TIME(VALUE(MID(TRIM(INDEX($A29:$T29,MATCH(Lists!$B$3,$A$1:$T$1,0))&amp;""),12,2)),VALUE(MID(TRIM(INDEX($A29:$T29,MATCH(Lists!$B$3,$A$1:$T$1,0))&amp;""),15,2)),VALUE(MID(TRIM(INDEX($A29:$T29,MATCH(Lists!$B$3,$A$1:$T$1,0))&amp;""),18,2)))),0))</f>
        <v/>
      </c>
    </row>
    <row r="30">
      <c r="U30" s="35" t="n"/>
      <c r="V30" s="36">
        <f>IF(COUNTA($A30:$T30)&gt;0,1,0)</f>
        <v/>
      </c>
      <c r="W30" s="36">
        <f>IF(V30=0,"",LOWER(IFERROR(TRIM(INDEX($A30:$T30,MATCH(Locations!$B$4,$A$1:$T$1,0))&amp;""),"")))</f>
        <v/>
      </c>
      <c r="X30" s="37">
        <f>IF(V30=0,0,IFERROR(IF(ISNUMBER(INDEX($A30:$T30,MATCH(Lists!$B$3,$A$1:$T$1,0))),INDEX($A30:$T30,MATCH(Lists!$B$3,$A$1:$T$1,0)),DATE(VALUE(LEFT(TRIM(INDEX($A30:$T30,MATCH(Lists!$B$3,$A$1:$T$1,0))&amp;""),4)),VALUE(MID(TRIM(INDEX($A30:$T30,MATCH(Lists!$B$3,$A$1:$T$1,0))&amp;""),6,2)),VALUE(MID(TRIM(INDEX($A30:$T30,MATCH(Lists!$B$3,$A$1:$T$1,0))&amp;""),9,2)))+TIME(VALUE(MID(TRIM(INDEX($A30:$T30,MATCH(Lists!$B$3,$A$1:$T$1,0))&amp;""),12,2)),VALUE(MID(TRIM(INDEX($A30:$T30,MATCH(Lists!$B$3,$A$1:$T$1,0))&amp;""),15,2)),VALUE(MID(TRIM(INDEX($A30:$T30,MATCH(Lists!$B$3,$A$1:$T$1,0))&amp;""),18,2)))),0))</f>
        <v/>
      </c>
    </row>
    <row r="31">
      <c r="U31" s="35" t="n"/>
      <c r="V31" s="36">
        <f>IF(COUNTA($A31:$T31)&gt;0,1,0)</f>
        <v/>
      </c>
      <c r="W31" s="36">
        <f>IF(V31=0,"",LOWER(IFERROR(TRIM(INDEX($A31:$T31,MATCH(Locations!$B$4,$A$1:$T$1,0))&amp;""),"")))</f>
        <v/>
      </c>
      <c r="X31" s="37">
        <f>IF(V31=0,0,IFERROR(IF(ISNUMBER(INDEX($A31:$T31,MATCH(Lists!$B$3,$A$1:$T$1,0))),INDEX($A31:$T31,MATCH(Lists!$B$3,$A$1:$T$1,0)),DATE(VALUE(LEFT(TRIM(INDEX($A31:$T31,MATCH(Lists!$B$3,$A$1:$T$1,0))&amp;""),4)),VALUE(MID(TRIM(INDEX($A31:$T31,MATCH(Lists!$B$3,$A$1:$T$1,0))&amp;""),6,2)),VALUE(MID(TRIM(INDEX($A31:$T31,MATCH(Lists!$B$3,$A$1:$T$1,0))&amp;""),9,2)))+TIME(VALUE(MID(TRIM(INDEX($A31:$T31,MATCH(Lists!$B$3,$A$1:$T$1,0))&amp;""),12,2)),VALUE(MID(TRIM(INDEX($A31:$T31,MATCH(Lists!$B$3,$A$1:$T$1,0))&amp;""),15,2)),VALUE(MID(TRIM(INDEX($A31:$T31,MATCH(Lists!$B$3,$A$1:$T$1,0))&amp;""),18,2)))),0))</f>
        <v/>
      </c>
    </row>
    <row r="32">
      <c r="U32" s="35" t="n"/>
      <c r="V32" s="36">
        <f>IF(COUNTA($A32:$T32)&gt;0,1,0)</f>
        <v/>
      </c>
      <c r="W32" s="36">
        <f>IF(V32=0,"",LOWER(IFERROR(TRIM(INDEX($A32:$T32,MATCH(Locations!$B$4,$A$1:$T$1,0))&amp;""),"")))</f>
        <v/>
      </c>
      <c r="X32" s="37">
        <f>IF(V32=0,0,IFERROR(IF(ISNUMBER(INDEX($A32:$T32,MATCH(Lists!$B$3,$A$1:$T$1,0))),INDEX($A32:$T32,MATCH(Lists!$B$3,$A$1:$T$1,0)),DATE(VALUE(LEFT(TRIM(INDEX($A32:$T32,MATCH(Lists!$B$3,$A$1:$T$1,0))&amp;""),4)),VALUE(MID(TRIM(INDEX($A32:$T32,MATCH(Lists!$B$3,$A$1:$T$1,0))&amp;""),6,2)),VALUE(MID(TRIM(INDEX($A32:$T32,MATCH(Lists!$B$3,$A$1:$T$1,0))&amp;""),9,2)))+TIME(VALUE(MID(TRIM(INDEX($A32:$T32,MATCH(Lists!$B$3,$A$1:$T$1,0))&amp;""),12,2)),VALUE(MID(TRIM(INDEX($A32:$T32,MATCH(Lists!$B$3,$A$1:$T$1,0))&amp;""),15,2)),VALUE(MID(TRIM(INDEX($A32:$T32,MATCH(Lists!$B$3,$A$1:$T$1,0))&amp;""),18,2)))),0))</f>
        <v/>
      </c>
    </row>
    <row r="33">
      <c r="U33" s="35" t="n"/>
      <c r="V33" s="36">
        <f>IF(COUNTA($A33:$T33)&gt;0,1,0)</f>
        <v/>
      </c>
      <c r="W33" s="36">
        <f>IF(V33=0,"",LOWER(IFERROR(TRIM(INDEX($A33:$T33,MATCH(Locations!$B$4,$A$1:$T$1,0))&amp;""),"")))</f>
        <v/>
      </c>
      <c r="X33" s="37">
        <f>IF(V33=0,0,IFERROR(IF(ISNUMBER(INDEX($A33:$T33,MATCH(Lists!$B$3,$A$1:$T$1,0))),INDEX($A33:$T33,MATCH(Lists!$B$3,$A$1:$T$1,0)),DATE(VALUE(LEFT(TRIM(INDEX($A33:$T33,MATCH(Lists!$B$3,$A$1:$T$1,0))&amp;""),4)),VALUE(MID(TRIM(INDEX($A33:$T33,MATCH(Lists!$B$3,$A$1:$T$1,0))&amp;""),6,2)),VALUE(MID(TRIM(INDEX($A33:$T33,MATCH(Lists!$B$3,$A$1:$T$1,0))&amp;""),9,2)))+TIME(VALUE(MID(TRIM(INDEX($A33:$T33,MATCH(Lists!$B$3,$A$1:$T$1,0))&amp;""),12,2)),VALUE(MID(TRIM(INDEX($A33:$T33,MATCH(Lists!$B$3,$A$1:$T$1,0))&amp;""),15,2)),VALUE(MID(TRIM(INDEX($A33:$T33,MATCH(Lists!$B$3,$A$1:$T$1,0))&amp;""),18,2)))),0))</f>
        <v/>
      </c>
    </row>
    <row r="34">
      <c r="U34" s="35" t="n"/>
      <c r="V34" s="36">
        <f>IF(COUNTA($A34:$T34)&gt;0,1,0)</f>
        <v/>
      </c>
      <c r="W34" s="36">
        <f>IF(V34=0,"",LOWER(IFERROR(TRIM(INDEX($A34:$T34,MATCH(Locations!$B$4,$A$1:$T$1,0))&amp;""),"")))</f>
        <v/>
      </c>
      <c r="X34" s="37">
        <f>IF(V34=0,0,IFERROR(IF(ISNUMBER(INDEX($A34:$T34,MATCH(Lists!$B$3,$A$1:$T$1,0))),INDEX($A34:$T34,MATCH(Lists!$B$3,$A$1:$T$1,0)),DATE(VALUE(LEFT(TRIM(INDEX($A34:$T34,MATCH(Lists!$B$3,$A$1:$T$1,0))&amp;""),4)),VALUE(MID(TRIM(INDEX($A34:$T34,MATCH(Lists!$B$3,$A$1:$T$1,0))&amp;""),6,2)),VALUE(MID(TRIM(INDEX($A34:$T34,MATCH(Lists!$B$3,$A$1:$T$1,0))&amp;""),9,2)))+TIME(VALUE(MID(TRIM(INDEX($A34:$T34,MATCH(Lists!$B$3,$A$1:$T$1,0))&amp;""),12,2)),VALUE(MID(TRIM(INDEX($A34:$T34,MATCH(Lists!$B$3,$A$1:$T$1,0))&amp;""),15,2)),VALUE(MID(TRIM(INDEX($A34:$T34,MATCH(Lists!$B$3,$A$1:$T$1,0))&amp;""),18,2)))),0))</f>
        <v/>
      </c>
    </row>
    <row r="35">
      <c r="U35" s="35" t="n"/>
      <c r="V35" s="36">
        <f>IF(COUNTA($A35:$T35)&gt;0,1,0)</f>
        <v/>
      </c>
      <c r="W35" s="36">
        <f>IF(V35=0,"",LOWER(IFERROR(TRIM(INDEX($A35:$T35,MATCH(Locations!$B$4,$A$1:$T$1,0))&amp;""),"")))</f>
        <v/>
      </c>
      <c r="X35" s="37">
        <f>IF(V35=0,0,IFERROR(IF(ISNUMBER(INDEX($A35:$T35,MATCH(Lists!$B$3,$A$1:$T$1,0))),INDEX($A35:$T35,MATCH(Lists!$B$3,$A$1:$T$1,0)),DATE(VALUE(LEFT(TRIM(INDEX($A35:$T35,MATCH(Lists!$B$3,$A$1:$T$1,0))&amp;""),4)),VALUE(MID(TRIM(INDEX($A35:$T35,MATCH(Lists!$B$3,$A$1:$T$1,0))&amp;""),6,2)),VALUE(MID(TRIM(INDEX($A35:$T35,MATCH(Lists!$B$3,$A$1:$T$1,0))&amp;""),9,2)))+TIME(VALUE(MID(TRIM(INDEX($A35:$T35,MATCH(Lists!$B$3,$A$1:$T$1,0))&amp;""),12,2)),VALUE(MID(TRIM(INDEX($A35:$T35,MATCH(Lists!$B$3,$A$1:$T$1,0))&amp;""),15,2)),VALUE(MID(TRIM(INDEX($A35:$T35,MATCH(Lists!$B$3,$A$1:$T$1,0))&amp;""),18,2)))),0))</f>
        <v/>
      </c>
    </row>
    <row r="36">
      <c r="U36" s="35" t="n"/>
      <c r="V36" s="36">
        <f>IF(COUNTA($A36:$T36)&gt;0,1,0)</f>
        <v/>
      </c>
      <c r="W36" s="36">
        <f>IF(V36=0,"",LOWER(IFERROR(TRIM(INDEX($A36:$T36,MATCH(Locations!$B$4,$A$1:$T$1,0))&amp;""),"")))</f>
        <v/>
      </c>
      <c r="X36" s="37">
        <f>IF(V36=0,0,IFERROR(IF(ISNUMBER(INDEX($A36:$T36,MATCH(Lists!$B$3,$A$1:$T$1,0))),INDEX($A36:$T36,MATCH(Lists!$B$3,$A$1:$T$1,0)),DATE(VALUE(LEFT(TRIM(INDEX($A36:$T36,MATCH(Lists!$B$3,$A$1:$T$1,0))&amp;""),4)),VALUE(MID(TRIM(INDEX($A36:$T36,MATCH(Lists!$B$3,$A$1:$T$1,0))&amp;""),6,2)),VALUE(MID(TRIM(INDEX($A36:$T36,MATCH(Lists!$B$3,$A$1:$T$1,0))&amp;""),9,2)))+TIME(VALUE(MID(TRIM(INDEX($A36:$T36,MATCH(Lists!$B$3,$A$1:$T$1,0))&amp;""),12,2)),VALUE(MID(TRIM(INDEX($A36:$T36,MATCH(Lists!$B$3,$A$1:$T$1,0))&amp;""),15,2)),VALUE(MID(TRIM(INDEX($A36:$T36,MATCH(Lists!$B$3,$A$1:$T$1,0))&amp;""),18,2)))),0))</f>
        <v/>
      </c>
    </row>
    <row r="37">
      <c r="U37" s="35" t="n"/>
      <c r="V37" s="36">
        <f>IF(COUNTA($A37:$T37)&gt;0,1,0)</f>
        <v/>
      </c>
      <c r="W37" s="36">
        <f>IF(V37=0,"",LOWER(IFERROR(TRIM(INDEX($A37:$T37,MATCH(Locations!$B$4,$A$1:$T$1,0))&amp;""),"")))</f>
        <v/>
      </c>
      <c r="X37" s="37">
        <f>IF(V37=0,0,IFERROR(IF(ISNUMBER(INDEX($A37:$T37,MATCH(Lists!$B$3,$A$1:$T$1,0))),INDEX($A37:$T37,MATCH(Lists!$B$3,$A$1:$T$1,0)),DATE(VALUE(LEFT(TRIM(INDEX($A37:$T37,MATCH(Lists!$B$3,$A$1:$T$1,0))&amp;""),4)),VALUE(MID(TRIM(INDEX($A37:$T37,MATCH(Lists!$B$3,$A$1:$T$1,0))&amp;""),6,2)),VALUE(MID(TRIM(INDEX($A37:$T37,MATCH(Lists!$B$3,$A$1:$T$1,0))&amp;""),9,2)))+TIME(VALUE(MID(TRIM(INDEX($A37:$T37,MATCH(Lists!$B$3,$A$1:$T$1,0))&amp;""),12,2)),VALUE(MID(TRIM(INDEX($A37:$T37,MATCH(Lists!$B$3,$A$1:$T$1,0))&amp;""),15,2)),VALUE(MID(TRIM(INDEX($A37:$T37,MATCH(Lists!$B$3,$A$1:$T$1,0))&amp;""),18,2)))),0))</f>
        <v/>
      </c>
    </row>
    <row r="38">
      <c r="U38" s="35" t="n"/>
      <c r="V38" s="36">
        <f>IF(COUNTA($A38:$T38)&gt;0,1,0)</f>
        <v/>
      </c>
      <c r="W38" s="36">
        <f>IF(V38=0,"",LOWER(IFERROR(TRIM(INDEX($A38:$T38,MATCH(Locations!$B$4,$A$1:$T$1,0))&amp;""),"")))</f>
        <v/>
      </c>
      <c r="X38" s="37">
        <f>IF(V38=0,0,IFERROR(IF(ISNUMBER(INDEX($A38:$T38,MATCH(Lists!$B$3,$A$1:$T$1,0))),INDEX($A38:$T38,MATCH(Lists!$B$3,$A$1:$T$1,0)),DATE(VALUE(LEFT(TRIM(INDEX($A38:$T38,MATCH(Lists!$B$3,$A$1:$T$1,0))&amp;""),4)),VALUE(MID(TRIM(INDEX($A38:$T38,MATCH(Lists!$B$3,$A$1:$T$1,0))&amp;""),6,2)),VALUE(MID(TRIM(INDEX($A38:$T38,MATCH(Lists!$B$3,$A$1:$T$1,0))&amp;""),9,2)))+TIME(VALUE(MID(TRIM(INDEX($A38:$T38,MATCH(Lists!$B$3,$A$1:$T$1,0))&amp;""),12,2)),VALUE(MID(TRIM(INDEX($A38:$T38,MATCH(Lists!$B$3,$A$1:$T$1,0))&amp;""),15,2)),VALUE(MID(TRIM(INDEX($A38:$T38,MATCH(Lists!$B$3,$A$1:$T$1,0))&amp;""),18,2)))),0))</f>
        <v/>
      </c>
    </row>
    <row r="39">
      <c r="U39" s="35" t="n"/>
      <c r="V39" s="36">
        <f>IF(COUNTA($A39:$T39)&gt;0,1,0)</f>
        <v/>
      </c>
      <c r="W39" s="36">
        <f>IF(V39=0,"",LOWER(IFERROR(TRIM(INDEX($A39:$T39,MATCH(Locations!$B$4,$A$1:$T$1,0))&amp;""),"")))</f>
        <v/>
      </c>
      <c r="X39" s="37">
        <f>IF(V39=0,0,IFERROR(IF(ISNUMBER(INDEX($A39:$T39,MATCH(Lists!$B$3,$A$1:$T$1,0))),INDEX($A39:$T39,MATCH(Lists!$B$3,$A$1:$T$1,0)),DATE(VALUE(LEFT(TRIM(INDEX($A39:$T39,MATCH(Lists!$B$3,$A$1:$T$1,0))&amp;""),4)),VALUE(MID(TRIM(INDEX($A39:$T39,MATCH(Lists!$B$3,$A$1:$T$1,0))&amp;""),6,2)),VALUE(MID(TRIM(INDEX($A39:$T39,MATCH(Lists!$B$3,$A$1:$T$1,0))&amp;""),9,2)))+TIME(VALUE(MID(TRIM(INDEX($A39:$T39,MATCH(Lists!$B$3,$A$1:$T$1,0))&amp;""),12,2)),VALUE(MID(TRIM(INDEX($A39:$T39,MATCH(Lists!$B$3,$A$1:$T$1,0))&amp;""),15,2)),VALUE(MID(TRIM(INDEX($A39:$T39,MATCH(Lists!$B$3,$A$1:$T$1,0))&amp;""),18,2)))),0))</f>
        <v/>
      </c>
    </row>
    <row r="40">
      <c r="U40" s="35" t="n"/>
      <c r="V40" s="36">
        <f>IF(COUNTA($A40:$T40)&gt;0,1,0)</f>
        <v/>
      </c>
      <c r="W40" s="36">
        <f>IF(V40=0,"",LOWER(IFERROR(TRIM(INDEX($A40:$T40,MATCH(Locations!$B$4,$A$1:$T$1,0))&amp;""),"")))</f>
        <v/>
      </c>
      <c r="X40" s="37">
        <f>IF(V40=0,0,IFERROR(IF(ISNUMBER(INDEX($A40:$T40,MATCH(Lists!$B$3,$A$1:$T$1,0))),INDEX($A40:$T40,MATCH(Lists!$B$3,$A$1:$T$1,0)),DATE(VALUE(LEFT(TRIM(INDEX($A40:$T40,MATCH(Lists!$B$3,$A$1:$T$1,0))&amp;""),4)),VALUE(MID(TRIM(INDEX($A40:$T40,MATCH(Lists!$B$3,$A$1:$T$1,0))&amp;""),6,2)),VALUE(MID(TRIM(INDEX($A40:$T40,MATCH(Lists!$B$3,$A$1:$T$1,0))&amp;""),9,2)))+TIME(VALUE(MID(TRIM(INDEX($A40:$T40,MATCH(Lists!$B$3,$A$1:$T$1,0))&amp;""),12,2)),VALUE(MID(TRIM(INDEX($A40:$T40,MATCH(Lists!$B$3,$A$1:$T$1,0))&amp;""),15,2)),VALUE(MID(TRIM(INDEX($A40:$T40,MATCH(Lists!$B$3,$A$1:$T$1,0))&amp;""),18,2)))),0))</f>
        <v/>
      </c>
    </row>
    <row r="41">
      <c r="U41" s="35" t="n"/>
      <c r="V41" s="36">
        <f>IF(COUNTA($A41:$T41)&gt;0,1,0)</f>
        <v/>
      </c>
      <c r="W41" s="36">
        <f>IF(V41=0,"",LOWER(IFERROR(TRIM(INDEX($A41:$T41,MATCH(Locations!$B$4,$A$1:$T$1,0))&amp;""),"")))</f>
        <v/>
      </c>
      <c r="X41" s="37">
        <f>IF(V41=0,0,IFERROR(IF(ISNUMBER(INDEX($A41:$T41,MATCH(Lists!$B$3,$A$1:$T$1,0))),INDEX($A41:$T41,MATCH(Lists!$B$3,$A$1:$T$1,0)),DATE(VALUE(LEFT(TRIM(INDEX($A41:$T41,MATCH(Lists!$B$3,$A$1:$T$1,0))&amp;""),4)),VALUE(MID(TRIM(INDEX($A41:$T41,MATCH(Lists!$B$3,$A$1:$T$1,0))&amp;""),6,2)),VALUE(MID(TRIM(INDEX($A41:$T41,MATCH(Lists!$B$3,$A$1:$T$1,0))&amp;""),9,2)))+TIME(VALUE(MID(TRIM(INDEX($A41:$T41,MATCH(Lists!$B$3,$A$1:$T$1,0))&amp;""),12,2)),VALUE(MID(TRIM(INDEX($A41:$T41,MATCH(Lists!$B$3,$A$1:$T$1,0))&amp;""),15,2)),VALUE(MID(TRIM(INDEX($A41:$T41,MATCH(Lists!$B$3,$A$1:$T$1,0))&amp;""),18,2)))),0))</f>
        <v/>
      </c>
    </row>
    <row r="42">
      <c r="U42" s="35" t="n"/>
      <c r="V42" s="36">
        <f>IF(COUNTA($A42:$T42)&gt;0,1,0)</f>
        <v/>
      </c>
      <c r="W42" s="36">
        <f>IF(V42=0,"",LOWER(IFERROR(TRIM(INDEX($A42:$T42,MATCH(Locations!$B$4,$A$1:$T$1,0))&amp;""),"")))</f>
        <v/>
      </c>
      <c r="X42" s="37">
        <f>IF(V42=0,0,IFERROR(IF(ISNUMBER(INDEX($A42:$T42,MATCH(Lists!$B$3,$A$1:$T$1,0))),INDEX($A42:$T42,MATCH(Lists!$B$3,$A$1:$T$1,0)),DATE(VALUE(LEFT(TRIM(INDEX($A42:$T42,MATCH(Lists!$B$3,$A$1:$T$1,0))&amp;""),4)),VALUE(MID(TRIM(INDEX($A42:$T42,MATCH(Lists!$B$3,$A$1:$T$1,0))&amp;""),6,2)),VALUE(MID(TRIM(INDEX($A42:$T42,MATCH(Lists!$B$3,$A$1:$T$1,0))&amp;""),9,2)))+TIME(VALUE(MID(TRIM(INDEX($A42:$T42,MATCH(Lists!$B$3,$A$1:$T$1,0))&amp;""),12,2)),VALUE(MID(TRIM(INDEX($A42:$T42,MATCH(Lists!$B$3,$A$1:$T$1,0))&amp;""),15,2)),VALUE(MID(TRIM(INDEX($A42:$T42,MATCH(Lists!$B$3,$A$1:$T$1,0))&amp;""),18,2)))),0))</f>
        <v/>
      </c>
    </row>
    <row r="43">
      <c r="U43" s="35" t="n"/>
      <c r="V43" s="36">
        <f>IF(COUNTA($A43:$T43)&gt;0,1,0)</f>
        <v/>
      </c>
      <c r="W43" s="36">
        <f>IF(V43=0,"",LOWER(IFERROR(TRIM(INDEX($A43:$T43,MATCH(Locations!$B$4,$A$1:$T$1,0))&amp;""),"")))</f>
        <v/>
      </c>
      <c r="X43" s="37">
        <f>IF(V43=0,0,IFERROR(IF(ISNUMBER(INDEX($A43:$T43,MATCH(Lists!$B$3,$A$1:$T$1,0))),INDEX($A43:$T43,MATCH(Lists!$B$3,$A$1:$T$1,0)),DATE(VALUE(LEFT(TRIM(INDEX($A43:$T43,MATCH(Lists!$B$3,$A$1:$T$1,0))&amp;""),4)),VALUE(MID(TRIM(INDEX($A43:$T43,MATCH(Lists!$B$3,$A$1:$T$1,0))&amp;""),6,2)),VALUE(MID(TRIM(INDEX($A43:$T43,MATCH(Lists!$B$3,$A$1:$T$1,0))&amp;""),9,2)))+TIME(VALUE(MID(TRIM(INDEX($A43:$T43,MATCH(Lists!$B$3,$A$1:$T$1,0))&amp;""),12,2)),VALUE(MID(TRIM(INDEX($A43:$T43,MATCH(Lists!$B$3,$A$1:$T$1,0))&amp;""),15,2)),VALUE(MID(TRIM(INDEX($A43:$T43,MATCH(Lists!$B$3,$A$1:$T$1,0))&amp;""),18,2)))),0))</f>
        <v/>
      </c>
    </row>
    <row r="44">
      <c r="U44" s="35" t="n"/>
      <c r="V44" s="36">
        <f>IF(COUNTA($A44:$T44)&gt;0,1,0)</f>
        <v/>
      </c>
      <c r="W44" s="36">
        <f>IF(V44=0,"",LOWER(IFERROR(TRIM(INDEX($A44:$T44,MATCH(Locations!$B$4,$A$1:$T$1,0))&amp;""),"")))</f>
        <v/>
      </c>
      <c r="X44" s="37">
        <f>IF(V44=0,0,IFERROR(IF(ISNUMBER(INDEX($A44:$T44,MATCH(Lists!$B$3,$A$1:$T$1,0))),INDEX($A44:$T44,MATCH(Lists!$B$3,$A$1:$T$1,0)),DATE(VALUE(LEFT(TRIM(INDEX($A44:$T44,MATCH(Lists!$B$3,$A$1:$T$1,0))&amp;""),4)),VALUE(MID(TRIM(INDEX($A44:$T44,MATCH(Lists!$B$3,$A$1:$T$1,0))&amp;""),6,2)),VALUE(MID(TRIM(INDEX($A44:$T44,MATCH(Lists!$B$3,$A$1:$T$1,0))&amp;""),9,2)))+TIME(VALUE(MID(TRIM(INDEX($A44:$T44,MATCH(Lists!$B$3,$A$1:$T$1,0))&amp;""),12,2)),VALUE(MID(TRIM(INDEX($A44:$T44,MATCH(Lists!$B$3,$A$1:$T$1,0))&amp;""),15,2)),VALUE(MID(TRIM(INDEX($A44:$T44,MATCH(Lists!$B$3,$A$1:$T$1,0))&amp;""),18,2)))),0))</f>
        <v/>
      </c>
    </row>
    <row r="45">
      <c r="U45" s="35" t="n"/>
      <c r="V45" s="36">
        <f>IF(COUNTA($A45:$T45)&gt;0,1,0)</f>
        <v/>
      </c>
      <c r="W45" s="36">
        <f>IF(V45=0,"",LOWER(IFERROR(TRIM(INDEX($A45:$T45,MATCH(Locations!$B$4,$A$1:$T$1,0))&amp;""),"")))</f>
        <v/>
      </c>
      <c r="X45" s="37">
        <f>IF(V45=0,0,IFERROR(IF(ISNUMBER(INDEX($A45:$T45,MATCH(Lists!$B$3,$A$1:$T$1,0))),INDEX($A45:$T45,MATCH(Lists!$B$3,$A$1:$T$1,0)),DATE(VALUE(LEFT(TRIM(INDEX($A45:$T45,MATCH(Lists!$B$3,$A$1:$T$1,0))&amp;""),4)),VALUE(MID(TRIM(INDEX($A45:$T45,MATCH(Lists!$B$3,$A$1:$T$1,0))&amp;""),6,2)),VALUE(MID(TRIM(INDEX($A45:$T45,MATCH(Lists!$B$3,$A$1:$T$1,0))&amp;""),9,2)))+TIME(VALUE(MID(TRIM(INDEX($A45:$T45,MATCH(Lists!$B$3,$A$1:$T$1,0))&amp;""),12,2)),VALUE(MID(TRIM(INDEX($A45:$T45,MATCH(Lists!$B$3,$A$1:$T$1,0))&amp;""),15,2)),VALUE(MID(TRIM(INDEX($A45:$T45,MATCH(Lists!$B$3,$A$1:$T$1,0))&amp;""),18,2)))),0))</f>
        <v/>
      </c>
    </row>
    <row r="46">
      <c r="U46" s="35" t="n"/>
      <c r="V46" s="36">
        <f>IF(COUNTA($A46:$T46)&gt;0,1,0)</f>
        <v/>
      </c>
      <c r="W46" s="36">
        <f>IF(V46=0,"",LOWER(IFERROR(TRIM(INDEX($A46:$T46,MATCH(Locations!$B$4,$A$1:$T$1,0))&amp;""),"")))</f>
        <v/>
      </c>
      <c r="X46" s="37">
        <f>IF(V46=0,0,IFERROR(IF(ISNUMBER(INDEX($A46:$T46,MATCH(Lists!$B$3,$A$1:$T$1,0))),INDEX($A46:$T46,MATCH(Lists!$B$3,$A$1:$T$1,0)),DATE(VALUE(LEFT(TRIM(INDEX($A46:$T46,MATCH(Lists!$B$3,$A$1:$T$1,0))&amp;""),4)),VALUE(MID(TRIM(INDEX($A46:$T46,MATCH(Lists!$B$3,$A$1:$T$1,0))&amp;""),6,2)),VALUE(MID(TRIM(INDEX($A46:$T46,MATCH(Lists!$B$3,$A$1:$T$1,0))&amp;""),9,2)))+TIME(VALUE(MID(TRIM(INDEX($A46:$T46,MATCH(Lists!$B$3,$A$1:$T$1,0))&amp;""),12,2)),VALUE(MID(TRIM(INDEX($A46:$T46,MATCH(Lists!$B$3,$A$1:$T$1,0))&amp;""),15,2)),VALUE(MID(TRIM(INDEX($A46:$T46,MATCH(Lists!$B$3,$A$1:$T$1,0))&amp;""),18,2)))),0))</f>
        <v/>
      </c>
    </row>
    <row r="47">
      <c r="U47" s="35" t="n"/>
      <c r="V47" s="36">
        <f>IF(COUNTA($A47:$T47)&gt;0,1,0)</f>
        <v/>
      </c>
      <c r="W47" s="36">
        <f>IF(V47=0,"",LOWER(IFERROR(TRIM(INDEX($A47:$T47,MATCH(Locations!$B$4,$A$1:$T$1,0))&amp;""),"")))</f>
        <v/>
      </c>
      <c r="X47" s="37">
        <f>IF(V47=0,0,IFERROR(IF(ISNUMBER(INDEX($A47:$T47,MATCH(Lists!$B$3,$A$1:$T$1,0))),INDEX($A47:$T47,MATCH(Lists!$B$3,$A$1:$T$1,0)),DATE(VALUE(LEFT(TRIM(INDEX($A47:$T47,MATCH(Lists!$B$3,$A$1:$T$1,0))&amp;""),4)),VALUE(MID(TRIM(INDEX($A47:$T47,MATCH(Lists!$B$3,$A$1:$T$1,0))&amp;""),6,2)),VALUE(MID(TRIM(INDEX($A47:$T47,MATCH(Lists!$B$3,$A$1:$T$1,0))&amp;""),9,2)))+TIME(VALUE(MID(TRIM(INDEX($A47:$T47,MATCH(Lists!$B$3,$A$1:$T$1,0))&amp;""),12,2)),VALUE(MID(TRIM(INDEX($A47:$T47,MATCH(Lists!$B$3,$A$1:$T$1,0))&amp;""),15,2)),VALUE(MID(TRIM(INDEX($A47:$T47,MATCH(Lists!$B$3,$A$1:$T$1,0))&amp;""),18,2)))),0))</f>
        <v/>
      </c>
    </row>
    <row r="48">
      <c r="U48" s="35" t="n"/>
      <c r="V48" s="36">
        <f>IF(COUNTA($A48:$T48)&gt;0,1,0)</f>
        <v/>
      </c>
      <c r="W48" s="36">
        <f>IF(V48=0,"",LOWER(IFERROR(TRIM(INDEX($A48:$T48,MATCH(Locations!$B$4,$A$1:$T$1,0))&amp;""),"")))</f>
        <v/>
      </c>
      <c r="X48" s="37">
        <f>IF(V48=0,0,IFERROR(IF(ISNUMBER(INDEX($A48:$T48,MATCH(Lists!$B$3,$A$1:$T$1,0))),INDEX($A48:$T48,MATCH(Lists!$B$3,$A$1:$T$1,0)),DATE(VALUE(LEFT(TRIM(INDEX($A48:$T48,MATCH(Lists!$B$3,$A$1:$T$1,0))&amp;""),4)),VALUE(MID(TRIM(INDEX($A48:$T48,MATCH(Lists!$B$3,$A$1:$T$1,0))&amp;""),6,2)),VALUE(MID(TRIM(INDEX($A48:$T48,MATCH(Lists!$B$3,$A$1:$T$1,0))&amp;""),9,2)))+TIME(VALUE(MID(TRIM(INDEX($A48:$T48,MATCH(Lists!$B$3,$A$1:$T$1,0))&amp;""),12,2)),VALUE(MID(TRIM(INDEX($A48:$T48,MATCH(Lists!$B$3,$A$1:$T$1,0))&amp;""),15,2)),VALUE(MID(TRIM(INDEX($A48:$T48,MATCH(Lists!$B$3,$A$1:$T$1,0))&amp;""),18,2)))),0))</f>
        <v/>
      </c>
    </row>
    <row r="49">
      <c r="U49" s="35" t="n"/>
      <c r="V49" s="36">
        <f>IF(COUNTA($A49:$T49)&gt;0,1,0)</f>
        <v/>
      </c>
      <c r="W49" s="36">
        <f>IF(V49=0,"",LOWER(IFERROR(TRIM(INDEX($A49:$T49,MATCH(Locations!$B$4,$A$1:$T$1,0))&amp;""),"")))</f>
        <v/>
      </c>
      <c r="X49" s="37">
        <f>IF(V49=0,0,IFERROR(IF(ISNUMBER(INDEX($A49:$T49,MATCH(Lists!$B$3,$A$1:$T$1,0))),INDEX($A49:$T49,MATCH(Lists!$B$3,$A$1:$T$1,0)),DATE(VALUE(LEFT(TRIM(INDEX($A49:$T49,MATCH(Lists!$B$3,$A$1:$T$1,0))&amp;""),4)),VALUE(MID(TRIM(INDEX($A49:$T49,MATCH(Lists!$B$3,$A$1:$T$1,0))&amp;""),6,2)),VALUE(MID(TRIM(INDEX($A49:$T49,MATCH(Lists!$B$3,$A$1:$T$1,0))&amp;""),9,2)))+TIME(VALUE(MID(TRIM(INDEX($A49:$T49,MATCH(Lists!$B$3,$A$1:$T$1,0))&amp;""),12,2)),VALUE(MID(TRIM(INDEX($A49:$T49,MATCH(Lists!$B$3,$A$1:$T$1,0))&amp;""),15,2)),VALUE(MID(TRIM(INDEX($A49:$T49,MATCH(Lists!$B$3,$A$1:$T$1,0))&amp;""),18,2)))),0))</f>
        <v/>
      </c>
    </row>
    <row r="50">
      <c r="U50" s="35" t="n"/>
      <c r="V50" s="36">
        <f>IF(COUNTA($A50:$T50)&gt;0,1,0)</f>
        <v/>
      </c>
      <c r="W50" s="36">
        <f>IF(V50=0,"",LOWER(IFERROR(TRIM(INDEX($A50:$T50,MATCH(Locations!$B$4,$A$1:$T$1,0))&amp;""),"")))</f>
        <v/>
      </c>
      <c r="X50" s="37">
        <f>IF(V50=0,0,IFERROR(IF(ISNUMBER(INDEX($A50:$T50,MATCH(Lists!$B$3,$A$1:$T$1,0))),INDEX($A50:$T50,MATCH(Lists!$B$3,$A$1:$T$1,0)),DATE(VALUE(LEFT(TRIM(INDEX($A50:$T50,MATCH(Lists!$B$3,$A$1:$T$1,0))&amp;""),4)),VALUE(MID(TRIM(INDEX($A50:$T50,MATCH(Lists!$B$3,$A$1:$T$1,0))&amp;""),6,2)),VALUE(MID(TRIM(INDEX($A50:$T50,MATCH(Lists!$B$3,$A$1:$T$1,0))&amp;""),9,2)))+TIME(VALUE(MID(TRIM(INDEX($A50:$T50,MATCH(Lists!$B$3,$A$1:$T$1,0))&amp;""),12,2)),VALUE(MID(TRIM(INDEX($A50:$T50,MATCH(Lists!$B$3,$A$1:$T$1,0))&amp;""),15,2)),VALUE(MID(TRIM(INDEX($A50:$T50,MATCH(Lists!$B$3,$A$1:$T$1,0))&amp;""),18,2)))),0))</f>
        <v/>
      </c>
    </row>
    <row r="51">
      <c r="U51" s="35" t="n"/>
      <c r="V51" s="36">
        <f>IF(COUNTA($A51:$T51)&gt;0,1,0)</f>
        <v/>
      </c>
      <c r="W51" s="36">
        <f>IF(V51=0,"",LOWER(IFERROR(TRIM(INDEX($A51:$T51,MATCH(Locations!$B$4,$A$1:$T$1,0))&amp;""),"")))</f>
        <v/>
      </c>
      <c r="X51" s="37">
        <f>IF(V51=0,0,IFERROR(IF(ISNUMBER(INDEX($A51:$T51,MATCH(Lists!$B$3,$A$1:$T$1,0))),INDEX($A51:$T51,MATCH(Lists!$B$3,$A$1:$T$1,0)),DATE(VALUE(LEFT(TRIM(INDEX($A51:$T51,MATCH(Lists!$B$3,$A$1:$T$1,0))&amp;""),4)),VALUE(MID(TRIM(INDEX($A51:$T51,MATCH(Lists!$B$3,$A$1:$T$1,0))&amp;""),6,2)),VALUE(MID(TRIM(INDEX($A51:$T51,MATCH(Lists!$B$3,$A$1:$T$1,0))&amp;""),9,2)))+TIME(VALUE(MID(TRIM(INDEX($A51:$T51,MATCH(Lists!$B$3,$A$1:$T$1,0))&amp;""),12,2)),VALUE(MID(TRIM(INDEX($A51:$T51,MATCH(Lists!$B$3,$A$1:$T$1,0))&amp;""),15,2)),VALUE(MID(TRIM(INDEX($A51:$T51,MATCH(Lists!$B$3,$A$1:$T$1,0))&amp;""),18,2)))),0))</f>
        <v/>
      </c>
    </row>
    <row r="52">
      <c r="U52" s="35" t="n"/>
      <c r="V52" s="36">
        <f>IF(COUNTA($A52:$T52)&gt;0,1,0)</f>
        <v/>
      </c>
      <c r="W52" s="36">
        <f>IF(V52=0,"",LOWER(IFERROR(TRIM(INDEX($A52:$T52,MATCH(Locations!$B$4,$A$1:$T$1,0))&amp;""),"")))</f>
        <v/>
      </c>
      <c r="X52" s="37">
        <f>IF(V52=0,0,IFERROR(IF(ISNUMBER(INDEX($A52:$T52,MATCH(Lists!$B$3,$A$1:$T$1,0))),INDEX($A52:$T52,MATCH(Lists!$B$3,$A$1:$T$1,0)),DATE(VALUE(LEFT(TRIM(INDEX($A52:$T52,MATCH(Lists!$B$3,$A$1:$T$1,0))&amp;""),4)),VALUE(MID(TRIM(INDEX($A52:$T52,MATCH(Lists!$B$3,$A$1:$T$1,0))&amp;""),6,2)),VALUE(MID(TRIM(INDEX($A52:$T52,MATCH(Lists!$B$3,$A$1:$T$1,0))&amp;""),9,2)))+TIME(VALUE(MID(TRIM(INDEX($A52:$T52,MATCH(Lists!$B$3,$A$1:$T$1,0))&amp;""),12,2)),VALUE(MID(TRIM(INDEX($A52:$T52,MATCH(Lists!$B$3,$A$1:$T$1,0))&amp;""),15,2)),VALUE(MID(TRIM(INDEX($A52:$T52,MATCH(Lists!$B$3,$A$1:$T$1,0))&amp;""),18,2)))),0))</f>
        <v/>
      </c>
    </row>
    <row r="53">
      <c r="U53" s="35" t="n"/>
      <c r="V53" s="36">
        <f>IF(COUNTA($A53:$T53)&gt;0,1,0)</f>
        <v/>
      </c>
      <c r="W53" s="36">
        <f>IF(V53=0,"",LOWER(IFERROR(TRIM(INDEX($A53:$T53,MATCH(Locations!$B$4,$A$1:$T$1,0))&amp;""),"")))</f>
        <v/>
      </c>
      <c r="X53" s="37">
        <f>IF(V53=0,0,IFERROR(IF(ISNUMBER(INDEX($A53:$T53,MATCH(Lists!$B$3,$A$1:$T$1,0))),INDEX($A53:$T53,MATCH(Lists!$B$3,$A$1:$T$1,0)),DATE(VALUE(LEFT(TRIM(INDEX($A53:$T53,MATCH(Lists!$B$3,$A$1:$T$1,0))&amp;""),4)),VALUE(MID(TRIM(INDEX($A53:$T53,MATCH(Lists!$B$3,$A$1:$T$1,0))&amp;""),6,2)),VALUE(MID(TRIM(INDEX($A53:$T53,MATCH(Lists!$B$3,$A$1:$T$1,0))&amp;""),9,2)))+TIME(VALUE(MID(TRIM(INDEX($A53:$T53,MATCH(Lists!$B$3,$A$1:$T$1,0))&amp;""),12,2)),VALUE(MID(TRIM(INDEX($A53:$T53,MATCH(Lists!$B$3,$A$1:$T$1,0))&amp;""),15,2)),VALUE(MID(TRIM(INDEX($A53:$T53,MATCH(Lists!$B$3,$A$1:$T$1,0))&amp;""),18,2)))),0))</f>
        <v/>
      </c>
    </row>
    <row r="54">
      <c r="U54" s="35" t="n"/>
      <c r="V54" s="36">
        <f>IF(COUNTA($A54:$T54)&gt;0,1,0)</f>
        <v/>
      </c>
      <c r="W54" s="36">
        <f>IF(V54=0,"",LOWER(IFERROR(TRIM(INDEX($A54:$T54,MATCH(Locations!$B$4,$A$1:$T$1,0))&amp;""),"")))</f>
        <v/>
      </c>
      <c r="X54" s="37">
        <f>IF(V54=0,0,IFERROR(IF(ISNUMBER(INDEX($A54:$T54,MATCH(Lists!$B$3,$A$1:$T$1,0))),INDEX($A54:$T54,MATCH(Lists!$B$3,$A$1:$T$1,0)),DATE(VALUE(LEFT(TRIM(INDEX($A54:$T54,MATCH(Lists!$B$3,$A$1:$T$1,0))&amp;""),4)),VALUE(MID(TRIM(INDEX($A54:$T54,MATCH(Lists!$B$3,$A$1:$T$1,0))&amp;""),6,2)),VALUE(MID(TRIM(INDEX($A54:$T54,MATCH(Lists!$B$3,$A$1:$T$1,0))&amp;""),9,2)))+TIME(VALUE(MID(TRIM(INDEX($A54:$T54,MATCH(Lists!$B$3,$A$1:$T$1,0))&amp;""),12,2)),VALUE(MID(TRIM(INDEX($A54:$T54,MATCH(Lists!$B$3,$A$1:$T$1,0))&amp;""),15,2)),VALUE(MID(TRIM(INDEX($A54:$T54,MATCH(Lists!$B$3,$A$1:$T$1,0))&amp;""),18,2)))),0))</f>
        <v/>
      </c>
    </row>
    <row r="55">
      <c r="U55" s="35" t="n"/>
      <c r="V55" s="36">
        <f>IF(COUNTA($A55:$T55)&gt;0,1,0)</f>
        <v/>
      </c>
      <c r="W55" s="36">
        <f>IF(V55=0,"",LOWER(IFERROR(TRIM(INDEX($A55:$T55,MATCH(Locations!$B$4,$A$1:$T$1,0))&amp;""),"")))</f>
        <v/>
      </c>
      <c r="X55" s="37">
        <f>IF(V55=0,0,IFERROR(IF(ISNUMBER(INDEX($A55:$T55,MATCH(Lists!$B$3,$A$1:$T$1,0))),INDEX($A55:$T55,MATCH(Lists!$B$3,$A$1:$T$1,0)),DATE(VALUE(LEFT(TRIM(INDEX($A55:$T55,MATCH(Lists!$B$3,$A$1:$T$1,0))&amp;""),4)),VALUE(MID(TRIM(INDEX($A55:$T55,MATCH(Lists!$B$3,$A$1:$T$1,0))&amp;""),6,2)),VALUE(MID(TRIM(INDEX($A55:$T55,MATCH(Lists!$B$3,$A$1:$T$1,0))&amp;""),9,2)))+TIME(VALUE(MID(TRIM(INDEX($A55:$T55,MATCH(Lists!$B$3,$A$1:$T$1,0))&amp;""),12,2)),VALUE(MID(TRIM(INDEX($A55:$T55,MATCH(Lists!$B$3,$A$1:$T$1,0))&amp;""),15,2)),VALUE(MID(TRIM(INDEX($A55:$T55,MATCH(Lists!$B$3,$A$1:$T$1,0))&amp;""),18,2)))),0))</f>
        <v/>
      </c>
    </row>
    <row r="56">
      <c r="U56" s="35" t="n"/>
      <c r="V56" s="36">
        <f>IF(COUNTA($A56:$T56)&gt;0,1,0)</f>
        <v/>
      </c>
      <c r="W56" s="36">
        <f>IF(V56=0,"",LOWER(IFERROR(TRIM(INDEX($A56:$T56,MATCH(Locations!$B$4,$A$1:$T$1,0))&amp;""),"")))</f>
        <v/>
      </c>
      <c r="X56" s="37">
        <f>IF(V56=0,0,IFERROR(IF(ISNUMBER(INDEX($A56:$T56,MATCH(Lists!$B$3,$A$1:$T$1,0))),INDEX($A56:$T56,MATCH(Lists!$B$3,$A$1:$T$1,0)),DATE(VALUE(LEFT(TRIM(INDEX($A56:$T56,MATCH(Lists!$B$3,$A$1:$T$1,0))&amp;""),4)),VALUE(MID(TRIM(INDEX($A56:$T56,MATCH(Lists!$B$3,$A$1:$T$1,0))&amp;""),6,2)),VALUE(MID(TRIM(INDEX($A56:$T56,MATCH(Lists!$B$3,$A$1:$T$1,0))&amp;""),9,2)))+TIME(VALUE(MID(TRIM(INDEX($A56:$T56,MATCH(Lists!$B$3,$A$1:$T$1,0))&amp;""),12,2)),VALUE(MID(TRIM(INDEX($A56:$T56,MATCH(Lists!$B$3,$A$1:$T$1,0))&amp;""),15,2)),VALUE(MID(TRIM(INDEX($A56:$T56,MATCH(Lists!$B$3,$A$1:$T$1,0))&amp;""),18,2)))),0))</f>
        <v/>
      </c>
    </row>
    <row r="57">
      <c r="U57" s="35" t="n"/>
      <c r="V57" s="36">
        <f>IF(COUNTA($A57:$T57)&gt;0,1,0)</f>
        <v/>
      </c>
      <c r="W57" s="36">
        <f>IF(V57=0,"",LOWER(IFERROR(TRIM(INDEX($A57:$T57,MATCH(Locations!$B$4,$A$1:$T$1,0))&amp;""),"")))</f>
        <v/>
      </c>
      <c r="X57" s="37">
        <f>IF(V57=0,0,IFERROR(IF(ISNUMBER(INDEX($A57:$T57,MATCH(Lists!$B$3,$A$1:$T$1,0))),INDEX($A57:$T57,MATCH(Lists!$B$3,$A$1:$T$1,0)),DATE(VALUE(LEFT(TRIM(INDEX($A57:$T57,MATCH(Lists!$B$3,$A$1:$T$1,0))&amp;""),4)),VALUE(MID(TRIM(INDEX($A57:$T57,MATCH(Lists!$B$3,$A$1:$T$1,0))&amp;""),6,2)),VALUE(MID(TRIM(INDEX($A57:$T57,MATCH(Lists!$B$3,$A$1:$T$1,0))&amp;""),9,2)))+TIME(VALUE(MID(TRIM(INDEX($A57:$T57,MATCH(Lists!$B$3,$A$1:$T$1,0))&amp;""),12,2)),VALUE(MID(TRIM(INDEX($A57:$T57,MATCH(Lists!$B$3,$A$1:$T$1,0))&amp;""),15,2)),VALUE(MID(TRIM(INDEX($A57:$T57,MATCH(Lists!$B$3,$A$1:$T$1,0))&amp;""),18,2)))),0))</f>
        <v/>
      </c>
    </row>
    <row r="58">
      <c r="U58" s="35" t="n"/>
      <c r="V58" s="36">
        <f>IF(COUNTA($A58:$T58)&gt;0,1,0)</f>
        <v/>
      </c>
      <c r="W58" s="36">
        <f>IF(V58=0,"",LOWER(IFERROR(TRIM(INDEX($A58:$T58,MATCH(Locations!$B$4,$A$1:$T$1,0))&amp;""),"")))</f>
        <v/>
      </c>
      <c r="X58" s="37">
        <f>IF(V58=0,0,IFERROR(IF(ISNUMBER(INDEX($A58:$T58,MATCH(Lists!$B$3,$A$1:$T$1,0))),INDEX($A58:$T58,MATCH(Lists!$B$3,$A$1:$T$1,0)),DATE(VALUE(LEFT(TRIM(INDEX($A58:$T58,MATCH(Lists!$B$3,$A$1:$T$1,0))&amp;""),4)),VALUE(MID(TRIM(INDEX($A58:$T58,MATCH(Lists!$B$3,$A$1:$T$1,0))&amp;""),6,2)),VALUE(MID(TRIM(INDEX($A58:$T58,MATCH(Lists!$B$3,$A$1:$T$1,0))&amp;""),9,2)))+TIME(VALUE(MID(TRIM(INDEX($A58:$T58,MATCH(Lists!$B$3,$A$1:$T$1,0))&amp;""),12,2)),VALUE(MID(TRIM(INDEX($A58:$T58,MATCH(Lists!$B$3,$A$1:$T$1,0))&amp;""),15,2)),VALUE(MID(TRIM(INDEX($A58:$T58,MATCH(Lists!$B$3,$A$1:$T$1,0))&amp;""),18,2)))),0))</f>
        <v/>
      </c>
    </row>
    <row r="59">
      <c r="U59" s="35" t="n"/>
      <c r="V59" s="36">
        <f>IF(COUNTA($A59:$T59)&gt;0,1,0)</f>
        <v/>
      </c>
      <c r="W59" s="36">
        <f>IF(V59=0,"",LOWER(IFERROR(TRIM(INDEX($A59:$T59,MATCH(Locations!$B$4,$A$1:$T$1,0))&amp;""),"")))</f>
        <v/>
      </c>
      <c r="X59" s="37">
        <f>IF(V59=0,0,IFERROR(IF(ISNUMBER(INDEX($A59:$T59,MATCH(Lists!$B$3,$A$1:$T$1,0))),INDEX($A59:$T59,MATCH(Lists!$B$3,$A$1:$T$1,0)),DATE(VALUE(LEFT(TRIM(INDEX($A59:$T59,MATCH(Lists!$B$3,$A$1:$T$1,0))&amp;""),4)),VALUE(MID(TRIM(INDEX($A59:$T59,MATCH(Lists!$B$3,$A$1:$T$1,0))&amp;""),6,2)),VALUE(MID(TRIM(INDEX($A59:$T59,MATCH(Lists!$B$3,$A$1:$T$1,0))&amp;""),9,2)))+TIME(VALUE(MID(TRIM(INDEX($A59:$T59,MATCH(Lists!$B$3,$A$1:$T$1,0))&amp;""),12,2)),VALUE(MID(TRIM(INDEX($A59:$T59,MATCH(Lists!$B$3,$A$1:$T$1,0))&amp;""),15,2)),VALUE(MID(TRIM(INDEX($A59:$T59,MATCH(Lists!$B$3,$A$1:$T$1,0))&amp;""),18,2)))),0))</f>
        <v/>
      </c>
    </row>
    <row r="60">
      <c r="U60" s="35" t="n"/>
      <c r="V60" s="36">
        <f>IF(COUNTA($A60:$T60)&gt;0,1,0)</f>
        <v/>
      </c>
      <c r="W60" s="36">
        <f>IF(V60=0,"",LOWER(IFERROR(TRIM(INDEX($A60:$T60,MATCH(Locations!$B$4,$A$1:$T$1,0))&amp;""),"")))</f>
        <v/>
      </c>
      <c r="X60" s="37">
        <f>IF(V60=0,0,IFERROR(IF(ISNUMBER(INDEX($A60:$T60,MATCH(Lists!$B$3,$A$1:$T$1,0))),INDEX($A60:$T60,MATCH(Lists!$B$3,$A$1:$T$1,0)),DATE(VALUE(LEFT(TRIM(INDEX($A60:$T60,MATCH(Lists!$B$3,$A$1:$T$1,0))&amp;""),4)),VALUE(MID(TRIM(INDEX($A60:$T60,MATCH(Lists!$B$3,$A$1:$T$1,0))&amp;""),6,2)),VALUE(MID(TRIM(INDEX($A60:$T60,MATCH(Lists!$B$3,$A$1:$T$1,0))&amp;""),9,2)))+TIME(VALUE(MID(TRIM(INDEX($A60:$T60,MATCH(Lists!$B$3,$A$1:$T$1,0))&amp;""),12,2)),VALUE(MID(TRIM(INDEX($A60:$T60,MATCH(Lists!$B$3,$A$1:$T$1,0))&amp;""),15,2)),VALUE(MID(TRIM(INDEX($A60:$T60,MATCH(Lists!$B$3,$A$1:$T$1,0))&amp;""),18,2)))),0))</f>
        <v/>
      </c>
    </row>
    <row r="61">
      <c r="U61" s="35" t="n"/>
      <c r="V61" s="36">
        <f>IF(COUNTA($A61:$T61)&gt;0,1,0)</f>
        <v/>
      </c>
      <c r="W61" s="36">
        <f>IF(V61=0,"",LOWER(IFERROR(TRIM(INDEX($A61:$T61,MATCH(Locations!$B$4,$A$1:$T$1,0))&amp;""),"")))</f>
        <v/>
      </c>
      <c r="X61" s="37">
        <f>IF(V61=0,0,IFERROR(IF(ISNUMBER(INDEX($A61:$T61,MATCH(Lists!$B$3,$A$1:$T$1,0))),INDEX($A61:$T61,MATCH(Lists!$B$3,$A$1:$T$1,0)),DATE(VALUE(LEFT(TRIM(INDEX($A61:$T61,MATCH(Lists!$B$3,$A$1:$T$1,0))&amp;""),4)),VALUE(MID(TRIM(INDEX($A61:$T61,MATCH(Lists!$B$3,$A$1:$T$1,0))&amp;""),6,2)),VALUE(MID(TRIM(INDEX($A61:$T61,MATCH(Lists!$B$3,$A$1:$T$1,0))&amp;""),9,2)))+TIME(VALUE(MID(TRIM(INDEX($A61:$T61,MATCH(Lists!$B$3,$A$1:$T$1,0))&amp;""),12,2)),VALUE(MID(TRIM(INDEX($A61:$T61,MATCH(Lists!$B$3,$A$1:$T$1,0))&amp;""),15,2)),VALUE(MID(TRIM(INDEX($A61:$T61,MATCH(Lists!$B$3,$A$1:$T$1,0))&amp;""),18,2)))),0))</f>
        <v/>
      </c>
    </row>
    <row r="62">
      <c r="U62" s="35" t="n"/>
      <c r="V62" s="36">
        <f>IF(COUNTA($A62:$T62)&gt;0,1,0)</f>
        <v/>
      </c>
      <c r="W62" s="36">
        <f>IF(V62=0,"",LOWER(IFERROR(TRIM(INDEX($A62:$T62,MATCH(Locations!$B$4,$A$1:$T$1,0))&amp;""),"")))</f>
        <v/>
      </c>
      <c r="X62" s="37">
        <f>IF(V62=0,0,IFERROR(IF(ISNUMBER(INDEX($A62:$T62,MATCH(Lists!$B$3,$A$1:$T$1,0))),INDEX($A62:$T62,MATCH(Lists!$B$3,$A$1:$T$1,0)),DATE(VALUE(LEFT(TRIM(INDEX($A62:$T62,MATCH(Lists!$B$3,$A$1:$T$1,0))&amp;""),4)),VALUE(MID(TRIM(INDEX($A62:$T62,MATCH(Lists!$B$3,$A$1:$T$1,0))&amp;""),6,2)),VALUE(MID(TRIM(INDEX($A62:$T62,MATCH(Lists!$B$3,$A$1:$T$1,0))&amp;""),9,2)))+TIME(VALUE(MID(TRIM(INDEX($A62:$T62,MATCH(Lists!$B$3,$A$1:$T$1,0))&amp;""),12,2)),VALUE(MID(TRIM(INDEX($A62:$T62,MATCH(Lists!$B$3,$A$1:$T$1,0))&amp;""),15,2)),VALUE(MID(TRIM(INDEX($A62:$T62,MATCH(Lists!$B$3,$A$1:$T$1,0))&amp;""),18,2)))),0))</f>
        <v/>
      </c>
    </row>
    <row r="63">
      <c r="U63" s="35" t="n"/>
      <c r="V63" s="36">
        <f>IF(COUNTA($A63:$T63)&gt;0,1,0)</f>
        <v/>
      </c>
      <c r="W63" s="36">
        <f>IF(V63=0,"",LOWER(IFERROR(TRIM(INDEX($A63:$T63,MATCH(Locations!$B$4,$A$1:$T$1,0))&amp;""),"")))</f>
        <v/>
      </c>
      <c r="X63" s="37">
        <f>IF(V63=0,0,IFERROR(IF(ISNUMBER(INDEX($A63:$T63,MATCH(Lists!$B$3,$A$1:$T$1,0))),INDEX($A63:$T63,MATCH(Lists!$B$3,$A$1:$T$1,0)),DATE(VALUE(LEFT(TRIM(INDEX($A63:$T63,MATCH(Lists!$B$3,$A$1:$T$1,0))&amp;""),4)),VALUE(MID(TRIM(INDEX($A63:$T63,MATCH(Lists!$B$3,$A$1:$T$1,0))&amp;""),6,2)),VALUE(MID(TRIM(INDEX($A63:$T63,MATCH(Lists!$B$3,$A$1:$T$1,0))&amp;""),9,2)))+TIME(VALUE(MID(TRIM(INDEX($A63:$T63,MATCH(Lists!$B$3,$A$1:$T$1,0))&amp;""),12,2)),VALUE(MID(TRIM(INDEX($A63:$T63,MATCH(Lists!$B$3,$A$1:$T$1,0))&amp;""),15,2)),VALUE(MID(TRIM(INDEX($A63:$T63,MATCH(Lists!$B$3,$A$1:$T$1,0))&amp;""),18,2)))),0))</f>
        <v/>
      </c>
    </row>
    <row r="64">
      <c r="U64" s="35" t="n"/>
      <c r="V64" s="36">
        <f>IF(COUNTA($A64:$T64)&gt;0,1,0)</f>
        <v/>
      </c>
      <c r="W64" s="36">
        <f>IF(V64=0,"",LOWER(IFERROR(TRIM(INDEX($A64:$T64,MATCH(Locations!$B$4,$A$1:$T$1,0))&amp;""),"")))</f>
        <v/>
      </c>
      <c r="X64" s="37">
        <f>IF(V64=0,0,IFERROR(IF(ISNUMBER(INDEX($A64:$T64,MATCH(Lists!$B$3,$A$1:$T$1,0))),INDEX($A64:$T64,MATCH(Lists!$B$3,$A$1:$T$1,0)),DATE(VALUE(LEFT(TRIM(INDEX($A64:$T64,MATCH(Lists!$B$3,$A$1:$T$1,0))&amp;""),4)),VALUE(MID(TRIM(INDEX($A64:$T64,MATCH(Lists!$B$3,$A$1:$T$1,0))&amp;""),6,2)),VALUE(MID(TRIM(INDEX($A64:$T64,MATCH(Lists!$B$3,$A$1:$T$1,0))&amp;""),9,2)))+TIME(VALUE(MID(TRIM(INDEX($A64:$T64,MATCH(Lists!$B$3,$A$1:$T$1,0))&amp;""),12,2)),VALUE(MID(TRIM(INDEX($A64:$T64,MATCH(Lists!$B$3,$A$1:$T$1,0))&amp;""),15,2)),VALUE(MID(TRIM(INDEX($A64:$T64,MATCH(Lists!$B$3,$A$1:$T$1,0))&amp;""),18,2)))),0))</f>
        <v/>
      </c>
    </row>
    <row r="65">
      <c r="U65" s="35" t="n"/>
      <c r="V65" s="36">
        <f>IF(COUNTA($A65:$T65)&gt;0,1,0)</f>
        <v/>
      </c>
      <c r="W65" s="36">
        <f>IF(V65=0,"",LOWER(IFERROR(TRIM(INDEX($A65:$T65,MATCH(Locations!$B$4,$A$1:$T$1,0))&amp;""),"")))</f>
        <v/>
      </c>
      <c r="X65" s="37">
        <f>IF(V65=0,0,IFERROR(IF(ISNUMBER(INDEX($A65:$T65,MATCH(Lists!$B$3,$A$1:$T$1,0))),INDEX($A65:$T65,MATCH(Lists!$B$3,$A$1:$T$1,0)),DATE(VALUE(LEFT(TRIM(INDEX($A65:$T65,MATCH(Lists!$B$3,$A$1:$T$1,0))&amp;""),4)),VALUE(MID(TRIM(INDEX($A65:$T65,MATCH(Lists!$B$3,$A$1:$T$1,0))&amp;""),6,2)),VALUE(MID(TRIM(INDEX($A65:$T65,MATCH(Lists!$B$3,$A$1:$T$1,0))&amp;""),9,2)))+TIME(VALUE(MID(TRIM(INDEX($A65:$T65,MATCH(Lists!$B$3,$A$1:$T$1,0))&amp;""),12,2)),VALUE(MID(TRIM(INDEX($A65:$T65,MATCH(Lists!$B$3,$A$1:$T$1,0))&amp;""),15,2)),VALUE(MID(TRIM(INDEX($A65:$T65,MATCH(Lists!$B$3,$A$1:$T$1,0))&amp;""),18,2)))),0))</f>
        <v/>
      </c>
    </row>
    <row r="66">
      <c r="U66" s="35" t="n"/>
      <c r="V66" s="36">
        <f>IF(COUNTA($A66:$T66)&gt;0,1,0)</f>
        <v/>
      </c>
      <c r="W66" s="36">
        <f>IF(V66=0,"",LOWER(IFERROR(TRIM(INDEX($A66:$T66,MATCH(Locations!$B$4,$A$1:$T$1,0))&amp;""),"")))</f>
        <v/>
      </c>
      <c r="X66" s="37">
        <f>IF(V66=0,0,IFERROR(IF(ISNUMBER(INDEX($A66:$T66,MATCH(Lists!$B$3,$A$1:$T$1,0))),INDEX($A66:$T66,MATCH(Lists!$B$3,$A$1:$T$1,0)),DATE(VALUE(LEFT(TRIM(INDEX($A66:$T66,MATCH(Lists!$B$3,$A$1:$T$1,0))&amp;""),4)),VALUE(MID(TRIM(INDEX($A66:$T66,MATCH(Lists!$B$3,$A$1:$T$1,0))&amp;""),6,2)),VALUE(MID(TRIM(INDEX($A66:$T66,MATCH(Lists!$B$3,$A$1:$T$1,0))&amp;""),9,2)))+TIME(VALUE(MID(TRIM(INDEX($A66:$T66,MATCH(Lists!$B$3,$A$1:$T$1,0))&amp;""),12,2)),VALUE(MID(TRIM(INDEX($A66:$T66,MATCH(Lists!$B$3,$A$1:$T$1,0))&amp;""),15,2)),VALUE(MID(TRIM(INDEX($A66:$T66,MATCH(Lists!$B$3,$A$1:$T$1,0))&amp;""),18,2)))),0))</f>
        <v/>
      </c>
    </row>
    <row r="67">
      <c r="U67" s="35" t="n"/>
      <c r="V67" s="36">
        <f>IF(COUNTA($A67:$T67)&gt;0,1,0)</f>
        <v/>
      </c>
      <c r="W67" s="36">
        <f>IF(V67=0,"",LOWER(IFERROR(TRIM(INDEX($A67:$T67,MATCH(Locations!$B$4,$A$1:$T$1,0))&amp;""),"")))</f>
        <v/>
      </c>
      <c r="X67" s="37">
        <f>IF(V67=0,0,IFERROR(IF(ISNUMBER(INDEX($A67:$T67,MATCH(Lists!$B$3,$A$1:$T$1,0))),INDEX($A67:$T67,MATCH(Lists!$B$3,$A$1:$T$1,0)),DATE(VALUE(LEFT(TRIM(INDEX($A67:$T67,MATCH(Lists!$B$3,$A$1:$T$1,0))&amp;""),4)),VALUE(MID(TRIM(INDEX($A67:$T67,MATCH(Lists!$B$3,$A$1:$T$1,0))&amp;""),6,2)),VALUE(MID(TRIM(INDEX($A67:$T67,MATCH(Lists!$B$3,$A$1:$T$1,0))&amp;""),9,2)))+TIME(VALUE(MID(TRIM(INDEX($A67:$T67,MATCH(Lists!$B$3,$A$1:$T$1,0))&amp;""),12,2)),VALUE(MID(TRIM(INDEX($A67:$T67,MATCH(Lists!$B$3,$A$1:$T$1,0))&amp;""),15,2)),VALUE(MID(TRIM(INDEX($A67:$T67,MATCH(Lists!$B$3,$A$1:$T$1,0))&amp;""),18,2)))),0))</f>
        <v/>
      </c>
    </row>
    <row r="68">
      <c r="U68" s="35" t="n"/>
      <c r="V68" s="36">
        <f>IF(COUNTA($A68:$T68)&gt;0,1,0)</f>
        <v/>
      </c>
      <c r="W68" s="36">
        <f>IF(V68=0,"",LOWER(IFERROR(TRIM(INDEX($A68:$T68,MATCH(Locations!$B$4,$A$1:$T$1,0))&amp;""),"")))</f>
        <v/>
      </c>
      <c r="X68" s="37">
        <f>IF(V68=0,0,IFERROR(IF(ISNUMBER(INDEX($A68:$T68,MATCH(Lists!$B$3,$A$1:$T$1,0))),INDEX($A68:$T68,MATCH(Lists!$B$3,$A$1:$T$1,0)),DATE(VALUE(LEFT(TRIM(INDEX($A68:$T68,MATCH(Lists!$B$3,$A$1:$T$1,0))&amp;""),4)),VALUE(MID(TRIM(INDEX($A68:$T68,MATCH(Lists!$B$3,$A$1:$T$1,0))&amp;""),6,2)),VALUE(MID(TRIM(INDEX($A68:$T68,MATCH(Lists!$B$3,$A$1:$T$1,0))&amp;""),9,2)))+TIME(VALUE(MID(TRIM(INDEX($A68:$T68,MATCH(Lists!$B$3,$A$1:$T$1,0))&amp;""),12,2)),VALUE(MID(TRIM(INDEX($A68:$T68,MATCH(Lists!$B$3,$A$1:$T$1,0))&amp;""),15,2)),VALUE(MID(TRIM(INDEX($A68:$T68,MATCH(Lists!$B$3,$A$1:$T$1,0))&amp;""),18,2)))),0))</f>
        <v/>
      </c>
    </row>
    <row r="69">
      <c r="U69" s="35" t="n"/>
      <c r="V69" s="36">
        <f>IF(COUNTA($A69:$T69)&gt;0,1,0)</f>
        <v/>
      </c>
      <c r="W69" s="36">
        <f>IF(V69=0,"",LOWER(IFERROR(TRIM(INDEX($A69:$T69,MATCH(Locations!$B$4,$A$1:$T$1,0))&amp;""),"")))</f>
        <v/>
      </c>
      <c r="X69" s="37">
        <f>IF(V69=0,0,IFERROR(IF(ISNUMBER(INDEX($A69:$T69,MATCH(Lists!$B$3,$A$1:$T$1,0))),INDEX($A69:$T69,MATCH(Lists!$B$3,$A$1:$T$1,0)),DATE(VALUE(LEFT(TRIM(INDEX($A69:$T69,MATCH(Lists!$B$3,$A$1:$T$1,0))&amp;""),4)),VALUE(MID(TRIM(INDEX($A69:$T69,MATCH(Lists!$B$3,$A$1:$T$1,0))&amp;""),6,2)),VALUE(MID(TRIM(INDEX($A69:$T69,MATCH(Lists!$B$3,$A$1:$T$1,0))&amp;""),9,2)))+TIME(VALUE(MID(TRIM(INDEX($A69:$T69,MATCH(Lists!$B$3,$A$1:$T$1,0))&amp;""),12,2)),VALUE(MID(TRIM(INDEX($A69:$T69,MATCH(Lists!$B$3,$A$1:$T$1,0))&amp;""),15,2)),VALUE(MID(TRIM(INDEX($A69:$T69,MATCH(Lists!$B$3,$A$1:$T$1,0))&amp;""),18,2)))),0))</f>
        <v/>
      </c>
    </row>
    <row r="70">
      <c r="U70" s="35" t="n"/>
      <c r="V70" s="36">
        <f>IF(COUNTA($A70:$T70)&gt;0,1,0)</f>
        <v/>
      </c>
      <c r="W70" s="36">
        <f>IF(V70=0,"",LOWER(IFERROR(TRIM(INDEX($A70:$T70,MATCH(Locations!$B$4,$A$1:$T$1,0))&amp;""),"")))</f>
        <v/>
      </c>
      <c r="X70" s="37">
        <f>IF(V70=0,0,IFERROR(IF(ISNUMBER(INDEX($A70:$T70,MATCH(Lists!$B$3,$A$1:$T$1,0))),INDEX($A70:$T70,MATCH(Lists!$B$3,$A$1:$T$1,0)),DATE(VALUE(LEFT(TRIM(INDEX($A70:$T70,MATCH(Lists!$B$3,$A$1:$T$1,0))&amp;""),4)),VALUE(MID(TRIM(INDEX($A70:$T70,MATCH(Lists!$B$3,$A$1:$T$1,0))&amp;""),6,2)),VALUE(MID(TRIM(INDEX($A70:$T70,MATCH(Lists!$B$3,$A$1:$T$1,0))&amp;""),9,2)))+TIME(VALUE(MID(TRIM(INDEX($A70:$T70,MATCH(Lists!$B$3,$A$1:$T$1,0))&amp;""),12,2)),VALUE(MID(TRIM(INDEX($A70:$T70,MATCH(Lists!$B$3,$A$1:$T$1,0))&amp;""),15,2)),VALUE(MID(TRIM(INDEX($A70:$T70,MATCH(Lists!$B$3,$A$1:$T$1,0))&amp;""),18,2)))),0))</f>
        <v/>
      </c>
    </row>
    <row r="71">
      <c r="U71" s="35" t="n"/>
      <c r="V71" s="36">
        <f>IF(COUNTA($A71:$T71)&gt;0,1,0)</f>
        <v/>
      </c>
      <c r="W71" s="36">
        <f>IF(V71=0,"",LOWER(IFERROR(TRIM(INDEX($A71:$T71,MATCH(Locations!$B$4,$A$1:$T$1,0))&amp;""),"")))</f>
        <v/>
      </c>
      <c r="X71" s="37">
        <f>IF(V71=0,0,IFERROR(IF(ISNUMBER(INDEX($A71:$T71,MATCH(Lists!$B$3,$A$1:$T$1,0))),INDEX($A71:$T71,MATCH(Lists!$B$3,$A$1:$T$1,0)),DATE(VALUE(LEFT(TRIM(INDEX($A71:$T71,MATCH(Lists!$B$3,$A$1:$T$1,0))&amp;""),4)),VALUE(MID(TRIM(INDEX($A71:$T71,MATCH(Lists!$B$3,$A$1:$T$1,0))&amp;""),6,2)),VALUE(MID(TRIM(INDEX($A71:$T71,MATCH(Lists!$B$3,$A$1:$T$1,0))&amp;""),9,2)))+TIME(VALUE(MID(TRIM(INDEX($A71:$T71,MATCH(Lists!$B$3,$A$1:$T$1,0))&amp;""),12,2)),VALUE(MID(TRIM(INDEX($A71:$T71,MATCH(Lists!$B$3,$A$1:$T$1,0))&amp;""),15,2)),VALUE(MID(TRIM(INDEX($A71:$T71,MATCH(Lists!$B$3,$A$1:$T$1,0))&amp;""),18,2)))),0))</f>
        <v/>
      </c>
    </row>
    <row r="72">
      <c r="U72" s="35" t="n"/>
      <c r="V72" s="36">
        <f>IF(COUNTA($A72:$T72)&gt;0,1,0)</f>
        <v/>
      </c>
      <c r="W72" s="36">
        <f>IF(V72=0,"",LOWER(IFERROR(TRIM(INDEX($A72:$T72,MATCH(Locations!$B$4,$A$1:$T$1,0))&amp;""),"")))</f>
        <v/>
      </c>
      <c r="X72" s="37">
        <f>IF(V72=0,0,IFERROR(IF(ISNUMBER(INDEX($A72:$T72,MATCH(Lists!$B$3,$A$1:$T$1,0))),INDEX($A72:$T72,MATCH(Lists!$B$3,$A$1:$T$1,0)),DATE(VALUE(LEFT(TRIM(INDEX($A72:$T72,MATCH(Lists!$B$3,$A$1:$T$1,0))&amp;""),4)),VALUE(MID(TRIM(INDEX($A72:$T72,MATCH(Lists!$B$3,$A$1:$T$1,0))&amp;""),6,2)),VALUE(MID(TRIM(INDEX($A72:$T72,MATCH(Lists!$B$3,$A$1:$T$1,0))&amp;""),9,2)))+TIME(VALUE(MID(TRIM(INDEX($A72:$T72,MATCH(Lists!$B$3,$A$1:$T$1,0))&amp;""),12,2)),VALUE(MID(TRIM(INDEX($A72:$T72,MATCH(Lists!$B$3,$A$1:$T$1,0))&amp;""),15,2)),VALUE(MID(TRIM(INDEX($A72:$T72,MATCH(Lists!$B$3,$A$1:$T$1,0))&amp;""),18,2)))),0))</f>
        <v/>
      </c>
    </row>
    <row r="73">
      <c r="U73" s="35" t="n"/>
      <c r="V73" s="36">
        <f>IF(COUNTA($A73:$T73)&gt;0,1,0)</f>
        <v/>
      </c>
      <c r="W73" s="36">
        <f>IF(V73=0,"",LOWER(IFERROR(TRIM(INDEX($A73:$T73,MATCH(Locations!$B$4,$A$1:$T$1,0))&amp;""),"")))</f>
        <v/>
      </c>
      <c r="X73" s="37">
        <f>IF(V73=0,0,IFERROR(IF(ISNUMBER(INDEX($A73:$T73,MATCH(Lists!$B$3,$A$1:$T$1,0))),INDEX($A73:$T73,MATCH(Lists!$B$3,$A$1:$T$1,0)),DATE(VALUE(LEFT(TRIM(INDEX($A73:$T73,MATCH(Lists!$B$3,$A$1:$T$1,0))&amp;""),4)),VALUE(MID(TRIM(INDEX($A73:$T73,MATCH(Lists!$B$3,$A$1:$T$1,0))&amp;""),6,2)),VALUE(MID(TRIM(INDEX($A73:$T73,MATCH(Lists!$B$3,$A$1:$T$1,0))&amp;""),9,2)))+TIME(VALUE(MID(TRIM(INDEX($A73:$T73,MATCH(Lists!$B$3,$A$1:$T$1,0))&amp;""),12,2)),VALUE(MID(TRIM(INDEX($A73:$T73,MATCH(Lists!$B$3,$A$1:$T$1,0))&amp;""),15,2)),VALUE(MID(TRIM(INDEX($A73:$T73,MATCH(Lists!$B$3,$A$1:$T$1,0))&amp;""),18,2)))),0))</f>
        <v/>
      </c>
    </row>
    <row r="74">
      <c r="U74" s="35" t="n"/>
      <c r="V74" s="36">
        <f>IF(COUNTA($A74:$T74)&gt;0,1,0)</f>
        <v/>
      </c>
      <c r="W74" s="36">
        <f>IF(V74=0,"",LOWER(IFERROR(TRIM(INDEX($A74:$T74,MATCH(Locations!$B$4,$A$1:$T$1,0))&amp;""),"")))</f>
        <v/>
      </c>
      <c r="X74" s="37">
        <f>IF(V74=0,0,IFERROR(IF(ISNUMBER(INDEX($A74:$T74,MATCH(Lists!$B$3,$A$1:$T$1,0))),INDEX($A74:$T74,MATCH(Lists!$B$3,$A$1:$T$1,0)),DATE(VALUE(LEFT(TRIM(INDEX($A74:$T74,MATCH(Lists!$B$3,$A$1:$T$1,0))&amp;""),4)),VALUE(MID(TRIM(INDEX($A74:$T74,MATCH(Lists!$B$3,$A$1:$T$1,0))&amp;""),6,2)),VALUE(MID(TRIM(INDEX($A74:$T74,MATCH(Lists!$B$3,$A$1:$T$1,0))&amp;""),9,2)))+TIME(VALUE(MID(TRIM(INDEX($A74:$T74,MATCH(Lists!$B$3,$A$1:$T$1,0))&amp;""),12,2)),VALUE(MID(TRIM(INDEX($A74:$T74,MATCH(Lists!$B$3,$A$1:$T$1,0))&amp;""),15,2)),VALUE(MID(TRIM(INDEX($A74:$T74,MATCH(Lists!$B$3,$A$1:$T$1,0))&amp;""),18,2)))),0))</f>
        <v/>
      </c>
    </row>
    <row r="75">
      <c r="U75" s="35" t="n"/>
      <c r="V75" s="36">
        <f>IF(COUNTA($A75:$T75)&gt;0,1,0)</f>
        <v/>
      </c>
      <c r="W75" s="36">
        <f>IF(V75=0,"",LOWER(IFERROR(TRIM(INDEX($A75:$T75,MATCH(Locations!$B$4,$A$1:$T$1,0))&amp;""),"")))</f>
        <v/>
      </c>
      <c r="X75" s="37">
        <f>IF(V75=0,0,IFERROR(IF(ISNUMBER(INDEX($A75:$T75,MATCH(Lists!$B$3,$A$1:$T$1,0))),INDEX($A75:$T75,MATCH(Lists!$B$3,$A$1:$T$1,0)),DATE(VALUE(LEFT(TRIM(INDEX($A75:$T75,MATCH(Lists!$B$3,$A$1:$T$1,0))&amp;""),4)),VALUE(MID(TRIM(INDEX($A75:$T75,MATCH(Lists!$B$3,$A$1:$T$1,0))&amp;""),6,2)),VALUE(MID(TRIM(INDEX($A75:$T75,MATCH(Lists!$B$3,$A$1:$T$1,0))&amp;""),9,2)))+TIME(VALUE(MID(TRIM(INDEX($A75:$T75,MATCH(Lists!$B$3,$A$1:$T$1,0))&amp;""),12,2)),VALUE(MID(TRIM(INDEX($A75:$T75,MATCH(Lists!$B$3,$A$1:$T$1,0))&amp;""),15,2)),VALUE(MID(TRIM(INDEX($A75:$T75,MATCH(Lists!$B$3,$A$1:$T$1,0))&amp;""),18,2)))),0))</f>
        <v/>
      </c>
    </row>
    <row r="76">
      <c r="U76" s="35" t="n"/>
      <c r="V76" s="36">
        <f>IF(COUNTA($A76:$T76)&gt;0,1,0)</f>
        <v/>
      </c>
      <c r="W76" s="36">
        <f>IF(V76=0,"",LOWER(IFERROR(TRIM(INDEX($A76:$T76,MATCH(Locations!$B$4,$A$1:$T$1,0))&amp;""),"")))</f>
        <v/>
      </c>
      <c r="X76" s="37">
        <f>IF(V76=0,0,IFERROR(IF(ISNUMBER(INDEX($A76:$T76,MATCH(Lists!$B$3,$A$1:$T$1,0))),INDEX($A76:$T76,MATCH(Lists!$B$3,$A$1:$T$1,0)),DATE(VALUE(LEFT(TRIM(INDEX($A76:$T76,MATCH(Lists!$B$3,$A$1:$T$1,0))&amp;""),4)),VALUE(MID(TRIM(INDEX($A76:$T76,MATCH(Lists!$B$3,$A$1:$T$1,0))&amp;""),6,2)),VALUE(MID(TRIM(INDEX($A76:$T76,MATCH(Lists!$B$3,$A$1:$T$1,0))&amp;""),9,2)))+TIME(VALUE(MID(TRIM(INDEX($A76:$T76,MATCH(Lists!$B$3,$A$1:$T$1,0))&amp;""),12,2)),VALUE(MID(TRIM(INDEX($A76:$T76,MATCH(Lists!$B$3,$A$1:$T$1,0))&amp;""),15,2)),VALUE(MID(TRIM(INDEX($A76:$T76,MATCH(Lists!$B$3,$A$1:$T$1,0))&amp;""),18,2)))),0))</f>
        <v/>
      </c>
    </row>
    <row r="77">
      <c r="U77" s="35" t="n"/>
      <c r="V77" s="36">
        <f>IF(COUNTA($A77:$T77)&gt;0,1,0)</f>
        <v/>
      </c>
      <c r="W77" s="36">
        <f>IF(V77=0,"",LOWER(IFERROR(TRIM(INDEX($A77:$T77,MATCH(Locations!$B$4,$A$1:$T$1,0))&amp;""),"")))</f>
        <v/>
      </c>
      <c r="X77" s="37">
        <f>IF(V77=0,0,IFERROR(IF(ISNUMBER(INDEX($A77:$T77,MATCH(Lists!$B$3,$A$1:$T$1,0))),INDEX($A77:$T77,MATCH(Lists!$B$3,$A$1:$T$1,0)),DATE(VALUE(LEFT(TRIM(INDEX($A77:$T77,MATCH(Lists!$B$3,$A$1:$T$1,0))&amp;""),4)),VALUE(MID(TRIM(INDEX($A77:$T77,MATCH(Lists!$B$3,$A$1:$T$1,0))&amp;""),6,2)),VALUE(MID(TRIM(INDEX($A77:$T77,MATCH(Lists!$B$3,$A$1:$T$1,0))&amp;""),9,2)))+TIME(VALUE(MID(TRIM(INDEX($A77:$T77,MATCH(Lists!$B$3,$A$1:$T$1,0))&amp;""),12,2)),VALUE(MID(TRIM(INDEX($A77:$T77,MATCH(Lists!$B$3,$A$1:$T$1,0))&amp;""),15,2)),VALUE(MID(TRIM(INDEX($A77:$T77,MATCH(Lists!$B$3,$A$1:$T$1,0))&amp;""),18,2)))),0))</f>
        <v/>
      </c>
    </row>
    <row r="78">
      <c r="U78" s="35" t="n"/>
      <c r="V78" s="36">
        <f>IF(COUNTA($A78:$T78)&gt;0,1,0)</f>
        <v/>
      </c>
      <c r="W78" s="36">
        <f>IF(V78=0,"",LOWER(IFERROR(TRIM(INDEX($A78:$T78,MATCH(Locations!$B$4,$A$1:$T$1,0))&amp;""),"")))</f>
        <v/>
      </c>
      <c r="X78" s="37">
        <f>IF(V78=0,0,IFERROR(IF(ISNUMBER(INDEX($A78:$T78,MATCH(Lists!$B$3,$A$1:$T$1,0))),INDEX($A78:$T78,MATCH(Lists!$B$3,$A$1:$T$1,0)),DATE(VALUE(LEFT(TRIM(INDEX($A78:$T78,MATCH(Lists!$B$3,$A$1:$T$1,0))&amp;""),4)),VALUE(MID(TRIM(INDEX($A78:$T78,MATCH(Lists!$B$3,$A$1:$T$1,0))&amp;""),6,2)),VALUE(MID(TRIM(INDEX($A78:$T78,MATCH(Lists!$B$3,$A$1:$T$1,0))&amp;""),9,2)))+TIME(VALUE(MID(TRIM(INDEX($A78:$T78,MATCH(Lists!$B$3,$A$1:$T$1,0))&amp;""),12,2)),VALUE(MID(TRIM(INDEX($A78:$T78,MATCH(Lists!$B$3,$A$1:$T$1,0))&amp;""),15,2)),VALUE(MID(TRIM(INDEX($A78:$T78,MATCH(Lists!$B$3,$A$1:$T$1,0))&amp;""),18,2)))),0))</f>
        <v/>
      </c>
    </row>
    <row r="79">
      <c r="U79" s="35" t="n"/>
      <c r="V79" s="36">
        <f>IF(COUNTA($A79:$T79)&gt;0,1,0)</f>
        <v/>
      </c>
      <c r="W79" s="36">
        <f>IF(V79=0,"",LOWER(IFERROR(TRIM(INDEX($A79:$T79,MATCH(Locations!$B$4,$A$1:$T$1,0))&amp;""),"")))</f>
        <v/>
      </c>
      <c r="X79" s="37">
        <f>IF(V79=0,0,IFERROR(IF(ISNUMBER(INDEX($A79:$T79,MATCH(Lists!$B$3,$A$1:$T$1,0))),INDEX($A79:$T79,MATCH(Lists!$B$3,$A$1:$T$1,0)),DATE(VALUE(LEFT(TRIM(INDEX($A79:$T79,MATCH(Lists!$B$3,$A$1:$T$1,0))&amp;""),4)),VALUE(MID(TRIM(INDEX($A79:$T79,MATCH(Lists!$B$3,$A$1:$T$1,0))&amp;""),6,2)),VALUE(MID(TRIM(INDEX($A79:$T79,MATCH(Lists!$B$3,$A$1:$T$1,0))&amp;""),9,2)))+TIME(VALUE(MID(TRIM(INDEX($A79:$T79,MATCH(Lists!$B$3,$A$1:$T$1,0))&amp;""),12,2)),VALUE(MID(TRIM(INDEX($A79:$T79,MATCH(Lists!$B$3,$A$1:$T$1,0))&amp;""),15,2)),VALUE(MID(TRIM(INDEX($A79:$T79,MATCH(Lists!$B$3,$A$1:$T$1,0))&amp;""),18,2)))),0))</f>
        <v/>
      </c>
    </row>
    <row r="80">
      <c r="U80" s="35" t="n"/>
      <c r="V80" s="36">
        <f>IF(COUNTA($A80:$T80)&gt;0,1,0)</f>
        <v/>
      </c>
      <c r="W80" s="36">
        <f>IF(V80=0,"",LOWER(IFERROR(TRIM(INDEX($A80:$T80,MATCH(Locations!$B$4,$A$1:$T$1,0))&amp;""),"")))</f>
        <v/>
      </c>
      <c r="X80" s="37">
        <f>IF(V80=0,0,IFERROR(IF(ISNUMBER(INDEX($A80:$T80,MATCH(Lists!$B$3,$A$1:$T$1,0))),INDEX($A80:$T80,MATCH(Lists!$B$3,$A$1:$T$1,0)),DATE(VALUE(LEFT(TRIM(INDEX($A80:$T80,MATCH(Lists!$B$3,$A$1:$T$1,0))&amp;""),4)),VALUE(MID(TRIM(INDEX($A80:$T80,MATCH(Lists!$B$3,$A$1:$T$1,0))&amp;""),6,2)),VALUE(MID(TRIM(INDEX($A80:$T80,MATCH(Lists!$B$3,$A$1:$T$1,0))&amp;""),9,2)))+TIME(VALUE(MID(TRIM(INDEX($A80:$T80,MATCH(Lists!$B$3,$A$1:$T$1,0))&amp;""),12,2)),VALUE(MID(TRIM(INDEX($A80:$T80,MATCH(Lists!$B$3,$A$1:$T$1,0))&amp;""),15,2)),VALUE(MID(TRIM(INDEX($A80:$T80,MATCH(Lists!$B$3,$A$1:$T$1,0))&amp;""),18,2)))),0))</f>
        <v/>
      </c>
    </row>
    <row r="81">
      <c r="U81" s="35" t="n"/>
      <c r="V81" s="36">
        <f>IF(COUNTA($A81:$T81)&gt;0,1,0)</f>
        <v/>
      </c>
      <c r="W81" s="36">
        <f>IF(V81=0,"",LOWER(IFERROR(TRIM(INDEX($A81:$T81,MATCH(Locations!$B$4,$A$1:$T$1,0))&amp;""),"")))</f>
        <v/>
      </c>
      <c r="X81" s="37">
        <f>IF(V81=0,0,IFERROR(IF(ISNUMBER(INDEX($A81:$T81,MATCH(Lists!$B$3,$A$1:$T$1,0))),INDEX($A81:$T81,MATCH(Lists!$B$3,$A$1:$T$1,0)),DATE(VALUE(LEFT(TRIM(INDEX($A81:$T81,MATCH(Lists!$B$3,$A$1:$T$1,0))&amp;""),4)),VALUE(MID(TRIM(INDEX($A81:$T81,MATCH(Lists!$B$3,$A$1:$T$1,0))&amp;""),6,2)),VALUE(MID(TRIM(INDEX($A81:$T81,MATCH(Lists!$B$3,$A$1:$T$1,0))&amp;""),9,2)))+TIME(VALUE(MID(TRIM(INDEX($A81:$T81,MATCH(Lists!$B$3,$A$1:$T$1,0))&amp;""),12,2)),VALUE(MID(TRIM(INDEX($A81:$T81,MATCH(Lists!$B$3,$A$1:$T$1,0))&amp;""),15,2)),VALUE(MID(TRIM(INDEX($A81:$T81,MATCH(Lists!$B$3,$A$1:$T$1,0))&amp;""),18,2)))),0))</f>
        <v/>
      </c>
    </row>
    <row r="82">
      <c r="U82" s="35" t="n"/>
      <c r="V82" s="36">
        <f>IF(COUNTA($A82:$T82)&gt;0,1,0)</f>
        <v/>
      </c>
      <c r="W82" s="36">
        <f>IF(V82=0,"",LOWER(IFERROR(TRIM(INDEX($A82:$T82,MATCH(Locations!$B$4,$A$1:$T$1,0))&amp;""),"")))</f>
        <v/>
      </c>
      <c r="X82" s="37">
        <f>IF(V82=0,0,IFERROR(IF(ISNUMBER(INDEX($A82:$T82,MATCH(Lists!$B$3,$A$1:$T$1,0))),INDEX($A82:$T82,MATCH(Lists!$B$3,$A$1:$T$1,0)),DATE(VALUE(LEFT(TRIM(INDEX($A82:$T82,MATCH(Lists!$B$3,$A$1:$T$1,0))&amp;""),4)),VALUE(MID(TRIM(INDEX($A82:$T82,MATCH(Lists!$B$3,$A$1:$T$1,0))&amp;""),6,2)),VALUE(MID(TRIM(INDEX($A82:$T82,MATCH(Lists!$B$3,$A$1:$T$1,0))&amp;""),9,2)))+TIME(VALUE(MID(TRIM(INDEX($A82:$T82,MATCH(Lists!$B$3,$A$1:$T$1,0))&amp;""),12,2)),VALUE(MID(TRIM(INDEX($A82:$T82,MATCH(Lists!$B$3,$A$1:$T$1,0))&amp;""),15,2)),VALUE(MID(TRIM(INDEX($A82:$T82,MATCH(Lists!$B$3,$A$1:$T$1,0))&amp;""),18,2)))),0))</f>
        <v/>
      </c>
    </row>
    <row r="83">
      <c r="U83" s="35" t="n"/>
      <c r="V83" s="36">
        <f>IF(COUNTA($A83:$T83)&gt;0,1,0)</f>
        <v/>
      </c>
      <c r="W83" s="36">
        <f>IF(V83=0,"",LOWER(IFERROR(TRIM(INDEX($A83:$T83,MATCH(Locations!$B$4,$A$1:$T$1,0))&amp;""),"")))</f>
        <v/>
      </c>
      <c r="X83" s="37">
        <f>IF(V83=0,0,IFERROR(IF(ISNUMBER(INDEX($A83:$T83,MATCH(Lists!$B$3,$A$1:$T$1,0))),INDEX($A83:$T83,MATCH(Lists!$B$3,$A$1:$T$1,0)),DATE(VALUE(LEFT(TRIM(INDEX($A83:$T83,MATCH(Lists!$B$3,$A$1:$T$1,0))&amp;""),4)),VALUE(MID(TRIM(INDEX($A83:$T83,MATCH(Lists!$B$3,$A$1:$T$1,0))&amp;""),6,2)),VALUE(MID(TRIM(INDEX($A83:$T83,MATCH(Lists!$B$3,$A$1:$T$1,0))&amp;""),9,2)))+TIME(VALUE(MID(TRIM(INDEX($A83:$T83,MATCH(Lists!$B$3,$A$1:$T$1,0))&amp;""),12,2)),VALUE(MID(TRIM(INDEX($A83:$T83,MATCH(Lists!$B$3,$A$1:$T$1,0))&amp;""),15,2)),VALUE(MID(TRIM(INDEX($A83:$T83,MATCH(Lists!$B$3,$A$1:$T$1,0))&amp;""),18,2)))),0))</f>
        <v/>
      </c>
    </row>
    <row r="84">
      <c r="U84" s="35" t="n"/>
      <c r="V84" s="36">
        <f>IF(COUNTA($A84:$T84)&gt;0,1,0)</f>
        <v/>
      </c>
      <c r="W84" s="36">
        <f>IF(V84=0,"",LOWER(IFERROR(TRIM(INDEX($A84:$T84,MATCH(Locations!$B$4,$A$1:$T$1,0))&amp;""),"")))</f>
        <v/>
      </c>
      <c r="X84" s="37">
        <f>IF(V84=0,0,IFERROR(IF(ISNUMBER(INDEX($A84:$T84,MATCH(Lists!$B$3,$A$1:$T$1,0))),INDEX($A84:$T84,MATCH(Lists!$B$3,$A$1:$T$1,0)),DATE(VALUE(LEFT(TRIM(INDEX($A84:$T84,MATCH(Lists!$B$3,$A$1:$T$1,0))&amp;""),4)),VALUE(MID(TRIM(INDEX($A84:$T84,MATCH(Lists!$B$3,$A$1:$T$1,0))&amp;""),6,2)),VALUE(MID(TRIM(INDEX($A84:$T84,MATCH(Lists!$B$3,$A$1:$T$1,0))&amp;""),9,2)))+TIME(VALUE(MID(TRIM(INDEX($A84:$T84,MATCH(Lists!$B$3,$A$1:$T$1,0))&amp;""),12,2)),VALUE(MID(TRIM(INDEX($A84:$T84,MATCH(Lists!$B$3,$A$1:$T$1,0))&amp;""),15,2)),VALUE(MID(TRIM(INDEX($A84:$T84,MATCH(Lists!$B$3,$A$1:$T$1,0))&amp;""),18,2)))),0))</f>
        <v/>
      </c>
    </row>
    <row r="85">
      <c r="U85" s="35" t="n"/>
      <c r="V85" s="36">
        <f>IF(COUNTA($A85:$T85)&gt;0,1,0)</f>
        <v/>
      </c>
      <c r="W85" s="36">
        <f>IF(V85=0,"",LOWER(IFERROR(TRIM(INDEX($A85:$T85,MATCH(Locations!$B$4,$A$1:$T$1,0))&amp;""),"")))</f>
        <v/>
      </c>
      <c r="X85" s="37">
        <f>IF(V85=0,0,IFERROR(IF(ISNUMBER(INDEX($A85:$T85,MATCH(Lists!$B$3,$A$1:$T$1,0))),INDEX($A85:$T85,MATCH(Lists!$B$3,$A$1:$T$1,0)),DATE(VALUE(LEFT(TRIM(INDEX($A85:$T85,MATCH(Lists!$B$3,$A$1:$T$1,0))&amp;""),4)),VALUE(MID(TRIM(INDEX($A85:$T85,MATCH(Lists!$B$3,$A$1:$T$1,0))&amp;""),6,2)),VALUE(MID(TRIM(INDEX($A85:$T85,MATCH(Lists!$B$3,$A$1:$T$1,0))&amp;""),9,2)))+TIME(VALUE(MID(TRIM(INDEX($A85:$T85,MATCH(Lists!$B$3,$A$1:$T$1,0))&amp;""),12,2)),VALUE(MID(TRIM(INDEX($A85:$T85,MATCH(Lists!$B$3,$A$1:$T$1,0))&amp;""),15,2)),VALUE(MID(TRIM(INDEX($A85:$T85,MATCH(Lists!$B$3,$A$1:$T$1,0))&amp;""),18,2)))),0))</f>
        <v/>
      </c>
    </row>
    <row r="86">
      <c r="U86" s="35" t="n"/>
      <c r="V86" s="36">
        <f>IF(COUNTA($A86:$T86)&gt;0,1,0)</f>
        <v/>
      </c>
      <c r="W86" s="36">
        <f>IF(V86=0,"",LOWER(IFERROR(TRIM(INDEX($A86:$T86,MATCH(Locations!$B$4,$A$1:$T$1,0))&amp;""),"")))</f>
        <v/>
      </c>
      <c r="X86" s="37">
        <f>IF(V86=0,0,IFERROR(IF(ISNUMBER(INDEX($A86:$T86,MATCH(Lists!$B$3,$A$1:$T$1,0))),INDEX($A86:$T86,MATCH(Lists!$B$3,$A$1:$T$1,0)),DATE(VALUE(LEFT(TRIM(INDEX($A86:$T86,MATCH(Lists!$B$3,$A$1:$T$1,0))&amp;""),4)),VALUE(MID(TRIM(INDEX($A86:$T86,MATCH(Lists!$B$3,$A$1:$T$1,0))&amp;""),6,2)),VALUE(MID(TRIM(INDEX($A86:$T86,MATCH(Lists!$B$3,$A$1:$T$1,0))&amp;""),9,2)))+TIME(VALUE(MID(TRIM(INDEX($A86:$T86,MATCH(Lists!$B$3,$A$1:$T$1,0))&amp;""),12,2)),VALUE(MID(TRIM(INDEX($A86:$T86,MATCH(Lists!$B$3,$A$1:$T$1,0))&amp;""),15,2)),VALUE(MID(TRIM(INDEX($A86:$T86,MATCH(Lists!$B$3,$A$1:$T$1,0))&amp;""),18,2)))),0))</f>
        <v/>
      </c>
    </row>
    <row r="87">
      <c r="U87" s="35" t="n"/>
      <c r="V87" s="36">
        <f>IF(COUNTA($A87:$T87)&gt;0,1,0)</f>
        <v/>
      </c>
      <c r="W87" s="36">
        <f>IF(V87=0,"",LOWER(IFERROR(TRIM(INDEX($A87:$T87,MATCH(Locations!$B$4,$A$1:$T$1,0))&amp;""),"")))</f>
        <v/>
      </c>
      <c r="X87" s="37">
        <f>IF(V87=0,0,IFERROR(IF(ISNUMBER(INDEX($A87:$T87,MATCH(Lists!$B$3,$A$1:$T$1,0))),INDEX($A87:$T87,MATCH(Lists!$B$3,$A$1:$T$1,0)),DATE(VALUE(LEFT(TRIM(INDEX($A87:$T87,MATCH(Lists!$B$3,$A$1:$T$1,0))&amp;""),4)),VALUE(MID(TRIM(INDEX($A87:$T87,MATCH(Lists!$B$3,$A$1:$T$1,0))&amp;""),6,2)),VALUE(MID(TRIM(INDEX($A87:$T87,MATCH(Lists!$B$3,$A$1:$T$1,0))&amp;""),9,2)))+TIME(VALUE(MID(TRIM(INDEX($A87:$T87,MATCH(Lists!$B$3,$A$1:$T$1,0))&amp;""),12,2)),VALUE(MID(TRIM(INDEX($A87:$T87,MATCH(Lists!$B$3,$A$1:$T$1,0))&amp;""),15,2)),VALUE(MID(TRIM(INDEX($A87:$T87,MATCH(Lists!$B$3,$A$1:$T$1,0))&amp;""),18,2)))),0))</f>
        <v/>
      </c>
    </row>
    <row r="88">
      <c r="U88" s="35" t="n"/>
      <c r="V88" s="36">
        <f>IF(COUNTA($A88:$T88)&gt;0,1,0)</f>
        <v/>
      </c>
      <c r="W88" s="36">
        <f>IF(V88=0,"",LOWER(IFERROR(TRIM(INDEX($A88:$T88,MATCH(Locations!$B$4,$A$1:$T$1,0))&amp;""),"")))</f>
        <v/>
      </c>
      <c r="X88" s="37">
        <f>IF(V88=0,0,IFERROR(IF(ISNUMBER(INDEX($A88:$T88,MATCH(Lists!$B$3,$A$1:$T$1,0))),INDEX($A88:$T88,MATCH(Lists!$B$3,$A$1:$T$1,0)),DATE(VALUE(LEFT(TRIM(INDEX($A88:$T88,MATCH(Lists!$B$3,$A$1:$T$1,0))&amp;""),4)),VALUE(MID(TRIM(INDEX($A88:$T88,MATCH(Lists!$B$3,$A$1:$T$1,0))&amp;""),6,2)),VALUE(MID(TRIM(INDEX($A88:$T88,MATCH(Lists!$B$3,$A$1:$T$1,0))&amp;""),9,2)))+TIME(VALUE(MID(TRIM(INDEX($A88:$T88,MATCH(Lists!$B$3,$A$1:$T$1,0))&amp;""),12,2)),VALUE(MID(TRIM(INDEX($A88:$T88,MATCH(Lists!$B$3,$A$1:$T$1,0))&amp;""),15,2)),VALUE(MID(TRIM(INDEX($A88:$T88,MATCH(Lists!$B$3,$A$1:$T$1,0))&amp;""),18,2)))),0))</f>
        <v/>
      </c>
    </row>
    <row r="89">
      <c r="U89" s="35" t="n"/>
      <c r="V89" s="36">
        <f>IF(COUNTA($A89:$T89)&gt;0,1,0)</f>
        <v/>
      </c>
      <c r="W89" s="36">
        <f>IF(V89=0,"",LOWER(IFERROR(TRIM(INDEX($A89:$T89,MATCH(Locations!$B$4,$A$1:$T$1,0))&amp;""),"")))</f>
        <v/>
      </c>
      <c r="X89" s="37">
        <f>IF(V89=0,0,IFERROR(IF(ISNUMBER(INDEX($A89:$T89,MATCH(Lists!$B$3,$A$1:$T$1,0))),INDEX($A89:$T89,MATCH(Lists!$B$3,$A$1:$T$1,0)),DATE(VALUE(LEFT(TRIM(INDEX($A89:$T89,MATCH(Lists!$B$3,$A$1:$T$1,0))&amp;""),4)),VALUE(MID(TRIM(INDEX($A89:$T89,MATCH(Lists!$B$3,$A$1:$T$1,0))&amp;""),6,2)),VALUE(MID(TRIM(INDEX($A89:$T89,MATCH(Lists!$B$3,$A$1:$T$1,0))&amp;""),9,2)))+TIME(VALUE(MID(TRIM(INDEX($A89:$T89,MATCH(Lists!$B$3,$A$1:$T$1,0))&amp;""),12,2)),VALUE(MID(TRIM(INDEX($A89:$T89,MATCH(Lists!$B$3,$A$1:$T$1,0))&amp;""),15,2)),VALUE(MID(TRIM(INDEX($A89:$T89,MATCH(Lists!$B$3,$A$1:$T$1,0))&amp;""),18,2)))),0))</f>
        <v/>
      </c>
    </row>
    <row r="90">
      <c r="U90" s="35" t="n"/>
      <c r="V90" s="36">
        <f>IF(COUNTA($A90:$T90)&gt;0,1,0)</f>
        <v/>
      </c>
      <c r="W90" s="36">
        <f>IF(V90=0,"",LOWER(IFERROR(TRIM(INDEX($A90:$T90,MATCH(Locations!$B$4,$A$1:$T$1,0))&amp;""),"")))</f>
        <v/>
      </c>
      <c r="X90" s="37">
        <f>IF(V90=0,0,IFERROR(IF(ISNUMBER(INDEX($A90:$T90,MATCH(Lists!$B$3,$A$1:$T$1,0))),INDEX($A90:$T90,MATCH(Lists!$B$3,$A$1:$T$1,0)),DATE(VALUE(LEFT(TRIM(INDEX($A90:$T90,MATCH(Lists!$B$3,$A$1:$T$1,0))&amp;""),4)),VALUE(MID(TRIM(INDEX($A90:$T90,MATCH(Lists!$B$3,$A$1:$T$1,0))&amp;""),6,2)),VALUE(MID(TRIM(INDEX($A90:$T90,MATCH(Lists!$B$3,$A$1:$T$1,0))&amp;""),9,2)))+TIME(VALUE(MID(TRIM(INDEX($A90:$T90,MATCH(Lists!$B$3,$A$1:$T$1,0))&amp;""),12,2)),VALUE(MID(TRIM(INDEX($A90:$T90,MATCH(Lists!$B$3,$A$1:$T$1,0))&amp;""),15,2)),VALUE(MID(TRIM(INDEX($A90:$T90,MATCH(Lists!$B$3,$A$1:$T$1,0))&amp;""),18,2)))),0))</f>
        <v/>
      </c>
    </row>
    <row r="91">
      <c r="U91" s="35" t="n"/>
      <c r="V91" s="36">
        <f>IF(COUNTA($A91:$T91)&gt;0,1,0)</f>
        <v/>
      </c>
      <c r="W91" s="36">
        <f>IF(V91=0,"",LOWER(IFERROR(TRIM(INDEX($A91:$T91,MATCH(Locations!$B$4,$A$1:$T$1,0))&amp;""),"")))</f>
        <v/>
      </c>
      <c r="X91" s="37">
        <f>IF(V91=0,0,IFERROR(IF(ISNUMBER(INDEX($A91:$T91,MATCH(Lists!$B$3,$A$1:$T$1,0))),INDEX($A91:$T91,MATCH(Lists!$B$3,$A$1:$T$1,0)),DATE(VALUE(LEFT(TRIM(INDEX($A91:$T91,MATCH(Lists!$B$3,$A$1:$T$1,0))&amp;""),4)),VALUE(MID(TRIM(INDEX($A91:$T91,MATCH(Lists!$B$3,$A$1:$T$1,0))&amp;""),6,2)),VALUE(MID(TRIM(INDEX($A91:$T91,MATCH(Lists!$B$3,$A$1:$T$1,0))&amp;""),9,2)))+TIME(VALUE(MID(TRIM(INDEX($A91:$T91,MATCH(Lists!$B$3,$A$1:$T$1,0))&amp;""),12,2)),VALUE(MID(TRIM(INDEX($A91:$T91,MATCH(Lists!$B$3,$A$1:$T$1,0))&amp;""),15,2)),VALUE(MID(TRIM(INDEX($A91:$T91,MATCH(Lists!$B$3,$A$1:$T$1,0))&amp;""),18,2)))),0))</f>
        <v/>
      </c>
    </row>
    <row r="92">
      <c r="U92" s="35" t="n"/>
      <c r="V92" s="36">
        <f>IF(COUNTA($A92:$T92)&gt;0,1,0)</f>
        <v/>
      </c>
      <c r="W92" s="36">
        <f>IF(V92=0,"",LOWER(IFERROR(TRIM(INDEX($A92:$T92,MATCH(Locations!$B$4,$A$1:$T$1,0))&amp;""),"")))</f>
        <v/>
      </c>
      <c r="X92" s="37">
        <f>IF(V92=0,0,IFERROR(IF(ISNUMBER(INDEX($A92:$T92,MATCH(Lists!$B$3,$A$1:$T$1,0))),INDEX($A92:$T92,MATCH(Lists!$B$3,$A$1:$T$1,0)),DATE(VALUE(LEFT(TRIM(INDEX($A92:$T92,MATCH(Lists!$B$3,$A$1:$T$1,0))&amp;""),4)),VALUE(MID(TRIM(INDEX($A92:$T92,MATCH(Lists!$B$3,$A$1:$T$1,0))&amp;""),6,2)),VALUE(MID(TRIM(INDEX($A92:$T92,MATCH(Lists!$B$3,$A$1:$T$1,0))&amp;""),9,2)))+TIME(VALUE(MID(TRIM(INDEX($A92:$T92,MATCH(Lists!$B$3,$A$1:$T$1,0))&amp;""),12,2)),VALUE(MID(TRIM(INDEX($A92:$T92,MATCH(Lists!$B$3,$A$1:$T$1,0))&amp;""),15,2)),VALUE(MID(TRIM(INDEX($A92:$T92,MATCH(Lists!$B$3,$A$1:$T$1,0))&amp;""),18,2)))),0))</f>
        <v/>
      </c>
    </row>
    <row r="93">
      <c r="U93" s="35" t="n"/>
      <c r="V93" s="36">
        <f>IF(COUNTA($A93:$T93)&gt;0,1,0)</f>
        <v/>
      </c>
      <c r="W93" s="36">
        <f>IF(V93=0,"",LOWER(IFERROR(TRIM(INDEX($A93:$T93,MATCH(Locations!$B$4,$A$1:$T$1,0))&amp;""),"")))</f>
        <v/>
      </c>
      <c r="X93" s="37">
        <f>IF(V93=0,0,IFERROR(IF(ISNUMBER(INDEX($A93:$T93,MATCH(Lists!$B$3,$A$1:$T$1,0))),INDEX($A93:$T93,MATCH(Lists!$B$3,$A$1:$T$1,0)),DATE(VALUE(LEFT(TRIM(INDEX($A93:$T93,MATCH(Lists!$B$3,$A$1:$T$1,0))&amp;""),4)),VALUE(MID(TRIM(INDEX($A93:$T93,MATCH(Lists!$B$3,$A$1:$T$1,0))&amp;""),6,2)),VALUE(MID(TRIM(INDEX($A93:$T93,MATCH(Lists!$B$3,$A$1:$T$1,0))&amp;""),9,2)))+TIME(VALUE(MID(TRIM(INDEX($A93:$T93,MATCH(Lists!$B$3,$A$1:$T$1,0))&amp;""),12,2)),VALUE(MID(TRIM(INDEX($A93:$T93,MATCH(Lists!$B$3,$A$1:$T$1,0))&amp;""),15,2)),VALUE(MID(TRIM(INDEX($A93:$T93,MATCH(Lists!$B$3,$A$1:$T$1,0))&amp;""),18,2)))),0))</f>
        <v/>
      </c>
    </row>
    <row r="94">
      <c r="U94" s="35" t="n"/>
      <c r="V94" s="36">
        <f>IF(COUNTA($A94:$T94)&gt;0,1,0)</f>
        <v/>
      </c>
      <c r="W94" s="36">
        <f>IF(V94=0,"",LOWER(IFERROR(TRIM(INDEX($A94:$T94,MATCH(Locations!$B$4,$A$1:$T$1,0))&amp;""),"")))</f>
        <v/>
      </c>
      <c r="X94" s="37">
        <f>IF(V94=0,0,IFERROR(IF(ISNUMBER(INDEX($A94:$T94,MATCH(Lists!$B$3,$A$1:$T$1,0))),INDEX($A94:$T94,MATCH(Lists!$B$3,$A$1:$T$1,0)),DATE(VALUE(LEFT(TRIM(INDEX($A94:$T94,MATCH(Lists!$B$3,$A$1:$T$1,0))&amp;""),4)),VALUE(MID(TRIM(INDEX($A94:$T94,MATCH(Lists!$B$3,$A$1:$T$1,0))&amp;""),6,2)),VALUE(MID(TRIM(INDEX($A94:$T94,MATCH(Lists!$B$3,$A$1:$T$1,0))&amp;""),9,2)))+TIME(VALUE(MID(TRIM(INDEX($A94:$T94,MATCH(Lists!$B$3,$A$1:$T$1,0))&amp;""),12,2)),VALUE(MID(TRIM(INDEX($A94:$T94,MATCH(Lists!$B$3,$A$1:$T$1,0))&amp;""),15,2)),VALUE(MID(TRIM(INDEX($A94:$T94,MATCH(Lists!$B$3,$A$1:$T$1,0))&amp;""),18,2)))),0))</f>
        <v/>
      </c>
    </row>
    <row r="95">
      <c r="U95" s="35" t="n"/>
      <c r="V95" s="36">
        <f>IF(COUNTA($A95:$T95)&gt;0,1,0)</f>
        <v/>
      </c>
      <c r="W95" s="36">
        <f>IF(V95=0,"",LOWER(IFERROR(TRIM(INDEX($A95:$T95,MATCH(Locations!$B$4,$A$1:$T$1,0))&amp;""),"")))</f>
        <v/>
      </c>
      <c r="X95" s="37">
        <f>IF(V95=0,0,IFERROR(IF(ISNUMBER(INDEX($A95:$T95,MATCH(Lists!$B$3,$A$1:$T$1,0))),INDEX($A95:$T95,MATCH(Lists!$B$3,$A$1:$T$1,0)),DATE(VALUE(LEFT(TRIM(INDEX($A95:$T95,MATCH(Lists!$B$3,$A$1:$T$1,0))&amp;""),4)),VALUE(MID(TRIM(INDEX($A95:$T95,MATCH(Lists!$B$3,$A$1:$T$1,0))&amp;""),6,2)),VALUE(MID(TRIM(INDEX($A95:$T95,MATCH(Lists!$B$3,$A$1:$T$1,0))&amp;""),9,2)))+TIME(VALUE(MID(TRIM(INDEX($A95:$T95,MATCH(Lists!$B$3,$A$1:$T$1,0))&amp;""),12,2)),VALUE(MID(TRIM(INDEX($A95:$T95,MATCH(Lists!$B$3,$A$1:$T$1,0))&amp;""),15,2)),VALUE(MID(TRIM(INDEX($A95:$T95,MATCH(Lists!$B$3,$A$1:$T$1,0))&amp;""),18,2)))),0))</f>
        <v/>
      </c>
    </row>
    <row r="96">
      <c r="U96" s="35" t="n"/>
      <c r="V96" s="36">
        <f>IF(COUNTA($A96:$T96)&gt;0,1,0)</f>
        <v/>
      </c>
      <c r="W96" s="36">
        <f>IF(V96=0,"",LOWER(IFERROR(TRIM(INDEX($A96:$T96,MATCH(Locations!$B$4,$A$1:$T$1,0))&amp;""),"")))</f>
        <v/>
      </c>
      <c r="X96" s="37">
        <f>IF(V96=0,0,IFERROR(IF(ISNUMBER(INDEX($A96:$T96,MATCH(Lists!$B$3,$A$1:$T$1,0))),INDEX($A96:$T96,MATCH(Lists!$B$3,$A$1:$T$1,0)),DATE(VALUE(LEFT(TRIM(INDEX($A96:$T96,MATCH(Lists!$B$3,$A$1:$T$1,0))&amp;""),4)),VALUE(MID(TRIM(INDEX($A96:$T96,MATCH(Lists!$B$3,$A$1:$T$1,0))&amp;""),6,2)),VALUE(MID(TRIM(INDEX($A96:$T96,MATCH(Lists!$B$3,$A$1:$T$1,0))&amp;""),9,2)))+TIME(VALUE(MID(TRIM(INDEX($A96:$T96,MATCH(Lists!$B$3,$A$1:$T$1,0))&amp;""),12,2)),VALUE(MID(TRIM(INDEX($A96:$T96,MATCH(Lists!$B$3,$A$1:$T$1,0))&amp;""),15,2)),VALUE(MID(TRIM(INDEX($A96:$T96,MATCH(Lists!$B$3,$A$1:$T$1,0))&amp;""),18,2)))),0))</f>
        <v/>
      </c>
    </row>
    <row r="97">
      <c r="U97" s="35" t="n"/>
      <c r="V97" s="36">
        <f>IF(COUNTA($A97:$T97)&gt;0,1,0)</f>
        <v/>
      </c>
      <c r="W97" s="36">
        <f>IF(V97=0,"",LOWER(IFERROR(TRIM(INDEX($A97:$T97,MATCH(Locations!$B$4,$A$1:$T$1,0))&amp;""),"")))</f>
        <v/>
      </c>
      <c r="X97" s="37">
        <f>IF(V97=0,0,IFERROR(IF(ISNUMBER(INDEX($A97:$T97,MATCH(Lists!$B$3,$A$1:$T$1,0))),INDEX($A97:$T97,MATCH(Lists!$B$3,$A$1:$T$1,0)),DATE(VALUE(LEFT(TRIM(INDEX($A97:$T97,MATCH(Lists!$B$3,$A$1:$T$1,0))&amp;""),4)),VALUE(MID(TRIM(INDEX($A97:$T97,MATCH(Lists!$B$3,$A$1:$T$1,0))&amp;""),6,2)),VALUE(MID(TRIM(INDEX($A97:$T97,MATCH(Lists!$B$3,$A$1:$T$1,0))&amp;""),9,2)))+TIME(VALUE(MID(TRIM(INDEX($A97:$T97,MATCH(Lists!$B$3,$A$1:$T$1,0))&amp;""),12,2)),VALUE(MID(TRIM(INDEX($A97:$T97,MATCH(Lists!$B$3,$A$1:$T$1,0))&amp;""),15,2)),VALUE(MID(TRIM(INDEX($A97:$T97,MATCH(Lists!$B$3,$A$1:$T$1,0))&amp;""),18,2)))),0))</f>
        <v/>
      </c>
    </row>
    <row r="98">
      <c r="U98" s="35" t="n"/>
      <c r="V98" s="36">
        <f>IF(COUNTA($A98:$T98)&gt;0,1,0)</f>
        <v/>
      </c>
      <c r="W98" s="36">
        <f>IF(V98=0,"",LOWER(IFERROR(TRIM(INDEX($A98:$T98,MATCH(Locations!$B$4,$A$1:$T$1,0))&amp;""),"")))</f>
        <v/>
      </c>
      <c r="X98" s="37">
        <f>IF(V98=0,0,IFERROR(IF(ISNUMBER(INDEX($A98:$T98,MATCH(Lists!$B$3,$A$1:$T$1,0))),INDEX($A98:$T98,MATCH(Lists!$B$3,$A$1:$T$1,0)),DATE(VALUE(LEFT(TRIM(INDEX($A98:$T98,MATCH(Lists!$B$3,$A$1:$T$1,0))&amp;""),4)),VALUE(MID(TRIM(INDEX($A98:$T98,MATCH(Lists!$B$3,$A$1:$T$1,0))&amp;""),6,2)),VALUE(MID(TRIM(INDEX($A98:$T98,MATCH(Lists!$B$3,$A$1:$T$1,0))&amp;""),9,2)))+TIME(VALUE(MID(TRIM(INDEX($A98:$T98,MATCH(Lists!$B$3,$A$1:$T$1,0))&amp;""),12,2)),VALUE(MID(TRIM(INDEX($A98:$T98,MATCH(Lists!$B$3,$A$1:$T$1,0))&amp;""),15,2)),VALUE(MID(TRIM(INDEX($A98:$T98,MATCH(Lists!$B$3,$A$1:$T$1,0))&amp;""),18,2)))),0))</f>
        <v/>
      </c>
    </row>
    <row r="99">
      <c r="U99" s="35" t="n"/>
      <c r="V99" s="36">
        <f>IF(COUNTA($A99:$T99)&gt;0,1,0)</f>
        <v/>
      </c>
      <c r="W99" s="36">
        <f>IF(V99=0,"",LOWER(IFERROR(TRIM(INDEX($A99:$T99,MATCH(Locations!$B$4,$A$1:$T$1,0))&amp;""),"")))</f>
        <v/>
      </c>
      <c r="X99" s="37">
        <f>IF(V99=0,0,IFERROR(IF(ISNUMBER(INDEX($A99:$T99,MATCH(Lists!$B$3,$A$1:$T$1,0))),INDEX($A99:$T99,MATCH(Lists!$B$3,$A$1:$T$1,0)),DATE(VALUE(LEFT(TRIM(INDEX($A99:$T99,MATCH(Lists!$B$3,$A$1:$T$1,0))&amp;""),4)),VALUE(MID(TRIM(INDEX($A99:$T99,MATCH(Lists!$B$3,$A$1:$T$1,0))&amp;""),6,2)),VALUE(MID(TRIM(INDEX($A99:$T99,MATCH(Lists!$B$3,$A$1:$T$1,0))&amp;""),9,2)))+TIME(VALUE(MID(TRIM(INDEX($A99:$T99,MATCH(Lists!$B$3,$A$1:$T$1,0))&amp;""),12,2)),VALUE(MID(TRIM(INDEX($A99:$T99,MATCH(Lists!$B$3,$A$1:$T$1,0))&amp;""),15,2)),VALUE(MID(TRIM(INDEX($A99:$T99,MATCH(Lists!$B$3,$A$1:$T$1,0))&amp;""),18,2)))),0))</f>
        <v/>
      </c>
    </row>
    <row r="100">
      <c r="U100" s="35" t="n"/>
      <c r="V100" s="36">
        <f>IF(COUNTA($A100:$T100)&gt;0,1,0)</f>
        <v/>
      </c>
      <c r="W100" s="36">
        <f>IF(V100=0,"",LOWER(IFERROR(TRIM(INDEX($A100:$T100,MATCH(Locations!$B$4,$A$1:$T$1,0))&amp;""),"")))</f>
        <v/>
      </c>
      <c r="X100" s="37">
        <f>IF(V100=0,0,IFERROR(IF(ISNUMBER(INDEX($A100:$T100,MATCH(Lists!$B$3,$A$1:$T$1,0))),INDEX($A100:$T100,MATCH(Lists!$B$3,$A$1:$T$1,0)),DATE(VALUE(LEFT(TRIM(INDEX($A100:$T100,MATCH(Lists!$B$3,$A$1:$T$1,0))&amp;""),4)),VALUE(MID(TRIM(INDEX($A100:$T100,MATCH(Lists!$B$3,$A$1:$T$1,0))&amp;""),6,2)),VALUE(MID(TRIM(INDEX($A100:$T100,MATCH(Lists!$B$3,$A$1:$T$1,0))&amp;""),9,2)))+TIME(VALUE(MID(TRIM(INDEX($A100:$T100,MATCH(Lists!$B$3,$A$1:$T$1,0))&amp;""),12,2)),VALUE(MID(TRIM(INDEX($A100:$T100,MATCH(Lists!$B$3,$A$1:$T$1,0))&amp;""),15,2)),VALUE(MID(TRIM(INDEX($A100:$T100,MATCH(Lists!$B$3,$A$1:$T$1,0))&amp;""),18,2)))),0))</f>
        <v/>
      </c>
    </row>
    <row r="101">
      <c r="U101" s="35" t="n"/>
      <c r="V101" s="36">
        <f>IF(COUNTA($A101:$T101)&gt;0,1,0)</f>
        <v/>
      </c>
      <c r="W101" s="36">
        <f>IF(V101=0,"",LOWER(IFERROR(TRIM(INDEX($A101:$T101,MATCH(Locations!$B$4,$A$1:$T$1,0))&amp;""),"")))</f>
        <v/>
      </c>
      <c r="X101" s="37">
        <f>IF(V101=0,0,IFERROR(IF(ISNUMBER(INDEX($A101:$T101,MATCH(Lists!$B$3,$A$1:$T$1,0))),INDEX($A101:$T101,MATCH(Lists!$B$3,$A$1:$T$1,0)),DATE(VALUE(LEFT(TRIM(INDEX($A101:$T101,MATCH(Lists!$B$3,$A$1:$T$1,0))&amp;""),4)),VALUE(MID(TRIM(INDEX($A101:$T101,MATCH(Lists!$B$3,$A$1:$T$1,0))&amp;""),6,2)),VALUE(MID(TRIM(INDEX($A101:$T101,MATCH(Lists!$B$3,$A$1:$T$1,0))&amp;""),9,2)))+TIME(VALUE(MID(TRIM(INDEX($A101:$T101,MATCH(Lists!$B$3,$A$1:$T$1,0))&amp;""),12,2)),VALUE(MID(TRIM(INDEX($A101:$T101,MATCH(Lists!$B$3,$A$1:$T$1,0))&amp;""),15,2)),VALUE(MID(TRIM(INDEX($A101:$T101,MATCH(Lists!$B$3,$A$1:$T$1,0))&amp;""),18,2)))),0))</f>
        <v/>
      </c>
    </row>
    <row r="102">
      <c r="U102" s="35" t="n"/>
      <c r="V102" s="36">
        <f>IF(COUNTA($A102:$T102)&gt;0,1,0)</f>
        <v/>
      </c>
      <c r="W102" s="36">
        <f>IF(V102=0,"",LOWER(IFERROR(TRIM(INDEX($A102:$T102,MATCH(Locations!$B$4,$A$1:$T$1,0))&amp;""),"")))</f>
        <v/>
      </c>
      <c r="X102" s="37">
        <f>IF(V102=0,0,IFERROR(IF(ISNUMBER(INDEX($A102:$T102,MATCH(Lists!$B$3,$A$1:$T$1,0))),INDEX($A102:$T102,MATCH(Lists!$B$3,$A$1:$T$1,0)),DATE(VALUE(LEFT(TRIM(INDEX($A102:$T102,MATCH(Lists!$B$3,$A$1:$T$1,0))&amp;""),4)),VALUE(MID(TRIM(INDEX($A102:$T102,MATCH(Lists!$B$3,$A$1:$T$1,0))&amp;""),6,2)),VALUE(MID(TRIM(INDEX($A102:$T102,MATCH(Lists!$B$3,$A$1:$T$1,0))&amp;""),9,2)))+TIME(VALUE(MID(TRIM(INDEX($A102:$T102,MATCH(Lists!$B$3,$A$1:$T$1,0))&amp;""),12,2)),VALUE(MID(TRIM(INDEX($A102:$T102,MATCH(Lists!$B$3,$A$1:$T$1,0))&amp;""),15,2)),VALUE(MID(TRIM(INDEX($A102:$T102,MATCH(Lists!$B$3,$A$1:$T$1,0))&amp;""),18,2)))),0))</f>
        <v/>
      </c>
    </row>
    <row r="103">
      <c r="U103" s="35" t="n"/>
      <c r="V103" s="36">
        <f>IF(COUNTA($A103:$T103)&gt;0,1,0)</f>
        <v/>
      </c>
      <c r="W103" s="36">
        <f>IF(V103=0,"",LOWER(IFERROR(TRIM(INDEX($A103:$T103,MATCH(Locations!$B$4,$A$1:$T$1,0))&amp;""),"")))</f>
        <v/>
      </c>
      <c r="X103" s="37">
        <f>IF(V103=0,0,IFERROR(IF(ISNUMBER(INDEX($A103:$T103,MATCH(Lists!$B$3,$A$1:$T$1,0))),INDEX($A103:$T103,MATCH(Lists!$B$3,$A$1:$T$1,0)),DATE(VALUE(LEFT(TRIM(INDEX($A103:$T103,MATCH(Lists!$B$3,$A$1:$T$1,0))&amp;""),4)),VALUE(MID(TRIM(INDEX($A103:$T103,MATCH(Lists!$B$3,$A$1:$T$1,0))&amp;""),6,2)),VALUE(MID(TRIM(INDEX($A103:$T103,MATCH(Lists!$B$3,$A$1:$T$1,0))&amp;""),9,2)))+TIME(VALUE(MID(TRIM(INDEX($A103:$T103,MATCH(Lists!$B$3,$A$1:$T$1,0))&amp;""),12,2)),VALUE(MID(TRIM(INDEX($A103:$T103,MATCH(Lists!$B$3,$A$1:$T$1,0))&amp;""),15,2)),VALUE(MID(TRIM(INDEX($A103:$T103,MATCH(Lists!$B$3,$A$1:$T$1,0))&amp;""),18,2)))),0))</f>
        <v/>
      </c>
    </row>
    <row r="104">
      <c r="U104" s="35" t="n"/>
      <c r="V104" s="36">
        <f>IF(COUNTA($A104:$T104)&gt;0,1,0)</f>
        <v/>
      </c>
      <c r="W104" s="36">
        <f>IF(V104=0,"",LOWER(IFERROR(TRIM(INDEX($A104:$T104,MATCH(Locations!$B$4,$A$1:$T$1,0))&amp;""),"")))</f>
        <v/>
      </c>
      <c r="X104" s="37">
        <f>IF(V104=0,0,IFERROR(IF(ISNUMBER(INDEX($A104:$T104,MATCH(Lists!$B$3,$A$1:$T$1,0))),INDEX($A104:$T104,MATCH(Lists!$B$3,$A$1:$T$1,0)),DATE(VALUE(LEFT(TRIM(INDEX($A104:$T104,MATCH(Lists!$B$3,$A$1:$T$1,0))&amp;""),4)),VALUE(MID(TRIM(INDEX($A104:$T104,MATCH(Lists!$B$3,$A$1:$T$1,0))&amp;""),6,2)),VALUE(MID(TRIM(INDEX($A104:$T104,MATCH(Lists!$B$3,$A$1:$T$1,0))&amp;""),9,2)))+TIME(VALUE(MID(TRIM(INDEX($A104:$T104,MATCH(Lists!$B$3,$A$1:$T$1,0))&amp;""),12,2)),VALUE(MID(TRIM(INDEX($A104:$T104,MATCH(Lists!$B$3,$A$1:$T$1,0))&amp;""),15,2)),VALUE(MID(TRIM(INDEX($A104:$T104,MATCH(Lists!$B$3,$A$1:$T$1,0))&amp;""),18,2)))),0))</f>
        <v/>
      </c>
    </row>
    <row r="105">
      <c r="U105" s="35" t="n"/>
      <c r="V105" s="36">
        <f>IF(COUNTA($A105:$T105)&gt;0,1,0)</f>
        <v/>
      </c>
      <c r="W105" s="36">
        <f>IF(V105=0,"",LOWER(IFERROR(TRIM(INDEX($A105:$T105,MATCH(Locations!$B$4,$A$1:$T$1,0))&amp;""),"")))</f>
        <v/>
      </c>
      <c r="X105" s="37">
        <f>IF(V105=0,0,IFERROR(IF(ISNUMBER(INDEX($A105:$T105,MATCH(Lists!$B$3,$A$1:$T$1,0))),INDEX($A105:$T105,MATCH(Lists!$B$3,$A$1:$T$1,0)),DATE(VALUE(LEFT(TRIM(INDEX($A105:$T105,MATCH(Lists!$B$3,$A$1:$T$1,0))&amp;""),4)),VALUE(MID(TRIM(INDEX($A105:$T105,MATCH(Lists!$B$3,$A$1:$T$1,0))&amp;""),6,2)),VALUE(MID(TRIM(INDEX($A105:$T105,MATCH(Lists!$B$3,$A$1:$T$1,0))&amp;""),9,2)))+TIME(VALUE(MID(TRIM(INDEX($A105:$T105,MATCH(Lists!$B$3,$A$1:$T$1,0))&amp;""),12,2)),VALUE(MID(TRIM(INDEX($A105:$T105,MATCH(Lists!$B$3,$A$1:$T$1,0))&amp;""),15,2)),VALUE(MID(TRIM(INDEX($A105:$T105,MATCH(Lists!$B$3,$A$1:$T$1,0))&amp;""),18,2)))),0))</f>
        <v/>
      </c>
    </row>
    <row r="106">
      <c r="U106" s="35" t="n"/>
      <c r="V106" s="36">
        <f>IF(COUNTA($A106:$T106)&gt;0,1,0)</f>
        <v/>
      </c>
      <c r="W106" s="36">
        <f>IF(V106=0,"",LOWER(IFERROR(TRIM(INDEX($A106:$T106,MATCH(Locations!$B$4,$A$1:$T$1,0))&amp;""),"")))</f>
        <v/>
      </c>
      <c r="X106" s="37">
        <f>IF(V106=0,0,IFERROR(IF(ISNUMBER(INDEX($A106:$T106,MATCH(Lists!$B$3,$A$1:$T$1,0))),INDEX($A106:$T106,MATCH(Lists!$B$3,$A$1:$T$1,0)),DATE(VALUE(LEFT(TRIM(INDEX($A106:$T106,MATCH(Lists!$B$3,$A$1:$T$1,0))&amp;""),4)),VALUE(MID(TRIM(INDEX($A106:$T106,MATCH(Lists!$B$3,$A$1:$T$1,0))&amp;""),6,2)),VALUE(MID(TRIM(INDEX($A106:$T106,MATCH(Lists!$B$3,$A$1:$T$1,0))&amp;""),9,2)))+TIME(VALUE(MID(TRIM(INDEX($A106:$T106,MATCH(Lists!$B$3,$A$1:$T$1,0))&amp;""),12,2)),VALUE(MID(TRIM(INDEX($A106:$T106,MATCH(Lists!$B$3,$A$1:$T$1,0))&amp;""),15,2)),VALUE(MID(TRIM(INDEX($A106:$T106,MATCH(Lists!$B$3,$A$1:$T$1,0))&amp;""),18,2)))),0))</f>
        <v/>
      </c>
    </row>
    <row r="107">
      <c r="U107" s="35" t="n"/>
      <c r="V107" s="36">
        <f>IF(COUNTA($A107:$T107)&gt;0,1,0)</f>
        <v/>
      </c>
      <c r="W107" s="36">
        <f>IF(V107=0,"",LOWER(IFERROR(TRIM(INDEX($A107:$T107,MATCH(Locations!$B$4,$A$1:$T$1,0))&amp;""),"")))</f>
        <v/>
      </c>
      <c r="X107" s="37">
        <f>IF(V107=0,0,IFERROR(IF(ISNUMBER(INDEX($A107:$T107,MATCH(Lists!$B$3,$A$1:$T$1,0))),INDEX($A107:$T107,MATCH(Lists!$B$3,$A$1:$T$1,0)),DATE(VALUE(LEFT(TRIM(INDEX($A107:$T107,MATCH(Lists!$B$3,$A$1:$T$1,0))&amp;""),4)),VALUE(MID(TRIM(INDEX($A107:$T107,MATCH(Lists!$B$3,$A$1:$T$1,0))&amp;""),6,2)),VALUE(MID(TRIM(INDEX($A107:$T107,MATCH(Lists!$B$3,$A$1:$T$1,0))&amp;""),9,2)))+TIME(VALUE(MID(TRIM(INDEX($A107:$T107,MATCH(Lists!$B$3,$A$1:$T$1,0))&amp;""),12,2)),VALUE(MID(TRIM(INDEX($A107:$T107,MATCH(Lists!$B$3,$A$1:$T$1,0))&amp;""),15,2)),VALUE(MID(TRIM(INDEX($A107:$T107,MATCH(Lists!$B$3,$A$1:$T$1,0))&amp;""),18,2)))),0))</f>
        <v/>
      </c>
    </row>
    <row r="108">
      <c r="U108" s="35" t="n"/>
      <c r="V108" s="36">
        <f>IF(COUNTA($A108:$T108)&gt;0,1,0)</f>
        <v/>
      </c>
      <c r="W108" s="36">
        <f>IF(V108=0,"",LOWER(IFERROR(TRIM(INDEX($A108:$T108,MATCH(Locations!$B$4,$A$1:$T$1,0))&amp;""),"")))</f>
        <v/>
      </c>
      <c r="X108" s="37">
        <f>IF(V108=0,0,IFERROR(IF(ISNUMBER(INDEX($A108:$T108,MATCH(Lists!$B$3,$A$1:$T$1,0))),INDEX($A108:$T108,MATCH(Lists!$B$3,$A$1:$T$1,0)),DATE(VALUE(LEFT(TRIM(INDEX($A108:$T108,MATCH(Lists!$B$3,$A$1:$T$1,0))&amp;""),4)),VALUE(MID(TRIM(INDEX($A108:$T108,MATCH(Lists!$B$3,$A$1:$T$1,0))&amp;""),6,2)),VALUE(MID(TRIM(INDEX($A108:$T108,MATCH(Lists!$B$3,$A$1:$T$1,0))&amp;""),9,2)))+TIME(VALUE(MID(TRIM(INDEX($A108:$T108,MATCH(Lists!$B$3,$A$1:$T$1,0))&amp;""),12,2)),VALUE(MID(TRIM(INDEX($A108:$T108,MATCH(Lists!$B$3,$A$1:$T$1,0))&amp;""),15,2)),VALUE(MID(TRIM(INDEX($A108:$T108,MATCH(Lists!$B$3,$A$1:$T$1,0))&amp;""),18,2)))),0))</f>
        <v/>
      </c>
    </row>
    <row r="109">
      <c r="U109" s="35" t="n"/>
      <c r="V109" s="36">
        <f>IF(COUNTA($A109:$T109)&gt;0,1,0)</f>
        <v/>
      </c>
      <c r="W109" s="36">
        <f>IF(V109=0,"",LOWER(IFERROR(TRIM(INDEX($A109:$T109,MATCH(Locations!$B$4,$A$1:$T$1,0))&amp;""),"")))</f>
        <v/>
      </c>
      <c r="X109" s="37">
        <f>IF(V109=0,0,IFERROR(IF(ISNUMBER(INDEX($A109:$T109,MATCH(Lists!$B$3,$A$1:$T$1,0))),INDEX($A109:$T109,MATCH(Lists!$B$3,$A$1:$T$1,0)),DATE(VALUE(LEFT(TRIM(INDEX($A109:$T109,MATCH(Lists!$B$3,$A$1:$T$1,0))&amp;""),4)),VALUE(MID(TRIM(INDEX($A109:$T109,MATCH(Lists!$B$3,$A$1:$T$1,0))&amp;""),6,2)),VALUE(MID(TRIM(INDEX($A109:$T109,MATCH(Lists!$B$3,$A$1:$T$1,0))&amp;""),9,2)))+TIME(VALUE(MID(TRIM(INDEX($A109:$T109,MATCH(Lists!$B$3,$A$1:$T$1,0))&amp;""),12,2)),VALUE(MID(TRIM(INDEX($A109:$T109,MATCH(Lists!$B$3,$A$1:$T$1,0))&amp;""),15,2)),VALUE(MID(TRIM(INDEX($A109:$T109,MATCH(Lists!$B$3,$A$1:$T$1,0))&amp;""),18,2)))),0))</f>
        <v/>
      </c>
    </row>
    <row r="110">
      <c r="U110" s="35" t="n"/>
      <c r="V110" s="36">
        <f>IF(COUNTA($A110:$T110)&gt;0,1,0)</f>
        <v/>
      </c>
      <c r="W110" s="36">
        <f>IF(V110=0,"",LOWER(IFERROR(TRIM(INDEX($A110:$T110,MATCH(Locations!$B$4,$A$1:$T$1,0))&amp;""),"")))</f>
        <v/>
      </c>
      <c r="X110" s="37">
        <f>IF(V110=0,0,IFERROR(IF(ISNUMBER(INDEX($A110:$T110,MATCH(Lists!$B$3,$A$1:$T$1,0))),INDEX($A110:$T110,MATCH(Lists!$B$3,$A$1:$T$1,0)),DATE(VALUE(LEFT(TRIM(INDEX($A110:$T110,MATCH(Lists!$B$3,$A$1:$T$1,0))&amp;""),4)),VALUE(MID(TRIM(INDEX($A110:$T110,MATCH(Lists!$B$3,$A$1:$T$1,0))&amp;""),6,2)),VALUE(MID(TRIM(INDEX($A110:$T110,MATCH(Lists!$B$3,$A$1:$T$1,0))&amp;""),9,2)))+TIME(VALUE(MID(TRIM(INDEX($A110:$T110,MATCH(Lists!$B$3,$A$1:$T$1,0))&amp;""),12,2)),VALUE(MID(TRIM(INDEX($A110:$T110,MATCH(Lists!$B$3,$A$1:$T$1,0))&amp;""),15,2)),VALUE(MID(TRIM(INDEX($A110:$T110,MATCH(Lists!$B$3,$A$1:$T$1,0))&amp;""),18,2)))),0))</f>
        <v/>
      </c>
    </row>
    <row r="111">
      <c r="U111" s="35" t="n"/>
      <c r="V111" s="36">
        <f>IF(COUNTA($A111:$T111)&gt;0,1,0)</f>
        <v/>
      </c>
      <c r="W111" s="36">
        <f>IF(V111=0,"",LOWER(IFERROR(TRIM(INDEX($A111:$T111,MATCH(Locations!$B$4,$A$1:$T$1,0))&amp;""),"")))</f>
        <v/>
      </c>
      <c r="X111" s="37">
        <f>IF(V111=0,0,IFERROR(IF(ISNUMBER(INDEX($A111:$T111,MATCH(Lists!$B$3,$A$1:$T$1,0))),INDEX($A111:$T111,MATCH(Lists!$B$3,$A$1:$T$1,0)),DATE(VALUE(LEFT(TRIM(INDEX($A111:$T111,MATCH(Lists!$B$3,$A$1:$T$1,0))&amp;""),4)),VALUE(MID(TRIM(INDEX($A111:$T111,MATCH(Lists!$B$3,$A$1:$T$1,0))&amp;""),6,2)),VALUE(MID(TRIM(INDEX($A111:$T111,MATCH(Lists!$B$3,$A$1:$T$1,0))&amp;""),9,2)))+TIME(VALUE(MID(TRIM(INDEX($A111:$T111,MATCH(Lists!$B$3,$A$1:$T$1,0))&amp;""),12,2)),VALUE(MID(TRIM(INDEX($A111:$T111,MATCH(Lists!$B$3,$A$1:$T$1,0))&amp;""),15,2)),VALUE(MID(TRIM(INDEX($A111:$T111,MATCH(Lists!$B$3,$A$1:$T$1,0))&amp;""),18,2)))),0))</f>
        <v/>
      </c>
    </row>
    <row r="112">
      <c r="U112" s="35" t="n"/>
      <c r="V112" s="36">
        <f>IF(COUNTA($A112:$T112)&gt;0,1,0)</f>
        <v/>
      </c>
      <c r="W112" s="36">
        <f>IF(V112=0,"",LOWER(IFERROR(TRIM(INDEX($A112:$T112,MATCH(Locations!$B$4,$A$1:$T$1,0))&amp;""),"")))</f>
        <v/>
      </c>
      <c r="X112" s="37">
        <f>IF(V112=0,0,IFERROR(IF(ISNUMBER(INDEX($A112:$T112,MATCH(Lists!$B$3,$A$1:$T$1,0))),INDEX($A112:$T112,MATCH(Lists!$B$3,$A$1:$T$1,0)),DATE(VALUE(LEFT(TRIM(INDEX($A112:$T112,MATCH(Lists!$B$3,$A$1:$T$1,0))&amp;""),4)),VALUE(MID(TRIM(INDEX($A112:$T112,MATCH(Lists!$B$3,$A$1:$T$1,0))&amp;""),6,2)),VALUE(MID(TRIM(INDEX($A112:$T112,MATCH(Lists!$B$3,$A$1:$T$1,0))&amp;""),9,2)))+TIME(VALUE(MID(TRIM(INDEX($A112:$T112,MATCH(Lists!$B$3,$A$1:$T$1,0))&amp;""),12,2)),VALUE(MID(TRIM(INDEX($A112:$T112,MATCH(Lists!$B$3,$A$1:$T$1,0))&amp;""),15,2)),VALUE(MID(TRIM(INDEX($A112:$T112,MATCH(Lists!$B$3,$A$1:$T$1,0))&amp;""),18,2)))),0))</f>
        <v/>
      </c>
    </row>
    <row r="113">
      <c r="U113" s="35" t="n"/>
      <c r="V113" s="36">
        <f>IF(COUNTA($A113:$T113)&gt;0,1,0)</f>
        <v/>
      </c>
      <c r="W113" s="36">
        <f>IF(V113=0,"",LOWER(IFERROR(TRIM(INDEX($A113:$T113,MATCH(Locations!$B$4,$A$1:$T$1,0))&amp;""),"")))</f>
        <v/>
      </c>
      <c r="X113" s="37">
        <f>IF(V113=0,0,IFERROR(IF(ISNUMBER(INDEX($A113:$T113,MATCH(Lists!$B$3,$A$1:$T$1,0))),INDEX($A113:$T113,MATCH(Lists!$B$3,$A$1:$T$1,0)),DATE(VALUE(LEFT(TRIM(INDEX($A113:$T113,MATCH(Lists!$B$3,$A$1:$T$1,0))&amp;""),4)),VALUE(MID(TRIM(INDEX($A113:$T113,MATCH(Lists!$B$3,$A$1:$T$1,0))&amp;""),6,2)),VALUE(MID(TRIM(INDEX($A113:$T113,MATCH(Lists!$B$3,$A$1:$T$1,0))&amp;""),9,2)))+TIME(VALUE(MID(TRIM(INDEX($A113:$T113,MATCH(Lists!$B$3,$A$1:$T$1,0))&amp;""),12,2)),VALUE(MID(TRIM(INDEX($A113:$T113,MATCH(Lists!$B$3,$A$1:$T$1,0))&amp;""),15,2)),VALUE(MID(TRIM(INDEX($A113:$T113,MATCH(Lists!$B$3,$A$1:$T$1,0))&amp;""),18,2)))),0))</f>
        <v/>
      </c>
    </row>
    <row r="114">
      <c r="U114" s="35" t="n"/>
      <c r="V114" s="36">
        <f>IF(COUNTA($A114:$T114)&gt;0,1,0)</f>
        <v/>
      </c>
      <c r="W114" s="36">
        <f>IF(V114=0,"",LOWER(IFERROR(TRIM(INDEX($A114:$T114,MATCH(Locations!$B$4,$A$1:$T$1,0))&amp;""),"")))</f>
        <v/>
      </c>
      <c r="X114" s="37">
        <f>IF(V114=0,0,IFERROR(IF(ISNUMBER(INDEX($A114:$T114,MATCH(Lists!$B$3,$A$1:$T$1,0))),INDEX($A114:$T114,MATCH(Lists!$B$3,$A$1:$T$1,0)),DATE(VALUE(LEFT(TRIM(INDEX($A114:$T114,MATCH(Lists!$B$3,$A$1:$T$1,0))&amp;""),4)),VALUE(MID(TRIM(INDEX($A114:$T114,MATCH(Lists!$B$3,$A$1:$T$1,0))&amp;""),6,2)),VALUE(MID(TRIM(INDEX($A114:$T114,MATCH(Lists!$B$3,$A$1:$T$1,0))&amp;""),9,2)))+TIME(VALUE(MID(TRIM(INDEX($A114:$T114,MATCH(Lists!$B$3,$A$1:$T$1,0))&amp;""),12,2)),VALUE(MID(TRIM(INDEX($A114:$T114,MATCH(Lists!$B$3,$A$1:$T$1,0))&amp;""),15,2)),VALUE(MID(TRIM(INDEX($A114:$T114,MATCH(Lists!$B$3,$A$1:$T$1,0))&amp;""),18,2)))),0))</f>
        <v/>
      </c>
    </row>
    <row r="115">
      <c r="U115" s="35" t="n"/>
      <c r="V115" s="36">
        <f>IF(COUNTA($A115:$T115)&gt;0,1,0)</f>
        <v/>
      </c>
      <c r="W115" s="36">
        <f>IF(V115=0,"",LOWER(IFERROR(TRIM(INDEX($A115:$T115,MATCH(Locations!$B$4,$A$1:$T$1,0))&amp;""),"")))</f>
        <v/>
      </c>
      <c r="X115" s="37">
        <f>IF(V115=0,0,IFERROR(IF(ISNUMBER(INDEX($A115:$T115,MATCH(Lists!$B$3,$A$1:$T$1,0))),INDEX($A115:$T115,MATCH(Lists!$B$3,$A$1:$T$1,0)),DATE(VALUE(LEFT(TRIM(INDEX($A115:$T115,MATCH(Lists!$B$3,$A$1:$T$1,0))&amp;""),4)),VALUE(MID(TRIM(INDEX($A115:$T115,MATCH(Lists!$B$3,$A$1:$T$1,0))&amp;""),6,2)),VALUE(MID(TRIM(INDEX($A115:$T115,MATCH(Lists!$B$3,$A$1:$T$1,0))&amp;""),9,2)))+TIME(VALUE(MID(TRIM(INDEX($A115:$T115,MATCH(Lists!$B$3,$A$1:$T$1,0))&amp;""),12,2)),VALUE(MID(TRIM(INDEX($A115:$T115,MATCH(Lists!$B$3,$A$1:$T$1,0))&amp;""),15,2)),VALUE(MID(TRIM(INDEX($A115:$T115,MATCH(Lists!$B$3,$A$1:$T$1,0))&amp;""),18,2)))),0))</f>
        <v/>
      </c>
    </row>
    <row r="116">
      <c r="U116" s="35" t="n"/>
      <c r="V116" s="36">
        <f>IF(COUNTA($A116:$T116)&gt;0,1,0)</f>
        <v/>
      </c>
      <c r="W116" s="36">
        <f>IF(V116=0,"",LOWER(IFERROR(TRIM(INDEX($A116:$T116,MATCH(Locations!$B$4,$A$1:$T$1,0))&amp;""),"")))</f>
        <v/>
      </c>
      <c r="X116" s="37">
        <f>IF(V116=0,0,IFERROR(IF(ISNUMBER(INDEX($A116:$T116,MATCH(Lists!$B$3,$A$1:$T$1,0))),INDEX($A116:$T116,MATCH(Lists!$B$3,$A$1:$T$1,0)),DATE(VALUE(LEFT(TRIM(INDEX($A116:$T116,MATCH(Lists!$B$3,$A$1:$T$1,0))&amp;""),4)),VALUE(MID(TRIM(INDEX($A116:$T116,MATCH(Lists!$B$3,$A$1:$T$1,0))&amp;""),6,2)),VALUE(MID(TRIM(INDEX($A116:$T116,MATCH(Lists!$B$3,$A$1:$T$1,0))&amp;""),9,2)))+TIME(VALUE(MID(TRIM(INDEX($A116:$T116,MATCH(Lists!$B$3,$A$1:$T$1,0))&amp;""),12,2)),VALUE(MID(TRIM(INDEX($A116:$T116,MATCH(Lists!$B$3,$A$1:$T$1,0))&amp;""),15,2)),VALUE(MID(TRIM(INDEX($A116:$T116,MATCH(Lists!$B$3,$A$1:$T$1,0))&amp;""),18,2)))),0))</f>
        <v/>
      </c>
    </row>
    <row r="117">
      <c r="U117" s="35" t="n"/>
      <c r="V117" s="36">
        <f>IF(COUNTA($A117:$T117)&gt;0,1,0)</f>
        <v/>
      </c>
      <c r="W117" s="36">
        <f>IF(V117=0,"",LOWER(IFERROR(TRIM(INDEX($A117:$T117,MATCH(Locations!$B$4,$A$1:$T$1,0))&amp;""),"")))</f>
        <v/>
      </c>
      <c r="X117" s="37">
        <f>IF(V117=0,0,IFERROR(IF(ISNUMBER(INDEX($A117:$T117,MATCH(Lists!$B$3,$A$1:$T$1,0))),INDEX($A117:$T117,MATCH(Lists!$B$3,$A$1:$T$1,0)),DATE(VALUE(LEFT(TRIM(INDEX($A117:$T117,MATCH(Lists!$B$3,$A$1:$T$1,0))&amp;""),4)),VALUE(MID(TRIM(INDEX($A117:$T117,MATCH(Lists!$B$3,$A$1:$T$1,0))&amp;""),6,2)),VALUE(MID(TRIM(INDEX($A117:$T117,MATCH(Lists!$B$3,$A$1:$T$1,0))&amp;""),9,2)))+TIME(VALUE(MID(TRIM(INDEX($A117:$T117,MATCH(Lists!$B$3,$A$1:$T$1,0))&amp;""),12,2)),VALUE(MID(TRIM(INDEX($A117:$T117,MATCH(Lists!$B$3,$A$1:$T$1,0))&amp;""),15,2)),VALUE(MID(TRIM(INDEX($A117:$T117,MATCH(Lists!$B$3,$A$1:$T$1,0))&amp;""),18,2)))),0))</f>
        <v/>
      </c>
    </row>
    <row r="118">
      <c r="U118" s="35" t="n"/>
      <c r="V118" s="36">
        <f>IF(COUNTA($A118:$T118)&gt;0,1,0)</f>
        <v/>
      </c>
      <c r="W118" s="36">
        <f>IF(V118=0,"",LOWER(IFERROR(TRIM(INDEX($A118:$T118,MATCH(Locations!$B$4,$A$1:$T$1,0))&amp;""),"")))</f>
        <v/>
      </c>
      <c r="X118" s="37">
        <f>IF(V118=0,0,IFERROR(IF(ISNUMBER(INDEX($A118:$T118,MATCH(Lists!$B$3,$A$1:$T$1,0))),INDEX($A118:$T118,MATCH(Lists!$B$3,$A$1:$T$1,0)),DATE(VALUE(LEFT(TRIM(INDEX($A118:$T118,MATCH(Lists!$B$3,$A$1:$T$1,0))&amp;""),4)),VALUE(MID(TRIM(INDEX($A118:$T118,MATCH(Lists!$B$3,$A$1:$T$1,0))&amp;""),6,2)),VALUE(MID(TRIM(INDEX($A118:$T118,MATCH(Lists!$B$3,$A$1:$T$1,0))&amp;""),9,2)))+TIME(VALUE(MID(TRIM(INDEX($A118:$T118,MATCH(Lists!$B$3,$A$1:$T$1,0))&amp;""),12,2)),VALUE(MID(TRIM(INDEX($A118:$T118,MATCH(Lists!$B$3,$A$1:$T$1,0))&amp;""),15,2)),VALUE(MID(TRIM(INDEX($A118:$T118,MATCH(Lists!$B$3,$A$1:$T$1,0))&amp;""),18,2)))),0))</f>
        <v/>
      </c>
    </row>
    <row r="119">
      <c r="U119" s="35" t="n"/>
      <c r="V119" s="36">
        <f>IF(COUNTA($A119:$T119)&gt;0,1,0)</f>
        <v/>
      </c>
      <c r="W119" s="36">
        <f>IF(V119=0,"",LOWER(IFERROR(TRIM(INDEX($A119:$T119,MATCH(Locations!$B$4,$A$1:$T$1,0))&amp;""),"")))</f>
        <v/>
      </c>
      <c r="X119" s="37">
        <f>IF(V119=0,0,IFERROR(IF(ISNUMBER(INDEX($A119:$T119,MATCH(Lists!$B$3,$A$1:$T$1,0))),INDEX($A119:$T119,MATCH(Lists!$B$3,$A$1:$T$1,0)),DATE(VALUE(LEFT(TRIM(INDEX($A119:$T119,MATCH(Lists!$B$3,$A$1:$T$1,0))&amp;""),4)),VALUE(MID(TRIM(INDEX($A119:$T119,MATCH(Lists!$B$3,$A$1:$T$1,0))&amp;""),6,2)),VALUE(MID(TRIM(INDEX($A119:$T119,MATCH(Lists!$B$3,$A$1:$T$1,0))&amp;""),9,2)))+TIME(VALUE(MID(TRIM(INDEX($A119:$T119,MATCH(Lists!$B$3,$A$1:$T$1,0))&amp;""),12,2)),VALUE(MID(TRIM(INDEX($A119:$T119,MATCH(Lists!$B$3,$A$1:$T$1,0))&amp;""),15,2)),VALUE(MID(TRIM(INDEX($A119:$T119,MATCH(Lists!$B$3,$A$1:$T$1,0))&amp;""),18,2)))),0))</f>
        <v/>
      </c>
    </row>
    <row r="120">
      <c r="U120" s="35" t="n"/>
      <c r="V120" s="36">
        <f>IF(COUNTA($A120:$T120)&gt;0,1,0)</f>
        <v/>
      </c>
      <c r="W120" s="36">
        <f>IF(V120=0,"",LOWER(IFERROR(TRIM(INDEX($A120:$T120,MATCH(Locations!$B$4,$A$1:$T$1,0))&amp;""),"")))</f>
        <v/>
      </c>
      <c r="X120" s="37">
        <f>IF(V120=0,0,IFERROR(IF(ISNUMBER(INDEX($A120:$T120,MATCH(Lists!$B$3,$A$1:$T$1,0))),INDEX($A120:$T120,MATCH(Lists!$B$3,$A$1:$T$1,0)),DATE(VALUE(LEFT(TRIM(INDEX($A120:$T120,MATCH(Lists!$B$3,$A$1:$T$1,0))&amp;""),4)),VALUE(MID(TRIM(INDEX($A120:$T120,MATCH(Lists!$B$3,$A$1:$T$1,0))&amp;""),6,2)),VALUE(MID(TRIM(INDEX($A120:$T120,MATCH(Lists!$B$3,$A$1:$T$1,0))&amp;""),9,2)))+TIME(VALUE(MID(TRIM(INDEX($A120:$T120,MATCH(Lists!$B$3,$A$1:$T$1,0))&amp;""),12,2)),VALUE(MID(TRIM(INDEX($A120:$T120,MATCH(Lists!$B$3,$A$1:$T$1,0))&amp;""),15,2)),VALUE(MID(TRIM(INDEX($A120:$T120,MATCH(Lists!$B$3,$A$1:$T$1,0))&amp;""),18,2)))),0))</f>
        <v/>
      </c>
    </row>
    <row r="121">
      <c r="U121" s="35" t="n"/>
      <c r="V121" s="36">
        <f>IF(COUNTA($A121:$T121)&gt;0,1,0)</f>
        <v/>
      </c>
      <c r="W121" s="36">
        <f>IF(V121=0,"",LOWER(IFERROR(TRIM(INDEX($A121:$T121,MATCH(Locations!$B$4,$A$1:$T$1,0))&amp;""),"")))</f>
        <v/>
      </c>
      <c r="X121" s="37">
        <f>IF(V121=0,0,IFERROR(IF(ISNUMBER(INDEX($A121:$T121,MATCH(Lists!$B$3,$A$1:$T$1,0))),INDEX($A121:$T121,MATCH(Lists!$B$3,$A$1:$T$1,0)),DATE(VALUE(LEFT(TRIM(INDEX($A121:$T121,MATCH(Lists!$B$3,$A$1:$T$1,0))&amp;""),4)),VALUE(MID(TRIM(INDEX($A121:$T121,MATCH(Lists!$B$3,$A$1:$T$1,0))&amp;""),6,2)),VALUE(MID(TRIM(INDEX($A121:$T121,MATCH(Lists!$B$3,$A$1:$T$1,0))&amp;""),9,2)))+TIME(VALUE(MID(TRIM(INDEX($A121:$T121,MATCH(Lists!$B$3,$A$1:$T$1,0))&amp;""),12,2)),VALUE(MID(TRIM(INDEX($A121:$T121,MATCH(Lists!$B$3,$A$1:$T$1,0))&amp;""),15,2)),VALUE(MID(TRIM(INDEX($A121:$T121,MATCH(Lists!$B$3,$A$1:$T$1,0))&amp;""),18,2)))),0))</f>
        <v/>
      </c>
    </row>
    <row r="122">
      <c r="U122" s="35" t="n"/>
      <c r="V122" s="36">
        <f>IF(COUNTA($A122:$T122)&gt;0,1,0)</f>
        <v/>
      </c>
      <c r="W122" s="36">
        <f>IF(V122=0,"",LOWER(IFERROR(TRIM(INDEX($A122:$T122,MATCH(Locations!$B$4,$A$1:$T$1,0))&amp;""),"")))</f>
        <v/>
      </c>
      <c r="X122" s="37">
        <f>IF(V122=0,0,IFERROR(IF(ISNUMBER(INDEX($A122:$T122,MATCH(Lists!$B$3,$A$1:$T$1,0))),INDEX($A122:$T122,MATCH(Lists!$B$3,$A$1:$T$1,0)),DATE(VALUE(LEFT(TRIM(INDEX($A122:$T122,MATCH(Lists!$B$3,$A$1:$T$1,0))&amp;""),4)),VALUE(MID(TRIM(INDEX($A122:$T122,MATCH(Lists!$B$3,$A$1:$T$1,0))&amp;""),6,2)),VALUE(MID(TRIM(INDEX($A122:$T122,MATCH(Lists!$B$3,$A$1:$T$1,0))&amp;""),9,2)))+TIME(VALUE(MID(TRIM(INDEX($A122:$T122,MATCH(Lists!$B$3,$A$1:$T$1,0))&amp;""),12,2)),VALUE(MID(TRIM(INDEX($A122:$T122,MATCH(Lists!$B$3,$A$1:$T$1,0))&amp;""),15,2)),VALUE(MID(TRIM(INDEX($A122:$T122,MATCH(Lists!$B$3,$A$1:$T$1,0))&amp;""),18,2)))),0))</f>
        <v/>
      </c>
    </row>
    <row r="123">
      <c r="U123" s="35" t="n"/>
      <c r="V123" s="36">
        <f>IF(COUNTA($A123:$T123)&gt;0,1,0)</f>
        <v/>
      </c>
      <c r="W123" s="36">
        <f>IF(V123=0,"",LOWER(IFERROR(TRIM(INDEX($A123:$T123,MATCH(Locations!$B$4,$A$1:$T$1,0))&amp;""),"")))</f>
        <v/>
      </c>
      <c r="X123" s="37">
        <f>IF(V123=0,0,IFERROR(IF(ISNUMBER(INDEX($A123:$T123,MATCH(Lists!$B$3,$A$1:$T$1,0))),INDEX($A123:$T123,MATCH(Lists!$B$3,$A$1:$T$1,0)),DATE(VALUE(LEFT(TRIM(INDEX($A123:$T123,MATCH(Lists!$B$3,$A$1:$T$1,0))&amp;""),4)),VALUE(MID(TRIM(INDEX($A123:$T123,MATCH(Lists!$B$3,$A$1:$T$1,0))&amp;""),6,2)),VALUE(MID(TRIM(INDEX($A123:$T123,MATCH(Lists!$B$3,$A$1:$T$1,0))&amp;""),9,2)))+TIME(VALUE(MID(TRIM(INDEX($A123:$T123,MATCH(Lists!$B$3,$A$1:$T$1,0))&amp;""),12,2)),VALUE(MID(TRIM(INDEX($A123:$T123,MATCH(Lists!$B$3,$A$1:$T$1,0))&amp;""),15,2)),VALUE(MID(TRIM(INDEX($A123:$T123,MATCH(Lists!$B$3,$A$1:$T$1,0))&amp;""),18,2)))),0))</f>
        <v/>
      </c>
    </row>
    <row r="124">
      <c r="U124" s="35" t="n"/>
      <c r="V124" s="36">
        <f>IF(COUNTA($A124:$T124)&gt;0,1,0)</f>
        <v/>
      </c>
      <c r="W124" s="36">
        <f>IF(V124=0,"",LOWER(IFERROR(TRIM(INDEX($A124:$T124,MATCH(Locations!$B$4,$A$1:$T$1,0))&amp;""),"")))</f>
        <v/>
      </c>
      <c r="X124" s="37">
        <f>IF(V124=0,0,IFERROR(IF(ISNUMBER(INDEX($A124:$T124,MATCH(Lists!$B$3,$A$1:$T$1,0))),INDEX($A124:$T124,MATCH(Lists!$B$3,$A$1:$T$1,0)),DATE(VALUE(LEFT(TRIM(INDEX($A124:$T124,MATCH(Lists!$B$3,$A$1:$T$1,0))&amp;""),4)),VALUE(MID(TRIM(INDEX($A124:$T124,MATCH(Lists!$B$3,$A$1:$T$1,0))&amp;""),6,2)),VALUE(MID(TRIM(INDEX($A124:$T124,MATCH(Lists!$B$3,$A$1:$T$1,0))&amp;""),9,2)))+TIME(VALUE(MID(TRIM(INDEX($A124:$T124,MATCH(Lists!$B$3,$A$1:$T$1,0))&amp;""),12,2)),VALUE(MID(TRIM(INDEX($A124:$T124,MATCH(Lists!$B$3,$A$1:$T$1,0))&amp;""),15,2)),VALUE(MID(TRIM(INDEX($A124:$T124,MATCH(Lists!$B$3,$A$1:$T$1,0))&amp;""),18,2)))),0))</f>
        <v/>
      </c>
    </row>
    <row r="125">
      <c r="U125" s="35" t="n"/>
      <c r="V125" s="36">
        <f>IF(COUNTA($A125:$T125)&gt;0,1,0)</f>
        <v/>
      </c>
      <c r="W125" s="36">
        <f>IF(V125=0,"",LOWER(IFERROR(TRIM(INDEX($A125:$T125,MATCH(Locations!$B$4,$A$1:$T$1,0))&amp;""),"")))</f>
        <v/>
      </c>
      <c r="X125" s="37">
        <f>IF(V125=0,0,IFERROR(IF(ISNUMBER(INDEX($A125:$T125,MATCH(Lists!$B$3,$A$1:$T$1,0))),INDEX($A125:$T125,MATCH(Lists!$B$3,$A$1:$T$1,0)),DATE(VALUE(LEFT(TRIM(INDEX($A125:$T125,MATCH(Lists!$B$3,$A$1:$T$1,0))&amp;""),4)),VALUE(MID(TRIM(INDEX($A125:$T125,MATCH(Lists!$B$3,$A$1:$T$1,0))&amp;""),6,2)),VALUE(MID(TRIM(INDEX($A125:$T125,MATCH(Lists!$B$3,$A$1:$T$1,0))&amp;""),9,2)))+TIME(VALUE(MID(TRIM(INDEX($A125:$T125,MATCH(Lists!$B$3,$A$1:$T$1,0))&amp;""),12,2)),VALUE(MID(TRIM(INDEX($A125:$T125,MATCH(Lists!$B$3,$A$1:$T$1,0))&amp;""),15,2)),VALUE(MID(TRIM(INDEX($A125:$T125,MATCH(Lists!$B$3,$A$1:$T$1,0))&amp;""),18,2)))),0))</f>
        <v/>
      </c>
    </row>
    <row r="126">
      <c r="U126" s="35" t="n"/>
      <c r="V126" s="36">
        <f>IF(COUNTA($A126:$T126)&gt;0,1,0)</f>
        <v/>
      </c>
      <c r="W126" s="36">
        <f>IF(V126=0,"",LOWER(IFERROR(TRIM(INDEX($A126:$T126,MATCH(Locations!$B$4,$A$1:$T$1,0))&amp;""),"")))</f>
        <v/>
      </c>
      <c r="X126" s="37">
        <f>IF(V126=0,0,IFERROR(IF(ISNUMBER(INDEX($A126:$T126,MATCH(Lists!$B$3,$A$1:$T$1,0))),INDEX($A126:$T126,MATCH(Lists!$B$3,$A$1:$T$1,0)),DATE(VALUE(LEFT(TRIM(INDEX($A126:$T126,MATCH(Lists!$B$3,$A$1:$T$1,0))&amp;""),4)),VALUE(MID(TRIM(INDEX($A126:$T126,MATCH(Lists!$B$3,$A$1:$T$1,0))&amp;""),6,2)),VALUE(MID(TRIM(INDEX($A126:$T126,MATCH(Lists!$B$3,$A$1:$T$1,0))&amp;""),9,2)))+TIME(VALUE(MID(TRIM(INDEX($A126:$T126,MATCH(Lists!$B$3,$A$1:$T$1,0))&amp;""),12,2)),VALUE(MID(TRIM(INDEX($A126:$T126,MATCH(Lists!$B$3,$A$1:$T$1,0))&amp;""),15,2)),VALUE(MID(TRIM(INDEX($A126:$T126,MATCH(Lists!$B$3,$A$1:$T$1,0))&amp;""),18,2)))),0))</f>
        <v/>
      </c>
    </row>
    <row r="127">
      <c r="U127" s="35" t="n"/>
      <c r="V127" s="36">
        <f>IF(COUNTA($A127:$T127)&gt;0,1,0)</f>
        <v/>
      </c>
      <c r="W127" s="36">
        <f>IF(V127=0,"",LOWER(IFERROR(TRIM(INDEX($A127:$T127,MATCH(Locations!$B$4,$A$1:$T$1,0))&amp;""),"")))</f>
        <v/>
      </c>
      <c r="X127" s="37">
        <f>IF(V127=0,0,IFERROR(IF(ISNUMBER(INDEX($A127:$T127,MATCH(Lists!$B$3,$A$1:$T$1,0))),INDEX($A127:$T127,MATCH(Lists!$B$3,$A$1:$T$1,0)),DATE(VALUE(LEFT(TRIM(INDEX($A127:$T127,MATCH(Lists!$B$3,$A$1:$T$1,0))&amp;""),4)),VALUE(MID(TRIM(INDEX($A127:$T127,MATCH(Lists!$B$3,$A$1:$T$1,0))&amp;""),6,2)),VALUE(MID(TRIM(INDEX($A127:$T127,MATCH(Lists!$B$3,$A$1:$T$1,0))&amp;""),9,2)))+TIME(VALUE(MID(TRIM(INDEX($A127:$T127,MATCH(Lists!$B$3,$A$1:$T$1,0))&amp;""),12,2)),VALUE(MID(TRIM(INDEX($A127:$T127,MATCH(Lists!$B$3,$A$1:$T$1,0))&amp;""),15,2)),VALUE(MID(TRIM(INDEX($A127:$T127,MATCH(Lists!$B$3,$A$1:$T$1,0))&amp;""),18,2)))),0))</f>
        <v/>
      </c>
    </row>
    <row r="128">
      <c r="U128" s="35" t="n"/>
      <c r="V128" s="36">
        <f>IF(COUNTA($A128:$T128)&gt;0,1,0)</f>
        <v/>
      </c>
      <c r="W128" s="36">
        <f>IF(V128=0,"",LOWER(IFERROR(TRIM(INDEX($A128:$T128,MATCH(Locations!$B$4,$A$1:$T$1,0))&amp;""),"")))</f>
        <v/>
      </c>
      <c r="X128" s="37">
        <f>IF(V128=0,0,IFERROR(IF(ISNUMBER(INDEX($A128:$T128,MATCH(Lists!$B$3,$A$1:$T$1,0))),INDEX($A128:$T128,MATCH(Lists!$B$3,$A$1:$T$1,0)),DATE(VALUE(LEFT(TRIM(INDEX($A128:$T128,MATCH(Lists!$B$3,$A$1:$T$1,0))&amp;""),4)),VALUE(MID(TRIM(INDEX($A128:$T128,MATCH(Lists!$B$3,$A$1:$T$1,0))&amp;""),6,2)),VALUE(MID(TRIM(INDEX($A128:$T128,MATCH(Lists!$B$3,$A$1:$T$1,0))&amp;""),9,2)))+TIME(VALUE(MID(TRIM(INDEX($A128:$T128,MATCH(Lists!$B$3,$A$1:$T$1,0))&amp;""),12,2)),VALUE(MID(TRIM(INDEX($A128:$T128,MATCH(Lists!$B$3,$A$1:$T$1,0))&amp;""),15,2)),VALUE(MID(TRIM(INDEX($A128:$T128,MATCH(Lists!$B$3,$A$1:$T$1,0))&amp;""),18,2)))),0))</f>
        <v/>
      </c>
    </row>
    <row r="129">
      <c r="U129" s="35" t="n"/>
      <c r="V129" s="36">
        <f>IF(COUNTA($A129:$T129)&gt;0,1,0)</f>
        <v/>
      </c>
      <c r="W129" s="36">
        <f>IF(V129=0,"",LOWER(IFERROR(TRIM(INDEX($A129:$T129,MATCH(Locations!$B$4,$A$1:$T$1,0))&amp;""),"")))</f>
        <v/>
      </c>
      <c r="X129" s="37">
        <f>IF(V129=0,0,IFERROR(IF(ISNUMBER(INDEX($A129:$T129,MATCH(Lists!$B$3,$A$1:$T$1,0))),INDEX($A129:$T129,MATCH(Lists!$B$3,$A$1:$T$1,0)),DATE(VALUE(LEFT(TRIM(INDEX($A129:$T129,MATCH(Lists!$B$3,$A$1:$T$1,0))&amp;""),4)),VALUE(MID(TRIM(INDEX($A129:$T129,MATCH(Lists!$B$3,$A$1:$T$1,0))&amp;""),6,2)),VALUE(MID(TRIM(INDEX($A129:$T129,MATCH(Lists!$B$3,$A$1:$T$1,0))&amp;""),9,2)))+TIME(VALUE(MID(TRIM(INDEX($A129:$T129,MATCH(Lists!$B$3,$A$1:$T$1,0))&amp;""),12,2)),VALUE(MID(TRIM(INDEX($A129:$T129,MATCH(Lists!$B$3,$A$1:$T$1,0))&amp;""),15,2)),VALUE(MID(TRIM(INDEX($A129:$T129,MATCH(Lists!$B$3,$A$1:$T$1,0))&amp;""),18,2)))),0))</f>
        <v/>
      </c>
    </row>
    <row r="130">
      <c r="U130" s="35" t="n"/>
      <c r="V130" s="36">
        <f>IF(COUNTA($A130:$T130)&gt;0,1,0)</f>
        <v/>
      </c>
      <c r="W130" s="36">
        <f>IF(V130=0,"",LOWER(IFERROR(TRIM(INDEX($A130:$T130,MATCH(Locations!$B$4,$A$1:$T$1,0))&amp;""),"")))</f>
        <v/>
      </c>
      <c r="X130" s="37">
        <f>IF(V130=0,0,IFERROR(IF(ISNUMBER(INDEX($A130:$T130,MATCH(Lists!$B$3,$A$1:$T$1,0))),INDEX($A130:$T130,MATCH(Lists!$B$3,$A$1:$T$1,0)),DATE(VALUE(LEFT(TRIM(INDEX($A130:$T130,MATCH(Lists!$B$3,$A$1:$T$1,0))&amp;""),4)),VALUE(MID(TRIM(INDEX($A130:$T130,MATCH(Lists!$B$3,$A$1:$T$1,0))&amp;""),6,2)),VALUE(MID(TRIM(INDEX($A130:$T130,MATCH(Lists!$B$3,$A$1:$T$1,0))&amp;""),9,2)))+TIME(VALUE(MID(TRIM(INDEX($A130:$T130,MATCH(Lists!$B$3,$A$1:$T$1,0))&amp;""),12,2)),VALUE(MID(TRIM(INDEX($A130:$T130,MATCH(Lists!$B$3,$A$1:$T$1,0))&amp;""),15,2)),VALUE(MID(TRIM(INDEX($A130:$T130,MATCH(Lists!$B$3,$A$1:$T$1,0))&amp;""),18,2)))),0))</f>
        <v/>
      </c>
    </row>
    <row r="131">
      <c r="U131" s="35" t="n"/>
      <c r="V131" s="36">
        <f>IF(COUNTA($A131:$T131)&gt;0,1,0)</f>
        <v/>
      </c>
      <c r="W131" s="36">
        <f>IF(V131=0,"",LOWER(IFERROR(TRIM(INDEX($A131:$T131,MATCH(Locations!$B$4,$A$1:$T$1,0))&amp;""),"")))</f>
        <v/>
      </c>
      <c r="X131" s="37">
        <f>IF(V131=0,0,IFERROR(IF(ISNUMBER(INDEX($A131:$T131,MATCH(Lists!$B$3,$A$1:$T$1,0))),INDEX($A131:$T131,MATCH(Lists!$B$3,$A$1:$T$1,0)),DATE(VALUE(LEFT(TRIM(INDEX($A131:$T131,MATCH(Lists!$B$3,$A$1:$T$1,0))&amp;""),4)),VALUE(MID(TRIM(INDEX($A131:$T131,MATCH(Lists!$B$3,$A$1:$T$1,0))&amp;""),6,2)),VALUE(MID(TRIM(INDEX($A131:$T131,MATCH(Lists!$B$3,$A$1:$T$1,0))&amp;""),9,2)))+TIME(VALUE(MID(TRIM(INDEX($A131:$T131,MATCH(Lists!$B$3,$A$1:$T$1,0))&amp;""),12,2)),VALUE(MID(TRIM(INDEX($A131:$T131,MATCH(Lists!$B$3,$A$1:$T$1,0))&amp;""),15,2)),VALUE(MID(TRIM(INDEX($A131:$T131,MATCH(Lists!$B$3,$A$1:$T$1,0))&amp;""),18,2)))),0))</f>
        <v/>
      </c>
    </row>
    <row r="132">
      <c r="U132" s="35" t="n"/>
      <c r="V132" s="36">
        <f>IF(COUNTA($A132:$T132)&gt;0,1,0)</f>
        <v/>
      </c>
      <c r="W132" s="36">
        <f>IF(V132=0,"",LOWER(IFERROR(TRIM(INDEX($A132:$T132,MATCH(Locations!$B$4,$A$1:$T$1,0))&amp;""),"")))</f>
        <v/>
      </c>
      <c r="X132" s="37">
        <f>IF(V132=0,0,IFERROR(IF(ISNUMBER(INDEX($A132:$T132,MATCH(Lists!$B$3,$A$1:$T$1,0))),INDEX($A132:$T132,MATCH(Lists!$B$3,$A$1:$T$1,0)),DATE(VALUE(LEFT(TRIM(INDEX($A132:$T132,MATCH(Lists!$B$3,$A$1:$T$1,0))&amp;""),4)),VALUE(MID(TRIM(INDEX($A132:$T132,MATCH(Lists!$B$3,$A$1:$T$1,0))&amp;""),6,2)),VALUE(MID(TRIM(INDEX($A132:$T132,MATCH(Lists!$B$3,$A$1:$T$1,0))&amp;""),9,2)))+TIME(VALUE(MID(TRIM(INDEX($A132:$T132,MATCH(Lists!$B$3,$A$1:$T$1,0))&amp;""),12,2)),VALUE(MID(TRIM(INDEX($A132:$T132,MATCH(Lists!$B$3,$A$1:$T$1,0))&amp;""),15,2)),VALUE(MID(TRIM(INDEX($A132:$T132,MATCH(Lists!$B$3,$A$1:$T$1,0))&amp;""),18,2)))),0))</f>
        <v/>
      </c>
    </row>
    <row r="133">
      <c r="U133" s="35" t="n"/>
      <c r="V133" s="36">
        <f>IF(COUNTA($A133:$T133)&gt;0,1,0)</f>
        <v/>
      </c>
      <c r="W133" s="36">
        <f>IF(V133=0,"",LOWER(IFERROR(TRIM(INDEX($A133:$T133,MATCH(Locations!$B$4,$A$1:$T$1,0))&amp;""),"")))</f>
        <v/>
      </c>
      <c r="X133" s="37">
        <f>IF(V133=0,0,IFERROR(IF(ISNUMBER(INDEX($A133:$T133,MATCH(Lists!$B$3,$A$1:$T$1,0))),INDEX($A133:$T133,MATCH(Lists!$B$3,$A$1:$T$1,0)),DATE(VALUE(LEFT(TRIM(INDEX($A133:$T133,MATCH(Lists!$B$3,$A$1:$T$1,0))&amp;""),4)),VALUE(MID(TRIM(INDEX($A133:$T133,MATCH(Lists!$B$3,$A$1:$T$1,0))&amp;""),6,2)),VALUE(MID(TRIM(INDEX($A133:$T133,MATCH(Lists!$B$3,$A$1:$T$1,0))&amp;""),9,2)))+TIME(VALUE(MID(TRIM(INDEX($A133:$T133,MATCH(Lists!$B$3,$A$1:$T$1,0))&amp;""),12,2)),VALUE(MID(TRIM(INDEX($A133:$T133,MATCH(Lists!$B$3,$A$1:$T$1,0))&amp;""),15,2)),VALUE(MID(TRIM(INDEX($A133:$T133,MATCH(Lists!$B$3,$A$1:$T$1,0))&amp;""),18,2)))),0))</f>
        <v/>
      </c>
    </row>
    <row r="134">
      <c r="U134" s="35" t="n"/>
      <c r="V134" s="36">
        <f>IF(COUNTA($A134:$T134)&gt;0,1,0)</f>
        <v/>
      </c>
      <c r="W134" s="36">
        <f>IF(V134=0,"",LOWER(IFERROR(TRIM(INDEX($A134:$T134,MATCH(Locations!$B$4,$A$1:$T$1,0))&amp;""),"")))</f>
        <v/>
      </c>
      <c r="X134" s="37">
        <f>IF(V134=0,0,IFERROR(IF(ISNUMBER(INDEX($A134:$T134,MATCH(Lists!$B$3,$A$1:$T$1,0))),INDEX($A134:$T134,MATCH(Lists!$B$3,$A$1:$T$1,0)),DATE(VALUE(LEFT(TRIM(INDEX($A134:$T134,MATCH(Lists!$B$3,$A$1:$T$1,0))&amp;""),4)),VALUE(MID(TRIM(INDEX($A134:$T134,MATCH(Lists!$B$3,$A$1:$T$1,0))&amp;""),6,2)),VALUE(MID(TRIM(INDEX($A134:$T134,MATCH(Lists!$B$3,$A$1:$T$1,0))&amp;""),9,2)))+TIME(VALUE(MID(TRIM(INDEX($A134:$T134,MATCH(Lists!$B$3,$A$1:$T$1,0))&amp;""),12,2)),VALUE(MID(TRIM(INDEX($A134:$T134,MATCH(Lists!$B$3,$A$1:$T$1,0))&amp;""),15,2)),VALUE(MID(TRIM(INDEX($A134:$T134,MATCH(Lists!$B$3,$A$1:$T$1,0))&amp;""),18,2)))),0))</f>
        <v/>
      </c>
    </row>
    <row r="135">
      <c r="U135" s="35" t="n"/>
      <c r="V135" s="36">
        <f>IF(COUNTA($A135:$T135)&gt;0,1,0)</f>
        <v/>
      </c>
      <c r="W135" s="36">
        <f>IF(V135=0,"",LOWER(IFERROR(TRIM(INDEX($A135:$T135,MATCH(Locations!$B$4,$A$1:$T$1,0))&amp;""),"")))</f>
        <v/>
      </c>
      <c r="X135" s="37">
        <f>IF(V135=0,0,IFERROR(IF(ISNUMBER(INDEX($A135:$T135,MATCH(Lists!$B$3,$A$1:$T$1,0))),INDEX($A135:$T135,MATCH(Lists!$B$3,$A$1:$T$1,0)),DATE(VALUE(LEFT(TRIM(INDEX($A135:$T135,MATCH(Lists!$B$3,$A$1:$T$1,0))&amp;""),4)),VALUE(MID(TRIM(INDEX($A135:$T135,MATCH(Lists!$B$3,$A$1:$T$1,0))&amp;""),6,2)),VALUE(MID(TRIM(INDEX($A135:$T135,MATCH(Lists!$B$3,$A$1:$T$1,0))&amp;""),9,2)))+TIME(VALUE(MID(TRIM(INDEX($A135:$T135,MATCH(Lists!$B$3,$A$1:$T$1,0))&amp;""),12,2)),VALUE(MID(TRIM(INDEX($A135:$T135,MATCH(Lists!$B$3,$A$1:$T$1,0))&amp;""),15,2)),VALUE(MID(TRIM(INDEX($A135:$T135,MATCH(Lists!$B$3,$A$1:$T$1,0))&amp;""),18,2)))),0))</f>
        <v/>
      </c>
    </row>
    <row r="136">
      <c r="U136" s="35" t="n"/>
      <c r="V136" s="36">
        <f>IF(COUNTA($A136:$T136)&gt;0,1,0)</f>
        <v/>
      </c>
      <c r="W136" s="36">
        <f>IF(V136=0,"",LOWER(IFERROR(TRIM(INDEX($A136:$T136,MATCH(Locations!$B$4,$A$1:$T$1,0))&amp;""),"")))</f>
        <v/>
      </c>
      <c r="X136" s="37">
        <f>IF(V136=0,0,IFERROR(IF(ISNUMBER(INDEX($A136:$T136,MATCH(Lists!$B$3,$A$1:$T$1,0))),INDEX($A136:$T136,MATCH(Lists!$B$3,$A$1:$T$1,0)),DATE(VALUE(LEFT(TRIM(INDEX($A136:$T136,MATCH(Lists!$B$3,$A$1:$T$1,0))&amp;""),4)),VALUE(MID(TRIM(INDEX($A136:$T136,MATCH(Lists!$B$3,$A$1:$T$1,0))&amp;""),6,2)),VALUE(MID(TRIM(INDEX($A136:$T136,MATCH(Lists!$B$3,$A$1:$T$1,0))&amp;""),9,2)))+TIME(VALUE(MID(TRIM(INDEX($A136:$T136,MATCH(Lists!$B$3,$A$1:$T$1,0))&amp;""),12,2)),VALUE(MID(TRIM(INDEX($A136:$T136,MATCH(Lists!$B$3,$A$1:$T$1,0))&amp;""),15,2)),VALUE(MID(TRIM(INDEX($A136:$T136,MATCH(Lists!$B$3,$A$1:$T$1,0))&amp;""),18,2)))),0))</f>
        <v/>
      </c>
    </row>
    <row r="137">
      <c r="U137" s="35" t="n"/>
      <c r="V137" s="36">
        <f>IF(COUNTA($A137:$T137)&gt;0,1,0)</f>
        <v/>
      </c>
      <c r="W137" s="36">
        <f>IF(V137=0,"",LOWER(IFERROR(TRIM(INDEX($A137:$T137,MATCH(Locations!$B$4,$A$1:$T$1,0))&amp;""),"")))</f>
        <v/>
      </c>
      <c r="X137" s="37">
        <f>IF(V137=0,0,IFERROR(IF(ISNUMBER(INDEX($A137:$T137,MATCH(Lists!$B$3,$A$1:$T$1,0))),INDEX($A137:$T137,MATCH(Lists!$B$3,$A$1:$T$1,0)),DATE(VALUE(LEFT(TRIM(INDEX($A137:$T137,MATCH(Lists!$B$3,$A$1:$T$1,0))&amp;""),4)),VALUE(MID(TRIM(INDEX($A137:$T137,MATCH(Lists!$B$3,$A$1:$T$1,0))&amp;""),6,2)),VALUE(MID(TRIM(INDEX($A137:$T137,MATCH(Lists!$B$3,$A$1:$T$1,0))&amp;""),9,2)))+TIME(VALUE(MID(TRIM(INDEX($A137:$T137,MATCH(Lists!$B$3,$A$1:$T$1,0))&amp;""),12,2)),VALUE(MID(TRIM(INDEX($A137:$T137,MATCH(Lists!$B$3,$A$1:$T$1,0))&amp;""),15,2)),VALUE(MID(TRIM(INDEX($A137:$T137,MATCH(Lists!$B$3,$A$1:$T$1,0))&amp;""),18,2)))),0))</f>
        <v/>
      </c>
    </row>
    <row r="138">
      <c r="U138" s="35" t="n"/>
      <c r="V138" s="36">
        <f>IF(COUNTA($A138:$T138)&gt;0,1,0)</f>
        <v/>
      </c>
      <c r="W138" s="36">
        <f>IF(V138=0,"",LOWER(IFERROR(TRIM(INDEX($A138:$T138,MATCH(Locations!$B$4,$A$1:$T$1,0))&amp;""),"")))</f>
        <v/>
      </c>
      <c r="X138" s="37">
        <f>IF(V138=0,0,IFERROR(IF(ISNUMBER(INDEX($A138:$T138,MATCH(Lists!$B$3,$A$1:$T$1,0))),INDEX($A138:$T138,MATCH(Lists!$B$3,$A$1:$T$1,0)),DATE(VALUE(LEFT(TRIM(INDEX($A138:$T138,MATCH(Lists!$B$3,$A$1:$T$1,0))&amp;""),4)),VALUE(MID(TRIM(INDEX($A138:$T138,MATCH(Lists!$B$3,$A$1:$T$1,0))&amp;""),6,2)),VALUE(MID(TRIM(INDEX($A138:$T138,MATCH(Lists!$B$3,$A$1:$T$1,0))&amp;""),9,2)))+TIME(VALUE(MID(TRIM(INDEX($A138:$T138,MATCH(Lists!$B$3,$A$1:$T$1,0))&amp;""),12,2)),VALUE(MID(TRIM(INDEX($A138:$T138,MATCH(Lists!$B$3,$A$1:$T$1,0))&amp;""),15,2)),VALUE(MID(TRIM(INDEX($A138:$T138,MATCH(Lists!$B$3,$A$1:$T$1,0))&amp;""),18,2)))),0))</f>
        <v/>
      </c>
    </row>
    <row r="139">
      <c r="U139" s="35" t="n"/>
      <c r="V139" s="36">
        <f>IF(COUNTA($A139:$T139)&gt;0,1,0)</f>
        <v/>
      </c>
      <c r="W139" s="36">
        <f>IF(V139=0,"",LOWER(IFERROR(TRIM(INDEX($A139:$T139,MATCH(Locations!$B$4,$A$1:$T$1,0))&amp;""),"")))</f>
        <v/>
      </c>
      <c r="X139" s="37">
        <f>IF(V139=0,0,IFERROR(IF(ISNUMBER(INDEX($A139:$T139,MATCH(Lists!$B$3,$A$1:$T$1,0))),INDEX($A139:$T139,MATCH(Lists!$B$3,$A$1:$T$1,0)),DATE(VALUE(LEFT(TRIM(INDEX($A139:$T139,MATCH(Lists!$B$3,$A$1:$T$1,0))&amp;""),4)),VALUE(MID(TRIM(INDEX($A139:$T139,MATCH(Lists!$B$3,$A$1:$T$1,0))&amp;""),6,2)),VALUE(MID(TRIM(INDEX($A139:$T139,MATCH(Lists!$B$3,$A$1:$T$1,0))&amp;""),9,2)))+TIME(VALUE(MID(TRIM(INDEX($A139:$T139,MATCH(Lists!$B$3,$A$1:$T$1,0))&amp;""),12,2)),VALUE(MID(TRIM(INDEX($A139:$T139,MATCH(Lists!$B$3,$A$1:$T$1,0))&amp;""),15,2)),VALUE(MID(TRIM(INDEX($A139:$T139,MATCH(Lists!$B$3,$A$1:$T$1,0))&amp;""),18,2)))),0))</f>
        <v/>
      </c>
    </row>
    <row r="140">
      <c r="U140" s="35" t="n"/>
      <c r="V140" s="36">
        <f>IF(COUNTA($A140:$T140)&gt;0,1,0)</f>
        <v/>
      </c>
      <c r="W140" s="36">
        <f>IF(V140=0,"",LOWER(IFERROR(TRIM(INDEX($A140:$T140,MATCH(Locations!$B$4,$A$1:$T$1,0))&amp;""),"")))</f>
        <v/>
      </c>
      <c r="X140" s="37">
        <f>IF(V140=0,0,IFERROR(IF(ISNUMBER(INDEX($A140:$T140,MATCH(Lists!$B$3,$A$1:$T$1,0))),INDEX($A140:$T140,MATCH(Lists!$B$3,$A$1:$T$1,0)),DATE(VALUE(LEFT(TRIM(INDEX($A140:$T140,MATCH(Lists!$B$3,$A$1:$T$1,0))&amp;""),4)),VALUE(MID(TRIM(INDEX($A140:$T140,MATCH(Lists!$B$3,$A$1:$T$1,0))&amp;""),6,2)),VALUE(MID(TRIM(INDEX($A140:$T140,MATCH(Lists!$B$3,$A$1:$T$1,0))&amp;""),9,2)))+TIME(VALUE(MID(TRIM(INDEX($A140:$T140,MATCH(Lists!$B$3,$A$1:$T$1,0))&amp;""),12,2)),VALUE(MID(TRIM(INDEX($A140:$T140,MATCH(Lists!$B$3,$A$1:$T$1,0))&amp;""),15,2)),VALUE(MID(TRIM(INDEX($A140:$T140,MATCH(Lists!$B$3,$A$1:$T$1,0))&amp;""),18,2)))),0))</f>
        <v/>
      </c>
    </row>
    <row r="141">
      <c r="U141" s="35" t="n"/>
      <c r="V141" s="36">
        <f>IF(COUNTA($A141:$T141)&gt;0,1,0)</f>
        <v/>
      </c>
      <c r="W141" s="36">
        <f>IF(V141=0,"",LOWER(IFERROR(TRIM(INDEX($A141:$T141,MATCH(Locations!$B$4,$A$1:$T$1,0))&amp;""),"")))</f>
        <v/>
      </c>
      <c r="X141" s="37">
        <f>IF(V141=0,0,IFERROR(IF(ISNUMBER(INDEX($A141:$T141,MATCH(Lists!$B$3,$A$1:$T$1,0))),INDEX($A141:$T141,MATCH(Lists!$B$3,$A$1:$T$1,0)),DATE(VALUE(LEFT(TRIM(INDEX($A141:$T141,MATCH(Lists!$B$3,$A$1:$T$1,0))&amp;""),4)),VALUE(MID(TRIM(INDEX($A141:$T141,MATCH(Lists!$B$3,$A$1:$T$1,0))&amp;""),6,2)),VALUE(MID(TRIM(INDEX($A141:$T141,MATCH(Lists!$B$3,$A$1:$T$1,0))&amp;""),9,2)))+TIME(VALUE(MID(TRIM(INDEX($A141:$T141,MATCH(Lists!$B$3,$A$1:$T$1,0))&amp;""),12,2)),VALUE(MID(TRIM(INDEX($A141:$T141,MATCH(Lists!$B$3,$A$1:$T$1,0))&amp;""),15,2)),VALUE(MID(TRIM(INDEX($A141:$T141,MATCH(Lists!$B$3,$A$1:$T$1,0))&amp;""),18,2)))),0))</f>
        <v/>
      </c>
    </row>
    <row r="142">
      <c r="U142" s="35" t="n"/>
      <c r="V142" s="36">
        <f>IF(COUNTA($A142:$T142)&gt;0,1,0)</f>
        <v/>
      </c>
      <c r="W142" s="36">
        <f>IF(V142=0,"",LOWER(IFERROR(TRIM(INDEX($A142:$T142,MATCH(Locations!$B$4,$A$1:$T$1,0))&amp;""),"")))</f>
        <v/>
      </c>
      <c r="X142" s="37">
        <f>IF(V142=0,0,IFERROR(IF(ISNUMBER(INDEX($A142:$T142,MATCH(Lists!$B$3,$A$1:$T$1,0))),INDEX($A142:$T142,MATCH(Lists!$B$3,$A$1:$T$1,0)),DATE(VALUE(LEFT(TRIM(INDEX($A142:$T142,MATCH(Lists!$B$3,$A$1:$T$1,0))&amp;""),4)),VALUE(MID(TRIM(INDEX($A142:$T142,MATCH(Lists!$B$3,$A$1:$T$1,0))&amp;""),6,2)),VALUE(MID(TRIM(INDEX($A142:$T142,MATCH(Lists!$B$3,$A$1:$T$1,0))&amp;""),9,2)))+TIME(VALUE(MID(TRIM(INDEX($A142:$T142,MATCH(Lists!$B$3,$A$1:$T$1,0))&amp;""),12,2)),VALUE(MID(TRIM(INDEX($A142:$T142,MATCH(Lists!$B$3,$A$1:$T$1,0))&amp;""),15,2)),VALUE(MID(TRIM(INDEX($A142:$T142,MATCH(Lists!$B$3,$A$1:$T$1,0))&amp;""),18,2)))),0))</f>
        <v/>
      </c>
    </row>
    <row r="143">
      <c r="U143" s="35" t="n"/>
      <c r="V143" s="36">
        <f>IF(COUNTA($A143:$T143)&gt;0,1,0)</f>
        <v/>
      </c>
      <c r="W143" s="36">
        <f>IF(V143=0,"",LOWER(IFERROR(TRIM(INDEX($A143:$T143,MATCH(Locations!$B$4,$A$1:$T$1,0))&amp;""),"")))</f>
        <v/>
      </c>
      <c r="X143" s="37">
        <f>IF(V143=0,0,IFERROR(IF(ISNUMBER(INDEX($A143:$T143,MATCH(Lists!$B$3,$A$1:$T$1,0))),INDEX($A143:$T143,MATCH(Lists!$B$3,$A$1:$T$1,0)),DATE(VALUE(LEFT(TRIM(INDEX($A143:$T143,MATCH(Lists!$B$3,$A$1:$T$1,0))&amp;""),4)),VALUE(MID(TRIM(INDEX($A143:$T143,MATCH(Lists!$B$3,$A$1:$T$1,0))&amp;""),6,2)),VALUE(MID(TRIM(INDEX($A143:$T143,MATCH(Lists!$B$3,$A$1:$T$1,0))&amp;""),9,2)))+TIME(VALUE(MID(TRIM(INDEX($A143:$T143,MATCH(Lists!$B$3,$A$1:$T$1,0))&amp;""),12,2)),VALUE(MID(TRIM(INDEX($A143:$T143,MATCH(Lists!$B$3,$A$1:$T$1,0))&amp;""),15,2)),VALUE(MID(TRIM(INDEX($A143:$T143,MATCH(Lists!$B$3,$A$1:$T$1,0))&amp;""),18,2)))),0))</f>
        <v/>
      </c>
    </row>
    <row r="144">
      <c r="U144" s="35" t="n"/>
      <c r="V144" s="36">
        <f>IF(COUNTA($A144:$T144)&gt;0,1,0)</f>
        <v/>
      </c>
      <c r="W144" s="36">
        <f>IF(V144=0,"",LOWER(IFERROR(TRIM(INDEX($A144:$T144,MATCH(Locations!$B$4,$A$1:$T$1,0))&amp;""),"")))</f>
        <v/>
      </c>
      <c r="X144" s="37">
        <f>IF(V144=0,0,IFERROR(IF(ISNUMBER(INDEX($A144:$T144,MATCH(Lists!$B$3,$A$1:$T$1,0))),INDEX($A144:$T144,MATCH(Lists!$B$3,$A$1:$T$1,0)),DATE(VALUE(LEFT(TRIM(INDEX($A144:$T144,MATCH(Lists!$B$3,$A$1:$T$1,0))&amp;""),4)),VALUE(MID(TRIM(INDEX($A144:$T144,MATCH(Lists!$B$3,$A$1:$T$1,0))&amp;""),6,2)),VALUE(MID(TRIM(INDEX($A144:$T144,MATCH(Lists!$B$3,$A$1:$T$1,0))&amp;""),9,2)))+TIME(VALUE(MID(TRIM(INDEX($A144:$T144,MATCH(Lists!$B$3,$A$1:$T$1,0))&amp;""),12,2)),VALUE(MID(TRIM(INDEX($A144:$T144,MATCH(Lists!$B$3,$A$1:$T$1,0))&amp;""),15,2)),VALUE(MID(TRIM(INDEX($A144:$T144,MATCH(Lists!$B$3,$A$1:$T$1,0))&amp;""),18,2)))),0))</f>
        <v/>
      </c>
    </row>
    <row r="145">
      <c r="U145" s="35" t="n"/>
      <c r="V145" s="36">
        <f>IF(COUNTA($A145:$T145)&gt;0,1,0)</f>
        <v/>
      </c>
      <c r="W145" s="36">
        <f>IF(V145=0,"",LOWER(IFERROR(TRIM(INDEX($A145:$T145,MATCH(Locations!$B$4,$A$1:$T$1,0))&amp;""),"")))</f>
        <v/>
      </c>
      <c r="X145" s="37">
        <f>IF(V145=0,0,IFERROR(IF(ISNUMBER(INDEX($A145:$T145,MATCH(Lists!$B$3,$A$1:$T$1,0))),INDEX($A145:$T145,MATCH(Lists!$B$3,$A$1:$T$1,0)),DATE(VALUE(LEFT(TRIM(INDEX($A145:$T145,MATCH(Lists!$B$3,$A$1:$T$1,0))&amp;""),4)),VALUE(MID(TRIM(INDEX($A145:$T145,MATCH(Lists!$B$3,$A$1:$T$1,0))&amp;""),6,2)),VALUE(MID(TRIM(INDEX($A145:$T145,MATCH(Lists!$B$3,$A$1:$T$1,0))&amp;""),9,2)))+TIME(VALUE(MID(TRIM(INDEX($A145:$T145,MATCH(Lists!$B$3,$A$1:$T$1,0))&amp;""),12,2)),VALUE(MID(TRIM(INDEX($A145:$T145,MATCH(Lists!$B$3,$A$1:$T$1,0))&amp;""),15,2)),VALUE(MID(TRIM(INDEX($A145:$T145,MATCH(Lists!$B$3,$A$1:$T$1,0))&amp;""),18,2)))),0))</f>
        <v/>
      </c>
    </row>
    <row r="146">
      <c r="U146" s="35" t="n"/>
      <c r="V146" s="36">
        <f>IF(COUNTA($A146:$T146)&gt;0,1,0)</f>
        <v/>
      </c>
      <c r="W146" s="36">
        <f>IF(V146=0,"",LOWER(IFERROR(TRIM(INDEX($A146:$T146,MATCH(Locations!$B$4,$A$1:$T$1,0))&amp;""),"")))</f>
        <v/>
      </c>
      <c r="X146" s="37">
        <f>IF(V146=0,0,IFERROR(IF(ISNUMBER(INDEX($A146:$T146,MATCH(Lists!$B$3,$A$1:$T$1,0))),INDEX($A146:$T146,MATCH(Lists!$B$3,$A$1:$T$1,0)),DATE(VALUE(LEFT(TRIM(INDEX($A146:$T146,MATCH(Lists!$B$3,$A$1:$T$1,0))&amp;""),4)),VALUE(MID(TRIM(INDEX($A146:$T146,MATCH(Lists!$B$3,$A$1:$T$1,0))&amp;""),6,2)),VALUE(MID(TRIM(INDEX($A146:$T146,MATCH(Lists!$B$3,$A$1:$T$1,0))&amp;""),9,2)))+TIME(VALUE(MID(TRIM(INDEX($A146:$T146,MATCH(Lists!$B$3,$A$1:$T$1,0))&amp;""),12,2)),VALUE(MID(TRIM(INDEX($A146:$T146,MATCH(Lists!$B$3,$A$1:$T$1,0))&amp;""),15,2)),VALUE(MID(TRIM(INDEX($A146:$T146,MATCH(Lists!$B$3,$A$1:$T$1,0))&amp;""),18,2)))),0))</f>
        <v/>
      </c>
    </row>
    <row r="147">
      <c r="U147" s="35" t="n"/>
      <c r="V147" s="36">
        <f>IF(COUNTA($A147:$T147)&gt;0,1,0)</f>
        <v/>
      </c>
      <c r="W147" s="36">
        <f>IF(V147=0,"",LOWER(IFERROR(TRIM(INDEX($A147:$T147,MATCH(Locations!$B$4,$A$1:$T$1,0))&amp;""),"")))</f>
        <v/>
      </c>
      <c r="X147" s="37">
        <f>IF(V147=0,0,IFERROR(IF(ISNUMBER(INDEX($A147:$T147,MATCH(Lists!$B$3,$A$1:$T$1,0))),INDEX($A147:$T147,MATCH(Lists!$B$3,$A$1:$T$1,0)),DATE(VALUE(LEFT(TRIM(INDEX($A147:$T147,MATCH(Lists!$B$3,$A$1:$T$1,0))&amp;""),4)),VALUE(MID(TRIM(INDEX($A147:$T147,MATCH(Lists!$B$3,$A$1:$T$1,0))&amp;""),6,2)),VALUE(MID(TRIM(INDEX($A147:$T147,MATCH(Lists!$B$3,$A$1:$T$1,0))&amp;""),9,2)))+TIME(VALUE(MID(TRIM(INDEX($A147:$T147,MATCH(Lists!$B$3,$A$1:$T$1,0))&amp;""),12,2)),VALUE(MID(TRIM(INDEX($A147:$T147,MATCH(Lists!$B$3,$A$1:$T$1,0))&amp;""),15,2)),VALUE(MID(TRIM(INDEX($A147:$T147,MATCH(Lists!$B$3,$A$1:$T$1,0))&amp;""),18,2)))),0))</f>
        <v/>
      </c>
    </row>
    <row r="148">
      <c r="U148" s="35" t="n"/>
      <c r="V148" s="36">
        <f>IF(COUNTA($A148:$T148)&gt;0,1,0)</f>
        <v/>
      </c>
      <c r="W148" s="36">
        <f>IF(V148=0,"",LOWER(IFERROR(TRIM(INDEX($A148:$T148,MATCH(Locations!$B$4,$A$1:$T$1,0))&amp;""),"")))</f>
        <v/>
      </c>
      <c r="X148" s="37">
        <f>IF(V148=0,0,IFERROR(IF(ISNUMBER(INDEX($A148:$T148,MATCH(Lists!$B$3,$A$1:$T$1,0))),INDEX($A148:$T148,MATCH(Lists!$B$3,$A$1:$T$1,0)),DATE(VALUE(LEFT(TRIM(INDEX($A148:$T148,MATCH(Lists!$B$3,$A$1:$T$1,0))&amp;""),4)),VALUE(MID(TRIM(INDEX($A148:$T148,MATCH(Lists!$B$3,$A$1:$T$1,0))&amp;""),6,2)),VALUE(MID(TRIM(INDEX($A148:$T148,MATCH(Lists!$B$3,$A$1:$T$1,0))&amp;""),9,2)))+TIME(VALUE(MID(TRIM(INDEX($A148:$T148,MATCH(Lists!$B$3,$A$1:$T$1,0))&amp;""),12,2)),VALUE(MID(TRIM(INDEX($A148:$T148,MATCH(Lists!$B$3,$A$1:$T$1,0))&amp;""),15,2)),VALUE(MID(TRIM(INDEX($A148:$T148,MATCH(Lists!$B$3,$A$1:$T$1,0))&amp;""),18,2)))),0))</f>
        <v/>
      </c>
    </row>
    <row r="149">
      <c r="U149" s="35" t="n"/>
      <c r="V149" s="36">
        <f>IF(COUNTA($A149:$T149)&gt;0,1,0)</f>
        <v/>
      </c>
      <c r="W149" s="36">
        <f>IF(V149=0,"",LOWER(IFERROR(TRIM(INDEX($A149:$T149,MATCH(Locations!$B$4,$A$1:$T$1,0))&amp;""),"")))</f>
        <v/>
      </c>
      <c r="X149" s="37">
        <f>IF(V149=0,0,IFERROR(IF(ISNUMBER(INDEX($A149:$T149,MATCH(Lists!$B$3,$A$1:$T$1,0))),INDEX($A149:$T149,MATCH(Lists!$B$3,$A$1:$T$1,0)),DATE(VALUE(LEFT(TRIM(INDEX($A149:$T149,MATCH(Lists!$B$3,$A$1:$T$1,0))&amp;""),4)),VALUE(MID(TRIM(INDEX($A149:$T149,MATCH(Lists!$B$3,$A$1:$T$1,0))&amp;""),6,2)),VALUE(MID(TRIM(INDEX($A149:$T149,MATCH(Lists!$B$3,$A$1:$T$1,0))&amp;""),9,2)))+TIME(VALUE(MID(TRIM(INDEX($A149:$T149,MATCH(Lists!$B$3,$A$1:$T$1,0))&amp;""),12,2)),VALUE(MID(TRIM(INDEX($A149:$T149,MATCH(Lists!$B$3,$A$1:$T$1,0))&amp;""),15,2)),VALUE(MID(TRIM(INDEX($A149:$T149,MATCH(Lists!$B$3,$A$1:$T$1,0))&amp;""),18,2)))),0))</f>
        <v/>
      </c>
    </row>
    <row r="150">
      <c r="U150" s="35" t="n"/>
      <c r="V150" s="36">
        <f>IF(COUNTA($A150:$T150)&gt;0,1,0)</f>
        <v/>
      </c>
      <c r="W150" s="36">
        <f>IF(V150=0,"",LOWER(IFERROR(TRIM(INDEX($A150:$T150,MATCH(Locations!$B$4,$A$1:$T$1,0))&amp;""),"")))</f>
        <v/>
      </c>
      <c r="X150" s="37">
        <f>IF(V150=0,0,IFERROR(IF(ISNUMBER(INDEX($A150:$T150,MATCH(Lists!$B$3,$A$1:$T$1,0))),INDEX($A150:$T150,MATCH(Lists!$B$3,$A$1:$T$1,0)),DATE(VALUE(LEFT(TRIM(INDEX($A150:$T150,MATCH(Lists!$B$3,$A$1:$T$1,0))&amp;""),4)),VALUE(MID(TRIM(INDEX($A150:$T150,MATCH(Lists!$B$3,$A$1:$T$1,0))&amp;""),6,2)),VALUE(MID(TRIM(INDEX($A150:$T150,MATCH(Lists!$B$3,$A$1:$T$1,0))&amp;""),9,2)))+TIME(VALUE(MID(TRIM(INDEX($A150:$T150,MATCH(Lists!$B$3,$A$1:$T$1,0))&amp;""),12,2)),VALUE(MID(TRIM(INDEX($A150:$T150,MATCH(Lists!$B$3,$A$1:$T$1,0))&amp;""),15,2)),VALUE(MID(TRIM(INDEX($A150:$T150,MATCH(Lists!$B$3,$A$1:$T$1,0))&amp;""),18,2)))),0))</f>
        <v/>
      </c>
    </row>
    <row r="151">
      <c r="U151" s="35" t="n"/>
      <c r="V151" s="36">
        <f>IF(COUNTA($A151:$T151)&gt;0,1,0)</f>
        <v/>
      </c>
      <c r="W151" s="36">
        <f>IF(V151=0,"",LOWER(IFERROR(TRIM(INDEX($A151:$T151,MATCH(Locations!$B$4,$A$1:$T$1,0))&amp;""),"")))</f>
        <v/>
      </c>
      <c r="X151" s="37">
        <f>IF(V151=0,0,IFERROR(IF(ISNUMBER(INDEX($A151:$T151,MATCH(Lists!$B$3,$A$1:$T$1,0))),INDEX($A151:$T151,MATCH(Lists!$B$3,$A$1:$T$1,0)),DATE(VALUE(LEFT(TRIM(INDEX($A151:$T151,MATCH(Lists!$B$3,$A$1:$T$1,0))&amp;""),4)),VALUE(MID(TRIM(INDEX($A151:$T151,MATCH(Lists!$B$3,$A$1:$T$1,0))&amp;""),6,2)),VALUE(MID(TRIM(INDEX($A151:$T151,MATCH(Lists!$B$3,$A$1:$T$1,0))&amp;""),9,2)))+TIME(VALUE(MID(TRIM(INDEX($A151:$T151,MATCH(Lists!$B$3,$A$1:$T$1,0))&amp;""),12,2)),VALUE(MID(TRIM(INDEX($A151:$T151,MATCH(Lists!$B$3,$A$1:$T$1,0))&amp;""),15,2)),VALUE(MID(TRIM(INDEX($A151:$T151,MATCH(Lists!$B$3,$A$1:$T$1,0))&amp;""),18,2)))),0))</f>
        <v/>
      </c>
    </row>
    <row r="152">
      <c r="U152" s="35" t="n"/>
      <c r="V152" s="36">
        <f>IF(COUNTA($A152:$T152)&gt;0,1,0)</f>
        <v/>
      </c>
      <c r="W152" s="36">
        <f>IF(V152=0,"",LOWER(IFERROR(TRIM(INDEX($A152:$T152,MATCH(Locations!$B$4,$A$1:$T$1,0))&amp;""),"")))</f>
        <v/>
      </c>
      <c r="X152" s="37">
        <f>IF(V152=0,0,IFERROR(IF(ISNUMBER(INDEX($A152:$T152,MATCH(Lists!$B$3,$A$1:$T$1,0))),INDEX($A152:$T152,MATCH(Lists!$B$3,$A$1:$T$1,0)),DATE(VALUE(LEFT(TRIM(INDEX($A152:$T152,MATCH(Lists!$B$3,$A$1:$T$1,0))&amp;""),4)),VALUE(MID(TRIM(INDEX($A152:$T152,MATCH(Lists!$B$3,$A$1:$T$1,0))&amp;""),6,2)),VALUE(MID(TRIM(INDEX($A152:$T152,MATCH(Lists!$B$3,$A$1:$T$1,0))&amp;""),9,2)))+TIME(VALUE(MID(TRIM(INDEX($A152:$T152,MATCH(Lists!$B$3,$A$1:$T$1,0))&amp;""),12,2)),VALUE(MID(TRIM(INDEX($A152:$T152,MATCH(Lists!$B$3,$A$1:$T$1,0))&amp;""),15,2)),VALUE(MID(TRIM(INDEX($A152:$T152,MATCH(Lists!$B$3,$A$1:$T$1,0))&amp;""),18,2)))),0))</f>
        <v/>
      </c>
    </row>
    <row r="153">
      <c r="U153" s="35" t="n"/>
      <c r="V153" s="36">
        <f>IF(COUNTA($A153:$T153)&gt;0,1,0)</f>
        <v/>
      </c>
      <c r="W153" s="36">
        <f>IF(V153=0,"",LOWER(IFERROR(TRIM(INDEX($A153:$T153,MATCH(Locations!$B$4,$A$1:$T$1,0))&amp;""),"")))</f>
        <v/>
      </c>
      <c r="X153" s="37">
        <f>IF(V153=0,0,IFERROR(IF(ISNUMBER(INDEX($A153:$T153,MATCH(Lists!$B$3,$A$1:$T$1,0))),INDEX($A153:$T153,MATCH(Lists!$B$3,$A$1:$T$1,0)),DATE(VALUE(LEFT(TRIM(INDEX($A153:$T153,MATCH(Lists!$B$3,$A$1:$T$1,0))&amp;""),4)),VALUE(MID(TRIM(INDEX($A153:$T153,MATCH(Lists!$B$3,$A$1:$T$1,0))&amp;""),6,2)),VALUE(MID(TRIM(INDEX($A153:$T153,MATCH(Lists!$B$3,$A$1:$T$1,0))&amp;""),9,2)))+TIME(VALUE(MID(TRIM(INDEX($A153:$T153,MATCH(Lists!$B$3,$A$1:$T$1,0))&amp;""),12,2)),VALUE(MID(TRIM(INDEX($A153:$T153,MATCH(Lists!$B$3,$A$1:$T$1,0))&amp;""),15,2)),VALUE(MID(TRIM(INDEX($A153:$T153,MATCH(Lists!$B$3,$A$1:$T$1,0))&amp;""),18,2)))),0))</f>
        <v/>
      </c>
    </row>
    <row r="154">
      <c r="U154" s="35" t="n"/>
      <c r="V154" s="36">
        <f>IF(COUNTA($A154:$T154)&gt;0,1,0)</f>
        <v/>
      </c>
      <c r="W154" s="36">
        <f>IF(V154=0,"",LOWER(IFERROR(TRIM(INDEX($A154:$T154,MATCH(Locations!$B$4,$A$1:$T$1,0))&amp;""),"")))</f>
        <v/>
      </c>
      <c r="X154" s="37">
        <f>IF(V154=0,0,IFERROR(IF(ISNUMBER(INDEX($A154:$T154,MATCH(Lists!$B$3,$A$1:$T$1,0))),INDEX($A154:$T154,MATCH(Lists!$B$3,$A$1:$T$1,0)),DATE(VALUE(LEFT(TRIM(INDEX($A154:$T154,MATCH(Lists!$B$3,$A$1:$T$1,0))&amp;""),4)),VALUE(MID(TRIM(INDEX($A154:$T154,MATCH(Lists!$B$3,$A$1:$T$1,0))&amp;""),6,2)),VALUE(MID(TRIM(INDEX($A154:$T154,MATCH(Lists!$B$3,$A$1:$T$1,0))&amp;""),9,2)))+TIME(VALUE(MID(TRIM(INDEX($A154:$T154,MATCH(Lists!$B$3,$A$1:$T$1,0))&amp;""),12,2)),VALUE(MID(TRIM(INDEX($A154:$T154,MATCH(Lists!$B$3,$A$1:$T$1,0))&amp;""),15,2)),VALUE(MID(TRIM(INDEX($A154:$T154,MATCH(Lists!$B$3,$A$1:$T$1,0))&amp;""),18,2)))),0))</f>
        <v/>
      </c>
    </row>
    <row r="155">
      <c r="U155" s="35" t="n"/>
      <c r="V155" s="36">
        <f>IF(COUNTA($A155:$T155)&gt;0,1,0)</f>
        <v/>
      </c>
      <c r="W155" s="36">
        <f>IF(V155=0,"",LOWER(IFERROR(TRIM(INDEX($A155:$T155,MATCH(Locations!$B$4,$A$1:$T$1,0))&amp;""),"")))</f>
        <v/>
      </c>
      <c r="X155" s="37">
        <f>IF(V155=0,0,IFERROR(IF(ISNUMBER(INDEX($A155:$T155,MATCH(Lists!$B$3,$A$1:$T$1,0))),INDEX($A155:$T155,MATCH(Lists!$B$3,$A$1:$T$1,0)),DATE(VALUE(LEFT(TRIM(INDEX($A155:$T155,MATCH(Lists!$B$3,$A$1:$T$1,0))&amp;""),4)),VALUE(MID(TRIM(INDEX($A155:$T155,MATCH(Lists!$B$3,$A$1:$T$1,0))&amp;""),6,2)),VALUE(MID(TRIM(INDEX($A155:$T155,MATCH(Lists!$B$3,$A$1:$T$1,0))&amp;""),9,2)))+TIME(VALUE(MID(TRIM(INDEX($A155:$T155,MATCH(Lists!$B$3,$A$1:$T$1,0))&amp;""),12,2)),VALUE(MID(TRIM(INDEX($A155:$T155,MATCH(Lists!$B$3,$A$1:$T$1,0))&amp;""),15,2)),VALUE(MID(TRIM(INDEX($A155:$T155,MATCH(Lists!$B$3,$A$1:$T$1,0))&amp;""),18,2)))),0))</f>
        <v/>
      </c>
    </row>
    <row r="156">
      <c r="U156" s="35" t="n"/>
      <c r="V156" s="36">
        <f>IF(COUNTA($A156:$T156)&gt;0,1,0)</f>
        <v/>
      </c>
      <c r="W156" s="36">
        <f>IF(V156=0,"",LOWER(IFERROR(TRIM(INDEX($A156:$T156,MATCH(Locations!$B$4,$A$1:$T$1,0))&amp;""),"")))</f>
        <v/>
      </c>
      <c r="X156" s="37">
        <f>IF(V156=0,0,IFERROR(IF(ISNUMBER(INDEX($A156:$T156,MATCH(Lists!$B$3,$A$1:$T$1,0))),INDEX($A156:$T156,MATCH(Lists!$B$3,$A$1:$T$1,0)),DATE(VALUE(LEFT(TRIM(INDEX($A156:$T156,MATCH(Lists!$B$3,$A$1:$T$1,0))&amp;""),4)),VALUE(MID(TRIM(INDEX($A156:$T156,MATCH(Lists!$B$3,$A$1:$T$1,0))&amp;""),6,2)),VALUE(MID(TRIM(INDEX($A156:$T156,MATCH(Lists!$B$3,$A$1:$T$1,0))&amp;""),9,2)))+TIME(VALUE(MID(TRIM(INDEX($A156:$T156,MATCH(Lists!$B$3,$A$1:$T$1,0))&amp;""),12,2)),VALUE(MID(TRIM(INDEX($A156:$T156,MATCH(Lists!$B$3,$A$1:$T$1,0))&amp;""),15,2)),VALUE(MID(TRIM(INDEX($A156:$T156,MATCH(Lists!$B$3,$A$1:$T$1,0))&amp;""),18,2)))),0))</f>
        <v/>
      </c>
    </row>
    <row r="157">
      <c r="U157" s="35" t="n"/>
      <c r="V157" s="36">
        <f>IF(COUNTA($A157:$T157)&gt;0,1,0)</f>
        <v/>
      </c>
      <c r="W157" s="36">
        <f>IF(V157=0,"",LOWER(IFERROR(TRIM(INDEX($A157:$T157,MATCH(Locations!$B$4,$A$1:$T$1,0))&amp;""),"")))</f>
        <v/>
      </c>
      <c r="X157" s="37">
        <f>IF(V157=0,0,IFERROR(IF(ISNUMBER(INDEX($A157:$T157,MATCH(Lists!$B$3,$A$1:$T$1,0))),INDEX($A157:$T157,MATCH(Lists!$B$3,$A$1:$T$1,0)),DATE(VALUE(LEFT(TRIM(INDEX($A157:$T157,MATCH(Lists!$B$3,$A$1:$T$1,0))&amp;""),4)),VALUE(MID(TRIM(INDEX($A157:$T157,MATCH(Lists!$B$3,$A$1:$T$1,0))&amp;""),6,2)),VALUE(MID(TRIM(INDEX($A157:$T157,MATCH(Lists!$B$3,$A$1:$T$1,0))&amp;""),9,2)))+TIME(VALUE(MID(TRIM(INDEX($A157:$T157,MATCH(Lists!$B$3,$A$1:$T$1,0))&amp;""),12,2)),VALUE(MID(TRIM(INDEX($A157:$T157,MATCH(Lists!$B$3,$A$1:$T$1,0))&amp;""),15,2)),VALUE(MID(TRIM(INDEX($A157:$T157,MATCH(Lists!$B$3,$A$1:$T$1,0))&amp;""),18,2)))),0))</f>
        <v/>
      </c>
    </row>
    <row r="158">
      <c r="U158" s="35" t="n"/>
      <c r="V158" s="36">
        <f>IF(COUNTA($A158:$T158)&gt;0,1,0)</f>
        <v/>
      </c>
      <c r="W158" s="36">
        <f>IF(V158=0,"",LOWER(IFERROR(TRIM(INDEX($A158:$T158,MATCH(Locations!$B$4,$A$1:$T$1,0))&amp;""),"")))</f>
        <v/>
      </c>
      <c r="X158" s="37">
        <f>IF(V158=0,0,IFERROR(IF(ISNUMBER(INDEX($A158:$T158,MATCH(Lists!$B$3,$A$1:$T$1,0))),INDEX($A158:$T158,MATCH(Lists!$B$3,$A$1:$T$1,0)),DATE(VALUE(LEFT(TRIM(INDEX($A158:$T158,MATCH(Lists!$B$3,$A$1:$T$1,0))&amp;""),4)),VALUE(MID(TRIM(INDEX($A158:$T158,MATCH(Lists!$B$3,$A$1:$T$1,0))&amp;""),6,2)),VALUE(MID(TRIM(INDEX($A158:$T158,MATCH(Lists!$B$3,$A$1:$T$1,0))&amp;""),9,2)))+TIME(VALUE(MID(TRIM(INDEX($A158:$T158,MATCH(Lists!$B$3,$A$1:$T$1,0))&amp;""),12,2)),VALUE(MID(TRIM(INDEX($A158:$T158,MATCH(Lists!$B$3,$A$1:$T$1,0))&amp;""),15,2)),VALUE(MID(TRIM(INDEX($A158:$T158,MATCH(Lists!$B$3,$A$1:$T$1,0))&amp;""),18,2)))),0))</f>
        <v/>
      </c>
    </row>
    <row r="159">
      <c r="U159" s="35" t="n"/>
      <c r="V159" s="36">
        <f>IF(COUNTA($A159:$T159)&gt;0,1,0)</f>
        <v/>
      </c>
      <c r="W159" s="36">
        <f>IF(V159=0,"",LOWER(IFERROR(TRIM(INDEX($A159:$T159,MATCH(Locations!$B$4,$A$1:$T$1,0))&amp;""),"")))</f>
        <v/>
      </c>
      <c r="X159" s="37">
        <f>IF(V159=0,0,IFERROR(IF(ISNUMBER(INDEX($A159:$T159,MATCH(Lists!$B$3,$A$1:$T$1,0))),INDEX($A159:$T159,MATCH(Lists!$B$3,$A$1:$T$1,0)),DATE(VALUE(LEFT(TRIM(INDEX($A159:$T159,MATCH(Lists!$B$3,$A$1:$T$1,0))&amp;""),4)),VALUE(MID(TRIM(INDEX($A159:$T159,MATCH(Lists!$B$3,$A$1:$T$1,0))&amp;""),6,2)),VALUE(MID(TRIM(INDEX($A159:$T159,MATCH(Lists!$B$3,$A$1:$T$1,0))&amp;""),9,2)))+TIME(VALUE(MID(TRIM(INDEX($A159:$T159,MATCH(Lists!$B$3,$A$1:$T$1,0))&amp;""),12,2)),VALUE(MID(TRIM(INDEX($A159:$T159,MATCH(Lists!$B$3,$A$1:$T$1,0))&amp;""),15,2)),VALUE(MID(TRIM(INDEX($A159:$T159,MATCH(Lists!$B$3,$A$1:$T$1,0))&amp;""),18,2)))),0))</f>
        <v/>
      </c>
    </row>
    <row r="160">
      <c r="U160" s="35" t="n"/>
      <c r="V160" s="36">
        <f>IF(COUNTA($A160:$T160)&gt;0,1,0)</f>
        <v/>
      </c>
      <c r="W160" s="36">
        <f>IF(V160=0,"",LOWER(IFERROR(TRIM(INDEX($A160:$T160,MATCH(Locations!$B$4,$A$1:$T$1,0))&amp;""),"")))</f>
        <v/>
      </c>
      <c r="X160" s="37">
        <f>IF(V160=0,0,IFERROR(IF(ISNUMBER(INDEX($A160:$T160,MATCH(Lists!$B$3,$A$1:$T$1,0))),INDEX($A160:$T160,MATCH(Lists!$B$3,$A$1:$T$1,0)),DATE(VALUE(LEFT(TRIM(INDEX($A160:$T160,MATCH(Lists!$B$3,$A$1:$T$1,0))&amp;""),4)),VALUE(MID(TRIM(INDEX($A160:$T160,MATCH(Lists!$B$3,$A$1:$T$1,0))&amp;""),6,2)),VALUE(MID(TRIM(INDEX($A160:$T160,MATCH(Lists!$B$3,$A$1:$T$1,0))&amp;""),9,2)))+TIME(VALUE(MID(TRIM(INDEX($A160:$T160,MATCH(Lists!$B$3,$A$1:$T$1,0))&amp;""),12,2)),VALUE(MID(TRIM(INDEX($A160:$T160,MATCH(Lists!$B$3,$A$1:$T$1,0))&amp;""),15,2)),VALUE(MID(TRIM(INDEX($A160:$T160,MATCH(Lists!$B$3,$A$1:$T$1,0))&amp;""),18,2)))),0))</f>
        <v/>
      </c>
    </row>
    <row r="161">
      <c r="U161" s="35" t="n"/>
      <c r="V161" s="36">
        <f>IF(COUNTA($A161:$T161)&gt;0,1,0)</f>
        <v/>
      </c>
      <c r="W161" s="36">
        <f>IF(V161=0,"",LOWER(IFERROR(TRIM(INDEX($A161:$T161,MATCH(Locations!$B$4,$A$1:$T$1,0))&amp;""),"")))</f>
        <v/>
      </c>
      <c r="X161" s="37">
        <f>IF(V161=0,0,IFERROR(IF(ISNUMBER(INDEX($A161:$T161,MATCH(Lists!$B$3,$A$1:$T$1,0))),INDEX($A161:$T161,MATCH(Lists!$B$3,$A$1:$T$1,0)),DATE(VALUE(LEFT(TRIM(INDEX($A161:$T161,MATCH(Lists!$B$3,$A$1:$T$1,0))&amp;""),4)),VALUE(MID(TRIM(INDEX($A161:$T161,MATCH(Lists!$B$3,$A$1:$T$1,0))&amp;""),6,2)),VALUE(MID(TRIM(INDEX($A161:$T161,MATCH(Lists!$B$3,$A$1:$T$1,0))&amp;""),9,2)))+TIME(VALUE(MID(TRIM(INDEX($A161:$T161,MATCH(Lists!$B$3,$A$1:$T$1,0))&amp;""),12,2)),VALUE(MID(TRIM(INDEX($A161:$T161,MATCH(Lists!$B$3,$A$1:$T$1,0))&amp;""),15,2)),VALUE(MID(TRIM(INDEX($A161:$T161,MATCH(Lists!$B$3,$A$1:$T$1,0))&amp;""),18,2)))),0))</f>
        <v/>
      </c>
    </row>
    <row r="162">
      <c r="U162" s="35" t="n"/>
      <c r="V162" s="36">
        <f>IF(COUNTA($A162:$T162)&gt;0,1,0)</f>
        <v/>
      </c>
      <c r="W162" s="36">
        <f>IF(V162=0,"",LOWER(IFERROR(TRIM(INDEX($A162:$T162,MATCH(Locations!$B$4,$A$1:$T$1,0))&amp;""),"")))</f>
        <v/>
      </c>
      <c r="X162" s="37">
        <f>IF(V162=0,0,IFERROR(IF(ISNUMBER(INDEX($A162:$T162,MATCH(Lists!$B$3,$A$1:$T$1,0))),INDEX($A162:$T162,MATCH(Lists!$B$3,$A$1:$T$1,0)),DATE(VALUE(LEFT(TRIM(INDEX($A162:$T162,MATCH(Lists!$B$3,$A$1:$T$1,0))&amp;""),4)),VALUE(MID(TRIM(INDEX($A162:$T162,MATCH(Lists!$B$3,$A$1:$T$1,0))&amp;""),6,2)),VALUE(MID(TRIM(INDEX($A162:$T162,MATCH(Lists!$B$3,$A$1:$T$1,0))&amp;""),9,2)))+TIME(VALUE(MID(TRIM(INDEX($A162:$T162,MATCH(Lists!$B$3,$A$1:$T$1,0))&amp;""),12,2)),VALUE(MID(TRIM(INDEX($A162:$T162,MATCH(Lists!$B$3,$A$1:$T$1,0))&amp;""),15,2)),VALUE(MID(TRIM(INDEX($A162:$T162,MATCH(Lists!$B$3,$A$1:$T$1,0))&amp;""),18,2)))),0))</f>
        <v/>
      </c>
    </row>
    <row r="163">
      <c r="U163" s="35" t="n"/>
      <c r="V163" s="36">
        <f>IF(COUNTA($A163:$T163)&gt;0,1,0)</f>
        <v/>
      </c>
      <c r="W163" s="36">
        <f>IF(V163=0,"",LOWER(IFERROR(TRIM(INDEX($A163:$T163,MATCH(Locations!$B$4,$A$1:$T$1,0))&amp;""),"")))</f>
        <v/>
      </c>
      <c r="X163" s="37">
        <f>IF(V163=0,0,IFERROR(IF(ISNUMBER(INDEX($A163:$T163,MATCH(Lists!$B$3,$A$1:$T$1,0))),INDEX($A163:$T163,MATCH(Lists!$B$3,$A$1:$T$1,0)),DATE(VALUE(LEFT(TRIM(INDEX($A163:$T163,MATCH(Lists!$B$3,$A$1:$T$1,0))&amp;""),4)),VALUE(MID(TRIM(INDEX($A163:$T163,MATCH(Lists!$B$3,$A$1:$T$1,0))&amp;""),6,2)),VALUE(MID(TRIM(INDEX($A163:$T163,MATCH(Lists!$B$3,$A$1:$T$1,0))&amp;""),9,2)))+TIME(VALUE(MID(TRIM(INDEX($A163:$T163,MATCH(Lists!$B$3,$A$1:$T$1,0))&amp;""),12,2)),VALUE(MID(TRIM(INDEX($A163:$T163,MATCH(Lists!$B$3,$A$1:$T$1,0))&amp;""),15,2)),VALUE(MID(TRIM(INDEX($A163:$T163,MATCH(Lists!$B$3,$A$1:$T$1,0))&amp;""),18,2)))),0))</f>
        <v/>
      </c>
    </row>
    <row r="164">
      <c r="U164" s="35" t="n"/>
      <c r="V164" s="36">
        <f>IF(COUNTA($A164:$T164)&gt;0,1,0)</f>
        <v/>
      </c>
      <c r="W164" s="36">
        <f>IF(V164=0,"",LOWER(IFERROR(TRIM(INDEX($A164:$T164,MATCH(Locations!$B$4,$A$1:$T$1,0))&amp;""),"")))</f>
        <v/>
      </c>
      <c r="X164" s="37">
        <f>IF(V164=0,0,IFERROR(IF(ISNUMBER(INDEX($A164:$T164,MATCH(Lists!$B$3,$A$1:$T$1,0))),INDEX($A164:$T164,MATCH(Lists!$B$3,$A$1:$T$1,0)),DATE(VALUE(LEFT(TRIM(INDEX($A164:$T164,MATCH(Lists!$B$3,$A$1:$T$1,0))&amp;""),4)),VALUE(MID(TRIM(INDEX($A164:$T164,MATCH(Lists!$B$3,$A$1:$T$1,0))&amp;""),6,2)),VALUE(MID(TRIM(INDEX($A164:$T164,MATCH(Lists!$B$3,$A$1:$T$1,0))&amp;""),9,2)))+TIME(VALUE(MID(TRIM(INDEX($A164:$T164,MATCH(Lists!$B$3,$A$1:$T$1,0))&amp;""),12,2)),VALUE(MID(TRIM(INDEX($A164:$T164,MATCH(Lists!$B$3,$A$1:$T$1,0))&amp;""),15,2)),VALUE(MID(TRIM(INDEX($A164:$T164,MATCH(Lists!$B$3,$A$1:$T$1,0))&amp;""),18,2)))),0))</f>
        <v/>
      </c>
    </row>
    <row r="165">
      <c r="U165" s="35" t="n"/>
      <c r="V165" s="36">
        <f>IF(COUNTA($A165:$T165)&gt;0,1,0)</f>
        <v/>
      </c>
      <c r="W165" s="36">
        <f>IF(V165=0,"",LOWER(IFERROR(TRIM(INDEX($A165:$T165,MATCH(Locations!$B$4,$A$1:$T$1,0))&amp;""),"")))</f>
        <v/>
      </c>
      <c r="X165" s="37">
        <f>IF(V165=0,0,IFERROR(IF(ISNUMBER(INDEX($A165:$T165,MATCH(Lists!$B$3,$A$1:$T$1,0))),INDEX($A165:$T165,MATCH(Lists!$B$3,$A$1:$T$1,0)),DATE(VALUE(LEFT(TRIM(INDEX($A165:$T165,MATCH(Lists!$B$3,$A$1:$T$1,0))&amp;""),4)),VALUE(MID(TRIM(INDEX($A165:$T165,MATCH(Lists!$B$3,$A$1:$T$1,0))&amp;""),6,2)),VALUE(MID(TRIM(INDEX($A165:$T165,MATCH(Lists!$B$3,$A$1:$T$1,0))&amp;""),9,2)))+TIME(VALUE(MID(TRIM(INDEX($A165:$T165,MATCH(Lists!$B$3,$A$1:$T$1,0))&amp;""),12,2)),VALUE(MID(TRIM(INDEX($A165:$T165,MATCH(Lists!$B$3,$A$1:$T$1,0))&amp;""),15,2)),VALUE(MID(TRIM(INDEX($A165:$T165,MATCH(Lists!$B$3,$A$1:$T$1,0))&amp;""),18,2)))),0))</f>
        <v/>
      </c>
    </row>
    <row r="166">
      <c r="U166" s="35" t="n"/>
      <c r="V166" s="36">
        <f>IF(COUNTA($A166:$T166)&gt;0,1,0)</f>
        <v/>
      </c>
      <c r="W166" s="36">
        <f>IF(V166=0,"",LOWER(IFERROR(TRIM(INDEX($A166:$T166,MATCH(Locations!$B$4,$A$1:$T$1,0))&amp;""),"")))</f>
        <v/>
      </c>
      <c r="X166" s="37">
        <f>IF(V166=0,0,IFERROR(IF(ISNUMBER(INDEX($A166:$T166,MATCH(Lists!$B$3,$A$1:$T$1,0))),INDEX($A166:$T166,MATCH(Lists!$B$3,$A$1:$T$1,0)),DATE(VALUE(LEFT(TRIM(INDEX($A166:$T166,MATCH(Lists!$B$3,$A$1:$T$1,0))&amp;""),4)),VALUE(MID(TRIM(INDEX($A166:$T166,MATCH(Lists!$B$3,$A$1:$T$1,0))&amp;""),6,2)),VALUE(MID(TRIM(INDEX($A166:$T166,MATCH(Lists!$B$3,$A$1:$T$1,0))&amp;""),9,2)))+TIME(VALUE(MID(TRIM(INDEX($A166:$T166,MATCH(Lists!$B$3,$A$1:$T$1,0))&amp;""),12,2)),VALUE(MID(TRIM(INDEX($A166:$T166,MATCH(Lists!$B$3,$A$1:$T$1,0))&amp;""),15,2)),VALUE(MID(TRIM(INDEX($A166:$T166,MATCH(Lists!$B$3,$A$1:$T$1,0))&amp;""),18,2)))),0))</f>
        <v/>
      </c>
    </row>
    <row r="167">
      <c r="U167" s="35" t="n"/>
      <c r="V167" s="36">
        <f>IF(COUNTA($A167:$T167)&gt;0,1,0)</f>
        <v/>
      </c>
      <c r="W167" s="36">
        <f>IF(V167=0,"",LOWER(IFERROR(TRIM(INDEX($A167:$T167,MATCH(Locations!$B$4,$A$1:$T$1,0))&amp;""),"")))</f>
        <v/>
      </c>
      <c r="X167" s="37">
        <f>IF(V167=0,0,IFERROR(IF(ISNUMBER(INDEX($A167:$T167,MATCH(Lists!$B$3,$A$1:$T$1,0))),INDEX($A167:$T167,MATCH(Lists!$B$3,$A$1:$T$1,0)),DATE(VALUE(LEFT(TRIM(INDEX($A167:$T167,MATCH(Lists!$B$3,$A$1:$T$1,0))&amp;""),4)),VALUE(MID(TRIM(INDEX($A167:$T167,MATCH(Lists!$B$3,$A$1:$T$1,0))&amp;""),6,2)),VALUE(MID(TRIM(INDEX($A167:$T167,MATCH(Lists!$B$3,$A$1:$T$1,0))&amp;""),9,2)))+TIME(VALUE(MID(TRIM(INDEX($A167:$T167,MATCH(Lists!$B$3,$A$1:$T$1,0))&amp;""),12,2)),VALUE(MID(TRIM(INDEX($A167:$T167,MATCH(Lists!$B$3,$A$1:$T$1,0))&amp;""),15,2)),VALUE(MID(TRIM(INDEX($A167:$T167,MATCH(Lists!$B$3,$A$1:$T$1,0))&amp;""),18,2)))),0))</f>
        <v/>
      </c>
    </row>
    <row r="168">
      <c r="U168" s="35" t="n"/>
      <c r="V168" s="36">
        <f>IF(COUNTA($A168:$T168)&gt;0,1,0)</f>
        <v/>
      </c>
      <c r="W168" s="36">
        <f>IF(V168=0,"",LOWER(IFERROR(TRIM(INDEX($A168:$T168,MATCH(Locations!$B$4,$A$1:$T$1,0))&amp;""),"")))</f>
        <v/>
      </c>
      <c r="X168" s="37">
        <f>IF(V168=0,0,IFERROR(IF(ISNUMBER(INDEX($A168:$T168,MATCH(Lists!$B$3,$A$1:$T$1,0))),INDEX($A168:$T168,MATCH(Lists!$B$3,$A$1:$T$1,0)),DATE(VALUE(LEFT(TRIM(INDEX($A168:$T168,MATCH(Lists!$B$3,$A$1:$T$1,0))&amp;""),4)),VALUE(MID(TRIM(INDEX($A168:$T168,MATCH(Lists!$B$3,$A$1:$T$1,0))&amp;""),6,2)),VALUE(MID(TRIM(INDEX($A168:$T168,MATCH(Lists!$B$3,$A$1:$T$1,0))&amp;""),9,2)))+TIME(VALUE(MID(TRIM(INDEX($A168:$T168,MATCH(Lists!$B$3,$A$1:$T$1,0))&amp;""),12,2)),VALUE(MID(TRIM(INDEX($A168:$T168,MATCH(Lists!$B$3,$A$1:$T$1,0))&amp;""),15,2)),VALUE(MID(TRIM(INDEX($A168:$T168,MATCH(Lists!$B$3,$A$1:$T$1,0))&amp;""),18,2)))),0))</f>
        <v/>
      </c>
    </row>
    <row r="169">
      <c r="U169" s="35" t="n"/>
      <c r="V169" s="36">
        <f>IF(COUNTA($A169:$T169)&gt;0,1,0)</f>
        <v/>
      </c>
      <c r="W169" s="36">
        <f>IF(V169=0,"",LOWER(IFERROR(TRIM(INDEX($A169:$T169,MATCH(Locations!$B$4,$A$1:$T$1,0))&amp;""),"")))</f>
        <v/>
      </c>
      <c r="X169" s="37">
        <f>IF(V169=0,0,IFERROR(IF(ISNUMBER(INDEX($A169:$T169,MATCH(Lists!$B$3,$A$1:$T$1,0))),INDEX($A169:$T169,MATCH(Lists!$B$3,$A$1:$T$1,0)),DATE(VALUE(LEFT(TRIM(INDEX($A169:$T169,MATCH(Lists!$B$3,$A$1:$T$1,0))&amp;""),4)),VALUE(MID(TRIM(INDEX($A169:$T169,MATCH(Lists!$B$3,$A$1:$T$1,0))&amp;""),6,2)),VALUE(MID(TRIM(INDEX($A169:$T169,MATCH(Lists!$B$3,$A$1:$T$1,0))&amp;""),9,2)))+TIME(VALUE(MID(TRIM(INDEX($A169:$T169,MATCH(Lists!$B$3,$A$1:$T$1,0))&amp;""),12,2)),VALUE(MID(TRIM(INDEX($A169:$T169,MATCH(Lists!$B$3,$A$1:$T$1,0))&amp;""),15,2)),VALUE(MID(TRIM(INDEX($A169:$T169,MATCH(Lists!$B$3,$A$1:$T$1,0))&amp;""),18,2)))),0))</f>
        <v/>
      </c>
    </row>
    <row r="170">
      <c r="U170" s="35" t="n"/>
      <c r="V170" s="36">
        <f>IF(COUNTA($A170:$T170)&gt;0,1,0)</f>
        <v/>
      </c>
      <c r="W170" s="36">
        <f>IF(V170=0,"",LOWER(IFERROR(TRIM(INDEX($A170:$T170,MATCH(Locations!$B$4,$A$1:$T$1,0))&amp;""),"")))</f>
        <v/>
      </c>
      <c r="X170" s="37">
        <f>IF(V170=0,0,IFERROR(IF(ISNUMBER(INDEX($A170:$T170,MATCH(Lists!$B$3,$A$1:$T$1,0))),INDEX($A170:$T170,MATCH(Lists!$B$3,$A$1:$T$1,0)),DATE(VALUE(LEFT(TRIM(INDEX($A170:$T170,MATCH(Lists!$B$3,$A$1:$T$1,0))&amp;""),4)),VALUE(MID(TRIM(INDEX($A170:$T170,MATCH(Lists!$B$3,$A$1:$T$1,0))&amp;""),6,2)),VALUE(MID(TRIM(INDEX($A170:$T170,MATCH(Lists!$B$3,$A$1:$T$1,0))&amp;""),9,2)))+TIME(VALUE(MID(TRIM(INDEX($A170:$T170,MATCH(Lists!$B$3,$A$1:$T$1,0))&amp;""),12,2)),VALUE(MID(TRIM(INDEX($A170:$T170,MATCH(Lists!$B$3,$A$1:$T$1,0))&amp;""),15,2)),VALUE(MID(TRIM(INDEX($A170:$T170,MATCH(Lists!$B$3,$A$1:$T$1,0))&amp;""),18,2)))),0))</f>
        <v/>
      </c>
    </row>
    <row r="171">
      <c r="U171" s="35" t="n"/>
      <c r="V171" s="36">
        <f>IF(COUNTA($A171:$T171)&gt;0,1,0)</f>
        <v/>
      </c>
      <c r="W171" s="36">
        <f>IF(V171=0,"",LOWER(IFERROR(TRIM(INDEX($A171:$T171,MATCH(Locations!$B$4,$A$1:$T$1,0))&amp;""),"")))</f>
        <v/>
      </c>
      <c r="X171" s="37">
        <f>IF(V171=0,0,IFERROR(IF(ISNUMBER(INDEX($A171:$T171,MATCH(Lists!$B$3,$A$1:$T$1,0))),INDEX($A171:$T171,MATCH(Lists!$B$3,$A$1:$T$1,0)),DATE(VALUE(LEFT(TRIM(INDEX($A171:$T171,MATCH(Lists!$B$3,$A$1:$T$1,0))&amp;""),4)),VALUE(MID(TRIM(INDEX($A171:$T171,MATCH(Lists!$B$3,$A$1:$T$1,0))&amp;""),6,2)),VALUE(MID(TRIM(INDEX($A171:$T171,MATCH(Lists!$B$3,$A$1:$T$1,0))&amp;""),9,2)))+TIME(VALUE(MID(TRIM(INDEX($A171:$T171,MATCH(Lists!$B$3,$A$1:$T$1,0))&amp;""),12,2)),VALUE(MID(TRIM(INDEX($A171:$T171,MATCH(Lists!$B$3,$A$1:$T$1,0))&amp;""),15,2)),VALUE(MID(TRIM(INDEX($A171:$T171,MATCH(Lists!$B$3,$A$1:$T$1,0))&amp;""),18,2)))),0))</f>
        <v/>
      </c>
    </row>
    <row r="172">
      <c r="U172" s="35" t="n"/>
      <c r="V172" s="36">
        <f>IF(COUNTA($A172:$T172)&gt;0,1,0)</f>
        <v/>
      </c>
      <c r="W172" s="36">
        <f>IF(V172=0,"",LOWER(IFERROR(TRIM(INDEX($A172:$T172,MATCH(Locations!$B$4,$A$1:$T$1,0))&amp;""),"")))</f>
        <v/>
      </c>
      <c r="X172" s="37">
        <f>IF(V172=0,0,IFERROR(IF(ISNUMBER(INDEX($A172:$T172,MATCH(Lists!$B$3,$A$1:$T$1,0))),INDEX($A172:$T172,MATCH(Lists!$B$3,$A$1:$T$1,0)),DATE(VALUE(LEFT(TRIM(INDEX($A172:$T172,MATCH(Lists!$B$3,$A$1:$T$1,0))&amp;""),4)),VALUE(MID(TRIM(INDEX($A172:$T172,MATCH(Lists!$B$3,$A$1:$T$1,0))&amp;""),6,2)),VALUE(MID(TRIM(INDEX($A172:$T172,MATCH(Lists!$B$3,$A$1:$T$1,0))&amp;""),9,2)))+TIME(VALUE(MID(TRIM(INDEX($A172:$T172,MATCH(Lists!$B$3,$A$1:$T$1,0))&amp;""),12,2)),VALUE(MID(TRIM(INDEX($A172:$T172,MATCH(Lists!$B$3,$A$1:$T$1,0))&amp;""),15,2)),VALUE(MID(TRIM(INDEX($A172:$T172,MATCH(Lists!$B$3,$A$1:$T$1,0))&amp;""),18,2)))),0))</f>
        <v/>
      </c>
    </row>
    <row r="173">
      <c r="U173" s="35" t="n"/>
      <c r="V173" s="36">
        <f>IF(COUNTA($A173:$T173)&gt;0,1,0)</f>
        <v/>
      </c>
      <c r="W173" s="36">
        <f>IF(V173=0,"",LOWER(IFERROR(TRIM(INDEX($A173:$T173,MATCH(Locations!$B$4,$A$1:$T$1,0))&amp;""),"")))</f>
        <v/>
      </c>
      <c r="X173" s="37">
        <f>IF(V173=0,0,IFERROR(IF(ISNUMBER(INDEX($A173:$T173,MATCH(Lists!$B$3,$A$1:$T$1,0))),INDEX($A173:$T173,MATCH(Lists!$B$3,$A$1:$T$1,0)),DATE(VALUE(LEFT(TRIM(INDEX($A173:$T173,MATCH(Lists!$B$3,$A$1:$T$1,0))&amp;""),4)),VALUE(MID(TRIM(INDEX($A173:$T173,MATCH(Lists!$B$3,$A$1:$T$1,0))&amp;""),6,2)),VALUE(MID(TRIM(INDEX($A173:$T173,MATCH(Lists!$B$3,$A$1:$T$1,0))&amp;""),9,2)))+TIME(VALUE(MID(TRIM(INDEX($A173:$T173,MATCH(Lists!$B$3,$A$1:$T$1,0))&amp;""),12,2)),VALUE(MID(TRIM(INDEX($A173:$T173,MATCH(Lists!$B$3,$A$1:$T$1,0))&amp;""),15,2)),VALUE(MID(TRIM(INDEX($A173:$T173,MATCH(Lists!$B$3,$A$1:$T$1,0))&amp;""),18,2)))),0))</f>
        <v/>
      </c>
    </row>
    <row r="174">
      <c r="U174" s="35" t="n"/>
      <c r="V174" s="36">
        <f>IF(COUNTA($A174:$T174)&gt;0,1,0)</f>
        <v/>
      </c>
      <c r="W174" s="36">
        <f>IF(V174=0,"",LOWER(IFERROR(TRIM(INDEX($A174:$T174,MATCH(Locations!$B$4,$A$1:$T$1,0))&amp;""),"")))</f>
        <v/>
      </c>
      <c r="X174" s="37">
        <f>IF(V174=0,0,IFERROR(IF(ISNUMBER(INDEX($A174:$T174,MATCH(Lists!$B$3,$A$1:$T$1,0))),INDEX($A174:$T174,MATCH(Lists!$B$3,$A$1:$T$1,0)),DATE(VALUE(LEFT(TRIM(INDEX($A174:$T174,MATCH(Lists!$B$3,$A$1:$T$1,0))&amp;""),4)),VALUE(MID(TRIM(INDEX($A174:$T174,MATCH(Lists!$B$3,$A$1:$T$1,0))&amp;""),6,2)),VALUE(MID(TRIM(INDEX($A174:$T174,MATCH(Lists!$B$3,$A$1:$T$1,0))&amp;""),9,2)))+TIME(VALUE(MID(TRIM(INDEX($A174:$T174,MATCH(Lists!$B$3,$A$1:$T$1,0))&amp;""),12,2)),VALUE(MID(TRIM(INDEX($A174:$T174,MATCH(Lists!$B$3,$A$1:$T$1,0))&amp;""),15,2)),VALUE(MID(TRIM(INDEX($A174:$T174,MATCH(Lists!$B$3,$A$1:$T$1,0))&amp;""),18,2)))),0))</f>
        <v/>
      </c>
    </row>
    <row r="175">
      <c r="U175" s="35" t="n"/>
      <c r="V175" s="36">
        <f>IF(COUNTA($A175:$T175)&gt;0,1,0)</f>
        <v/>
      </c>
      <c r="W175" s="36">
        <f>IF(V175=0,"",LOWER(IFERROR(TRIM(INDEX($A175:$T175,MATCH(Locations!$B$4,$A$1:$T$1,0))&amp;""),"")))</f>
        <v/>
      </c>
      <c r="X175" s="37">
        <f>IF(V175=0,0,IFERROR(IF(ISNUMBER(INDEX($A175:$T175,MATCH(Lists!$B$3,$A$1:$T$1,0))),INDEX($A175:$T175,MATCH(Lists!$B$3,$A$1:$T$1,0)),DATE(VALUE(LEFT(TRIM(INDEX($A175:$T175,MATCH(Lists!$B$3,$A$1:$T$1,0))&amp;""),4)),VALUE(MID(TRIM(INDEX($A175:$T175,MATCH(Lists!$B$3,$A$1:$T$1,0))&amp;""),6,2)),VALUE(MID(TRIM(INDEX($A175:$T175,MATCH(Lists!$B$3,$A$1:$T$1,0))&amp;""),9,2)))+TIME(VALUE(MID(TRIM(INDEX($A175:$T175,MATCH(Lists!$B$3,$A$1:$T$1,0))&amp;""),12,2)),VALUE(MID(TRIM(INDEX($A175:$T175,MATCH(Lists!$B$3,$A$1:$T$1,0))&amp;""),15,2)),VALUE(MID(TRIM(INDEX($A175:$T175,MATCH(Lists!$B$3,$A$1:$T$1,0))&amp;""),18,2)))),0))</f>
        <v/>
      </c>
    </row>
    <row r="176">
      <c r="U176" s="35" t="n"/>
      <c r="V176" s="36">
        <f>IF(COUNTA($A176:$T176)&gt;0,1,0)</f>
        <v/>
      </c>
      <c r="W176" s="36">
        <f>IF(V176=0,"",LOWER(IFERROR(TRIM(INDEX($A176:$T176,MATCH(Locations!$B$4,$A$1:$T$1,0))&amp;""),"")))</f>
        <v/>
      </c>
      <c r="X176" s="37">
        <f>IF(V176=0,0,IFERROR(IF(ISNUMBER(INDEX($A176:$T176,MATCH(Lists!$B$3,$A$1:$T$1,0))),INDEX($A176:$T176,MATCH(Lists!$B$3,$A$1:$T$1,0)),DATE(VALUE(LEFT(TRIM(INDEX($A176:$T176,MATCH(Lists!$B$3,$A$1:$T$1,0))&amp;""),4)),VALUE(MID(TRIM(INDEX($A176:$T176,MATCH(Lists!$B$3,$A$1:$T$1,0))&amp;""),6,2)),VALUE(MID(TRIM(INDEX($A176:$T176,MATCH(Lists!$B$3,$A$1:$T$1,0))&amp;""),9,2)))+TIME(VALUE(MID(TRIM(INDEX($A176:$T176,MATCH(Lists!$B$3,$A$1:$T$1,0))&amp;""),12,2)),VALUE(MID(TRIM(INDEX($A176:$T176,MATCH(Lists!$B$3,$A$1:$T$1,0))&amp;""),15,2)),VALUE(MID(TRIM(INDEX($A176:$T176,MATCH(Lists!$B$3,$A$1:$T$1,0))&amp;""),18,2)))),0))</f>
        <v/>
      </c>
    </row>
    <row r="177">
      <c r="U177" s="35" t="n"/>
      <c r="V177" s="36">
        <f>IF(COUNTA($A177:$T177)&gt;0,1,0)</f>
        <v/>
      </c>
      <c r="W177" s="36">
        <f>IF(V177=0,"",LOWER(IFERROR(TRIM(INDEX($A177:$T177,MATCH(Locations!$B$4,$A$1:$T$1,0))&amp;""),"")))</f>
        <v/>
      </c>
      <c r="X177" s="37">
        <f>IF(V177=0,0,IFERROR(IF(ISNUMBER(INDEX($A177:$T177,MATCH(Lists!$B$3,$A$1:$T$1,0))),INDEX($A177:$T177,MATCH(Lists!$B$3,$A$1:$T$1,0)),DATE(VALUE(LEFT(TRIM(INDEX($A177:$T177,MATCH(Lists!$B$3,$A$1:$T$1,0))&amp;""),4)),VALUE(MID(TRIM(INDEX($A177:$T177,MATCH(Lists!$B$3,$A$1:$T$1,0))&amp;""),6,2)),VALUE(MID(TRIM(INDEX($A177:$T177,MATCH(Lists!$B$3,$A$1:$T$1,0))&amp;""),9,2)))+TIME(VALUE(MID(TRIM(INDEX($A177:$T177,MATCH(Lists!$B$3,$A$1:$T$1,0))&amp;""),12,2)),VALUE(MID(TRIM(INDEX($A177:$T177,MATCH(Lists!$B$3,$A$1:$T$1,0))&amp;""),15,2)),VALUE(MID(TRIM(INDEX($A177:$T177,MATCH(Lists!$B$3,$A$1:$T$1,0))&amp;""),18,2)))),0))</f>
        <v/>
      </c>
    </row>
    <row r="178">
      <c r="U178" s="35" t="n"/>
      <c r="V178" s="36">
        <f>IF(COUNTA($A178:$T178)&gt;0,1,0)</f>
        <v/>
      </c>
      <c r="W178" s="36">
        <f>IF(V178=0,"",LOWER(IFERROR(TRIM(INDEX($A178:$T178,MATCH(Locations!$B$4,$A$1:$T$1,0))&amp;""),"")))</f>
        <v/>
      </c>
      <c r="X178" s="37">
        <f>IF(V178=0,0,IFERROR(IF(ISNUMBER(INDEX($A178:$T178,MATCH(Lists!$B$3,$A$1:$T$1,0))),INDEX($A178:$T178,MATCH(Lists!$B$3,$A$1:$T$1,0)),DATE(VALUE(LEFT(TRIM(INDEX($A178:$T178,MATCH(Lists!$B$3,$A$1:$T$1,0))&amp;""),4)),VALUE(MID(TRIM(INDEX($A178:$T178,MATCH(Lists!$B$3,$A$1:$T$1,0))&amp;""),6,2)),VALUE(MID(TRIM(INDEX($A178:$T178,MATCH(Lists!$B$3,$A$1:$T$1,0))&amp;""),9,2)))+TIME(VALUE(MID(TRIM(INDEX($A178:$T178,MATCH(Lists!$B$3,$A$1:$T$1,0))&amp;""),12,2)),VALUE(MID(TRIM(INDEX($A178:$T178,MATCH(Lists!$B$3,$A$1:$T$1,0))&amp;""),15,2)),VALUE(MID(TRIM(INDEX($A178:$T178,MATCH(Lists!$B$3,$A$1:$T$1,0))&amp;""),18,2)))),0))</f>
        <v/>
      </c>
    </row>
    <row r="179">
      <c r="U179" s="35" t="n"/>
      <c r="V179" s="36">
        <f>IF(COUNTA($A179:$T179)&gt;0,1,0)</f>
        <v/>
      </c>
      <c r="W179" s="36">
        <f>IF(V179=0,"",LOWER(IFERROR(TRIM(INDEX($A179:$T179,MATCH(Locations!$B$4,$A$1:$T$1,0))&amp;""),"")))</f>
        <v/>
      </c>
      <c r="X179" s="37">
        <f>IF(V179=0,0,IFERROR(IF(ISNUMBER(INDEX($A179:$T179,MATCH(Lists!$B$3,$A$1:$T$1,0))),INDEX($A179:$T179,MATCH(Lists!$B$3,$A$1:$T$1,0)),DATE(VALUE(LEFT(TRIM(INDEX($A179:$T179,MATCH(Lists!$B$3,$A$1:$T$1,0))&amp;""),4)),VALUE(MID(TRIM(INDEX($A179:$T179,MATCH(Lists!$B$3,$A$1:$T$1,0))&amp;""),6,2)),VALUE(MID(TRIM(INDEX($A179:$T179,MATCH(Lists!$B$3,$A$1:$T$1,0))&amp;""),9,2)))+TIME(VALUE(MID(TRIM(INDEX($A179:$T179,MATCH(Lists!$B$3,$A$1:$T$1,0))&amp;""),12,2)),VALUE(MID(TRIM(INDEX($A179:$T179,MATCH(Lists!$B$3,$A$1:$T$1,0))&amp;""),15,2)),VALUE(MID(TRIM(INDEX($A179:$T179,MATCH(Lists!$B$3,$A$1:$T$1,0))&amp;""),18,2)))),0))</f>
        <v/>
      </c>
    </row>
    <row r="180">
      <c r="U180" s="35" t="n"/>
      <c r="V180" s="36">
        <f>IF(COUNTA($A180:$T180)&gt;0,1,0)</f>
        <v/>
      </c>
      <c r="W180" s="36">
        <f>IF(V180=0,"",LOWER(IFERROR(TRIM(INDEX($A180:$T180,MATCH(Locations!$B$4,$A$1:$T$1,0))&amp;""),"")))</f>
        <v/>
      </c>
      <c r="X180" s="37">
        <f>IF(V180=0,0,IFERROR(IF(ISNUMBER(INDEX($A180:$T180,MATCH(Lists!$B$3,$A$1:$T$1,0))),INDEX($A180:$T180,MATCH(Lists!$B$3,$A$1:$T$1,0)),DATE(VALUE(LEFT(TRIM(INDEX($A180:$T180,MATCH(Lists!$B$3,$A$1:$T$1,0))&amp;""),4)),VALUE(MID(TRIM(INDEX($A180:$T180,MATCH(Lists!$B$3,$A$1:$T$1,0))&amp;""),6,2)),VALUE(MID(TRIM(INDEX($A180:$T180,MATCH(Lists!$B$3,$A$1:$T$1,0))&amp;""),9,2)))+TIME(VALUE(MID(TRIM(INDEX($A180:$T180,MATCH(Lists!$B$3,$A$1:$T$1,0))&amp;""),12,2)),VALUE(MID(TRIM(INDEX($A180:$T180,MATCH(Lists!$B$3,$A$1:$T$1,0))&amp;""),15,2)),VALUE(MID(TRIM(INDEX($A180:$T180,MATCH(Lists!$B$3,$A$1:$T$1,0))&amp;""),18,2)))),0))</f>
        <v/>
      </c>
    </row>
    <row r="181">
      <c r="U181" s="35" t="n"/>
      <c r="V181" s="36">
        <f>IF(COUNTA($A181:$T181)&gt;0,1,0)</f>
        <v/>
      </c>
      <c r="W181" s="36">
        <f>IF(V181=0,"",LOWER(IFERROR(TRIM(INDEX($A181:$T181,MATCH(Locations!$B$4,$A$1:$T$1,0))&amp;""),"")))</f>
        <v/>
      </c>
      <c r="X181" s="37">
        <f>IF(V181=0,0,IFERROR(IF(ISNUMBER(INDEX($A181:$T181,MATCH(Lists!$B$3,$A$1:$T$1,0))),INDEX($A181:$T181,MATCH(Lists!$B$3,$A$1:$T$1,0)),DATE(VALUE(LEFT(TRIM(INDEX($A181:$T181,MATCH(Lists!$B$3,$A$1:$T$1,0))&amp;""),4)),VALUE(MID(TRIM(INDEX($A181:$T181,MATCH(Lists!$B$3,$A$1:$T$1,0))&amp;""),6,2)),VALUE(MID(TRIM(INDEX($A181:$T181,MATCH(Lists!$B$3,$A$1:$T$1,0))&amp;""),9,2)))+TIME(VALUE(MID(TRIM(INDEX($A181:$T181,MATCH(Lists!$B$3,$A$1:$T$1,0))&amp;""),12,2)),VALUE(MID(TRIM(INDEX($A181:$T181,MATCH(Lists!$B$3,$A$1:$T$1,0))&amp;""),15,2)),VALUE(MID(TRIM(INDEX($A181:$T181,MATCH(Lists!$B$3,$A$1:$T$1,0))&amp;""),18,2)))),0))</f>
        <v/>
      </c>
    </row>
    <row r="182">
      <c r="U182" s="35" t="n"/>
      <c r="V182" s="36">
        <f>IF(COUNTA($A182:$T182)&gt;0,1,0)</f>
        <v/>
      </c>
      <c r="W182" s="36">
        <f>IF(V182=0,"",LOWER(IFERROR(TRIM(INDEX($A182:$T182,MATCH(Locations!$B$4,$A$1:$T$1,0))&amp;""),"")))</f>
        <v/>
      </c>
      <c r="X182" s="37">
        <f>IF(V182=0,0,IFERROR(IF(ISNUMBER(INDEX($A182:$T182,MATCH(Lists!$B$3,$A$1:$T$1,0))),INDEX($A182:$T182,MATCH(Lists!$B$3,$A$1:$T$1,0)),DATE(VALUE(LEFT(TRIM(INDEX($A182:$T182,MATCH(Lists!$B$3,$A$1:$T$1,0))&amp;""),4)),VALUE(MID(TRIM(INDEX($A182:$T182,MATCH(Lists!$B$3,$A$1:$T$1,0))&amp;""),6,2)),VALUE(MID(TRIM(INDEX($A182:$T182,MATCH(Lists!$B$3,$A$1:$T$1,0))&amp;""),9,2)))+TIME(VALUE(MID(TRIM(INDEX($A182:$T182,MATCH(Lists!$B$3,$A$1:$T$1,0))&amp;""),12,2)),VALUE(MID(TRIM(INDEX($A182:$T182,MATCH(Lists!$B$3,$A$1:$T$1,0))&amp;""),15,2)),VALUE(MID(TRIM(INDEX($A182:$T182,MATCH(Lists!$B$3,$A$1:$T$1,0))&amp;""),18,2)))),0))</f>
        <v/>
      </c>
    </row>
    <row r="183">
      <c r="U183" s="35" t="n"/>
      <c r="V183" s="36">
        <f>IF(COUNTA($A183:$T183)&gt;0,1,0)</f>
        <v/>
      </c>
      <c r="W183" s="36">
        <f>IF(V183=0,"",LOWER(IFERROR(TRIM(INDEX($A183:$T183,MATCH(Locations!$B$4,$A$1:$T$1,0))&amp;""),"")))</f>
        <v/>
      </c>
      <c r="X183" s="37">
        <f>IF(V183=0,0,IFERROR(IF(ISNUMBER(INDEX($A183:$T183,MATCH(Lists!$B$3,$A$1:$T$1,0))),INDEX($A183:$T183,MATCH(Lists!$B$3,$A$1:$T$1,0)),DATE(VALUE(LEFT(TRIM(INDEX($A183:$T183,MATCH(Lists!$B$3,$A$1:$T$1,0))&amp;""),4)),VALUE(MID(TRIM(INDEX($A183:$T183,MATCH(Lists!$B$3,$A$1:$T$1,0))&amp;""),6,2)),VALUE(MID(TRIM(INDEX($A183:$T183,MATCH(Lists!$B$3,$A$1:$T$1,0))&amp;""),9,2)))+TIME(VALUE(MID(TRIM(INDEX($A183:$T183,MATCH(Lists!$B$3,$A$1:$T$1,0))&amp;""),12,2)),VALUE(MID(TRIM(INDEX($A183:$T183,MATCH(Lists!$B$3,$A$1:$T$1,0))&amp;""),15,2)),VALUE(MID(TRIM(INDEX($A183:$T183,MATCH(Lists!$B$3,$A$1:$T$1,0))&amp;""),18,2)))),0))</f>
        <v/>
      </c>
    </row>
    <row r="184">
      <c r="U184" s="35" t="n"/>
      <c r="V184" s="36">
        <f>IF(COUNTA($A184:$T184)&gt;0,1,0)</f>
        <v/>
      </c>
      <c r="W184" s="36">
        <f>IF(V184=0,"",LOWER(IFERROR(TRIM(INDEX($A184:$T184,MATCH(Locations!$B$4,$A$1:$T$1,0))&amp;""),"")))</f>
        <v/>
      </c>
      <c r="X184" s="37">
        <f>IF(V184=0,0,IFERROR(IF(ISNUMBER(INDEX($A184:$T184,MATCH(Lists!$B$3,$A$1:$T$1,0))),INDEX($A184:$T184,MATCH(Lists!$B$3,$A$1:$T$1,0)),DATE(VALUE(LEFT(TRIM(INDEX($A184:$T184,MATCH(Lists!$B$3,$A$1:$T$1,0))&amp;""),4)),VALUE(MID(TRIM(INDEX($A184:$T184,MATCH(Lists!$B$3,$A$1:$T$1,0))&amp;""),6,2)),VALUE(MID(TRIM(INDEX($A184:$T184,MATCH(Lists!$B$3,$A$1:$T$1,0))&amp;""),9,2)))+TIME(VALUE(MID(TRIM(INDEX($A184:$T184,MATCH(Lists!$B$3,$A$1:$T$1,0))&amp;""),12,2)),VALUE(MID(TRIM(INDEX($A184:$T184,MATCH(Lists!$B$3,$A$1:$T$1,0))&amp;""),15,2)),VALUE(MID(TRIM(INDEX($A184:$T184,MATCH(Lists!$B$3,$A$1:$T$1,0))&amp;""),18,2)))),0))</f>
        <v/>
      </c>
    </row>
    <row r="185">
      <c r="U185" s="35" t="n"/>
      <c r="V185" s="36">
        <f>IF(COUNTA($A185:$T185)&gt;0,1,0)</f>
        <v/>
      </c>
      <c r="W185" s="36">
        <f>IF(V185=0,"",LOWER(IFERROR(TRIM(INDEX($A185:$T185,MATCH(Locations!$B$4,$A$1:$T$1,0))&amp;""),"")))</f>
        <v/>
      </c>
      <c r="X185" s="37">
        <f>IF(V185=0,0,IFERROR(IF(ISNUMBER(INDEX($A185:$T185,MATCH(Lists!$B$3,$A$1:$T$1,0))),INDEX($A185:$T185,MATCH(Lists!$B$3,$A$1:$T$1,0)),DATE(VALUE(LEFT(TRIM(INDEX($A185:$T185,MATCH(Lists!$B$3,$A$1:$T$1,0))&amp;""),4)),VALUE(MID(TRIM(INDEX($A185:$T185,MATCH(Lists!$B$3,$A$1:$T$1,0))&amp;""),6,2)),VALUE(MID(TRIM(INDEX($A185:$T185,MATCH(Lists!$B$3,$A$1:$T$1,0))&amp;""),9,2)))+TIME(VALUE(MID(TRIM(INDEX($A185:$T185,MATCH(Lists!$B$3,$A$1:$T$1,0))&amp;""),12,2)),VALUE(MID(TRIM(INDEX($A185:$T185,MATCH(Lists!$B$3,$A$1:$T$1,0))&amp;""),15,2)),VALUE(MID(TRIM(INDEX($A185:$T185,MATCH(Lists!$B$3,$A$1:$T$1,0))&amp;""),18,2)))),0))</f>
        <v/>
      </c>
    </row>
    <row r="186">
      <c r="U186" s="35" t="n"/>
      <c r="V186" s="36">
        <f>IF(COUNTA($A186:$T186)&gt;0,1,0)</f>
        <v/>
      </c>
      <c r="W186" s="36">
        <f>IF(V186=0,"",LOWER(IFERROR(TRIM(INDEX($A186:$T186,MATCH(Locations!$B$4,$A$1:$T$1,0))&amp;""),"")))</f>
        <v/>
      </c>
      <c r="X186" s="37">
        <f>IF(V186=0,0,IFERROR(IF(ISNUMBER(INDEX($A186:$T186,MATCH(Lists!$B$3,$A$1:$T$1,0))),INDEX($A186:$T186,MATCH(Lists!$B$3,$A$1:$T$1,0)),DATE(VALUE(LEFT(TRIM(INDEX($A186:$T186,MATCH(Lists!$B$3,$A$1:$T$1,0))&amp;""),4)),VALUE(MID(TRIM(INDEX($A186:$T186,MATCH(Lists!$B$3,$A$1:$T$1,0))&amp;""),6,2)),VALUE(MID(TRIM(INDEX($A186:$T186,MATCH(Lists!$B$3,$A$1:$T$1,0))&amp;""),9,2)))+TIME(VALUE(MID(TRIM(INDEX($A186:$T186,MATCH(Lists!$B$3,$A$1:$T$1,0))&amp;""),12,2)),VALUE(MID(TRIM(INDEX($A186:$T186,MATCH(Lists!$B$3,$A$1:$T$1,0))&amp;""),15,2)),VALUE(MID(TRIM(INDEX($A186:$T186,MATCH(Lists!$B$3,$A$1:$T$1,0))&amp;""),18,2)))),0))</f>
        <v/>
      </c>
    </row>
    <row r="187">
      <c r="U187" s="35" t="n"/>
      <c r="V187" s="36">
        <f>IF(COUNTA($A187:$T187)&gt;0,1,0)</f>
        <v/>
      </c>
      <c r="W187" s="36">
        <f>IF(V187=0,"",LOWER(IFERROR(TRIM(INDEX($A187:$T187,MATCH(Locations!$B$4,$A$1:$T$1,0))&amp;""),"")))</f>
        <v/>
      </c>
      <c r="X187" s="37">
        <f>IF(V187=0,0,IFERROR(IF(ISNUMBER(INDEX($A187:$T187,MATCH(Lists!$B$3,$A$1:$T$1,0))),INDEX($A187:$T187,MATCH(Lists!$B$3,$A$1:$T$1,0)),DATE(VALUE(LEFT(TRIM(INDEX($A187:$T187,MATCH(Lists!$B$3,$A$1:$T$1,0))&amp;""),4)),VALUE(MID(TRIM(INDEX($A187:$T187,MATCH(Lists!$B$3,$A$1:$T$1,0))&amp;""),6,2)),VALUE(MID(TRIM(INDEX($A187:$T187,MATCH(Lists!$B$3,$A$1:$T$1,0))&amp;""),9,2)))+TIME(VALUE(MID(TRIM(INDEX($A187:$T187,MATCH(Lists!$B$3,$A$1:$T$1,0))&amp;""),12,2)),VALUE(MID(TRIM(INDEX($A187:$T187,MATCH(Lists!$B$3,$A$1:$T$1,0))&amp;""),15,2)),VALUE(MID(TRIM(INDEX($A187:$T187,MATCH(Lists!$B$3,$A$1:$T$1,0))&amp;""),18,2)))),0))</f>
        <v/>
      </c>
    </row>
    <row r="188">
      <c r="U188" s="35" t="n"/>
      <c r="V188" s="36">
        <f>IF(COUNTA($A188:$T188)&gt;0,1,0)</f>
        <v/>
      </c>
      <c r="W188" s="36">
        <f>IF(V188=0,"",LOWER(IFERROR(TRIM(INDEX($A188:$T188,MATCH(Locations!$B$4,$A$1:$T$1,0))&amp;""),"")))</f>
        <v/>
      </c>
      <c r="X188" s="37">
        <f>IF(V188=0,0,IFERROR(IF(ISNUMBER(INDEX($A188:$T188,MATCH(Lists!$B$3,$A$1:$T$1,0))),INDEX($A188:$T188,MATCH(Lists!$B$3,$A$1:$T$1,0)),DATE(VALUE(LEFT(TRIM(INDEX($A188:$T188,MATCH(Lists!$B$3,$A$1:$T$1,0))&amp;""),4)),VALUE(MID(TRIM(INDEX($A188:$T188,MATCH(Lists!$B$3,$A$1:$T$1,0))&amp;""),6,2)),VALUE(MID(TRIM(INDEX($A188:$T188,MATCH(Lists!$B$3,$A$1:$T$1,0))&amp;""),9,2)))+TIME(VALUE(MID(TRIM(INDEX($A188:$T188,MATCH(Lists!$B$3,$A$1:$T$1,0))&amp;""),12,2)),VALUE(MID(TRIM(INDEX($A188:$T188,MATCH(Lists!$B$3,$A$1:$T$1,0))&amp;""),15,2)),VALUE(MID(TRIM(INDEX($A188:$T188,MATCH(Lists!$B$3,$A$1:$T$1,0))&amp;""),18,2)))),0))</f>
        <v/>
      </c>
    </row>
    <row r="189">
      <c r="U189" s="35" t="n"/>
      <c r="V189" s="36">
        <f>IF(COUNTA($A189:$T189)&gt;0,1,0)</f>
        <v/>
      </c>
      <c r="W189" s="36">
        <f>IF(V189=0,"",LOWER(IFERROR(TRIM(INDEX($A189:$T189,MATCH(Locations!$B$4,$A$1:$T$1,0))&amp;""),"")))</f>
        <v/>
      </c>
      <c r="X189" s="37">
        <f>IF(V189=0,0,IFERROR(IF(ISNUMBER(INDEX($A189:$T189,MATCH(Lists!$B$3,$A$1:$T$1,0))),INDEX($A189:$T189,MATCH(Lists!$B$3,$A$1:$T$1,0)),DATE(VALUE(LEFT(TRIM(INDEX($A189:$T189,MATCH(Lists!$B$3,$A$1:$T$1,0))&amp;""),4)),VALUE(MID(TRIM(INDEX($A189:$T189,MATCH(Lists!$B$3,$A$1:$T$1,0))&amp;""),6,2)),VALUE(MID(TRIM(INDEX($A189:$T189,MATCH(Lists!$B$3,$A$1:$T$1,0))&amp;""),9,2)))+TIME(VALUE(MID(TRIM(INDEX($A189:$T189,MATCH(Lists!$B$3,$A$1:$T$1,0))&amp;""),12,2)),VALUE(MID(TRIM(INDEX($A189:$T189,MATCH(Lists!$B$3,$A$1:$T$1,0))&amp;""),15,2)),VALUE(MID(TRIM(INDEX($A189:$T189,MATCH(Lists!$B$3,$A$1:$T$1,0))&amp;""),18,2)))),0))</f>
        <v/>
      </c>
    </row>
    <row r="190">
      <c r="U190" s="35" t="n"/>
      <c r="V190" s="36">
        <f>IF(COUNTA($A190:$T190)&gt;0,1,0)</f>
        <v/>
      </c>
      <c r="W190" s="36">
        <f>IF(V190=0,"",LOWER(IFERROR(TRIM(INDEX($A190:$T190,MATCH(Locations!$B$4,$A$1:$T$1,0))&amp;""),"")))</f>
        <v/>
      </c>
      <c r="X190" s="37">
        <f>IF(V190=0,0,IFERROR(IF(ISNUMBER(INDEX($A190:$T190,MATCH(Lists!$B$3,$A$1:$T$1,0))),INDEX($A190:$T190,MATCH(Lists!$B$3,$A$1:$T$1,0)),DATE(VALUE(LEFT(TRIM(INDEX($A190:$T190,MATCH(Lists!$B$3,$A$1:$T$1,0))&amp;""),4)),VALUE(MID(TRIM(INDEX($A190:$T190,MATCH(Lists!$B$3,$A$1:$T$1,0))&amp;""),6,2)),VALUE(MID(TRIM(INDEX($A190:$T190,MATCH(Lists!$B$3,$A$1:$T$1,0))&amp;""),9,2)))+TIME(VALUE(MID(TRIM(INDEX($A190:$T190,MATCH(Lists!$B$3,$A$1:$T$1,0))&amp;""),12,2)),VALUE(MID(TRIM(INDEX($A190:$T190,MATCH(Lists!$B$3,$A$1:$T$1,0))&amp;""),15,2)),VALUE(MID(TRIM(INDEX($A190:$T190,MATCH(Lists!$B$3,$A$1:$T$1,0))&amp;""),18,2)))),0))</f>
        <v/>
      </c>
    </row>
    <row r="191">
      <c r="U191" s="35" t="n"/>
      <c r="V191" s="36">
        <f>IF(COUNTA($A191:$T191)&gt;0,1,0)</f>
        <v/>
      </c>
      <c r="W191" s="36">
        <f>IF(V191=0,"",LOWER(IFERROR(TRIM(INDEX($A191:$T191,MATCH(Locations!$B$4,$A$1:$T$1,0))&amp;""),"")))</f>
        <v/>
      </c>
      <c r="X191" s="37">
        <f>IF(V191=0,0,IFERROR(IF(ISNUMBER(INDEX($A191:$T191,MATCH(Lists!$B$3,$A$1:$T$1,0))),INDEX($A191:$T191,MATCH(Lists!$B$3,$A$1:$T$1,0)),DATE(VALUE(LEFT(TRIM(INDEX($A191:$T191,MATCH(Lists!$B$3,$A$1:$T$1,0))&amp;""),4)),VALUE(MID(TRIM(INDEX($A191:$T191,MATCH(Lists!$B$3,$A$1:$T$1,0))&amp;""),6,2)),VALUE(MID(TRIM(INDEX($A191:$T191,MATCH(Lists!$B$3,$A$1:$T$1,0))&amp;""),9,2)))+TIME(VALUE(MID(TRIM(INDEX($A191:$T191,MATCH(Lists!$B$3,$A$1:$T$1,0))&amp;""),12,2)),VALUE(MID(TRIM(INDEX($A191:$T191,MATCH(Lists!$B$3,$A$1:$T$1,0))&amp;""),15,2)),VALUE(MID(TRIM(INDEX($A191:$T191,MATCH(Lists!$B$3,$A$1:$T$1,0))&amp;""),18,2)))),0))</f>
        <v/>
      </c>
    </row>
    <row r="192">
      <c r="U192" s="35" t="n"/>
      <c r="V192" s="36">
        <f>IF(COUNTA($A192:$T192)&gt;0,1,0)</f>
        <v/>
      </c>
      <c r="W192" s="36">
        <f>IF(V192=0,"",LOWER(IFERROR(TRIM(INDEX($A192:$T192,MATCH(Locations!$B$4,$A$1:$T$1,0))&amp;""),"")))</f>
        <v/>
      </c>
      <c r="X192" s="37">
        <f>IF(V192=0,0,IFERROR(IF(ISNUMBER(INDEX($A192:$T192,MATCH(Lists!$B$3,$A$1:$T$1,0))),INDEX($A192:$T192,MATCH(Lists!$B$3,$A$1:$T$1,0)),DATE(VALUE(LEFT(TRIM(INDEX($A192:$T192,MATCH(Lists!$B$3,$A$1:$T$1,0))&amp;""),4)),VALUE(MID(TRIM(INDEX($A192:$T192,MATCH(Lists!$B$3,$A$1:$T$1,0))&amp;""),6,2)),VALUE(MID(TRIM(INDEX($A192:$T192,MATCH(Lists!$B$3,$A$1:$T$1,0))&amp;""),9,2)))+TIME(VALUE(MID(TRIM(INDEX($A192:$T192,MATCH(Lists!$B$3,$A$1:$T$1,0))&amp;""),12,2)),VALUE(MID(TRIM(INDEX($A192:$T192,MATCH(Lists!$B$3,$A$1:$T$1,0))&amp;""),15,2)),VALUE(MID(TRIM(INDEX($A192:$T192,MATCH(Lists!$B$3,$A$1:$T$1,0))&amp;""),18,2)))),0))</f>
        <v/>
      </c>
    </row>
    <row r="193">
      <c r="U193" s="35" t="n"/>
      <c r="V193" s="36">
        <f>IF(COUNTA($A193:$T193)&gt;0,1,0)</f>
        <v/>
      </c>
      <c r="W193" s="36">
        <f>IF(V193=0,"",LOWER(IFERROR(TRIM(INDEX($A193:$T193,MATCH(Locations!$B$4,$A$1:$T$1,0))&amp;""),"")))</f>
        <v/>
      </c>
      <c r="X193" s="37">
        <f>IF(V193=0,0,IFERROR(IF(ISNUMBER(INDEX($A193:$T193,MATCH(Lists!$B$3,$A$1:$T$1,0))),INDEX($A193:$T193,MATCH(Lists!$B$3,$A$1:$T$1,0)),DATE(VALUE(LEFT(TRIM(INDEX($A193:$T193,MATCH(Lists!$B$3,$A$1:$T$1,0))&amp;""),4)),VALUE(MID(TRIM(INDEX($A193:$T193,MATCH(Lists!$B$3,$A$1:$T$1,0))&amp;""),6,2)),VALUE(MID(TRIM(INDEX($A193:$T193,MATCH(Lists!$B$3,$A$1:$T$1,0))&amp;""),9,2)))+TIME(VALUE(MID(TRIM(INDEX($A193:$T193,MATCH(Lists!$B$3,$A$1:$T$1,0))&amp;""),12,2)),VALUE(MID(TRIM(INDEX($A193:$T193,MATCH(Lists!$B$3,$A$1:$T$1,0))&amp;""),15,2)),VALUE(MID(TRIM(INDEX($A193:$T193,MATCH(Lists!$B$3,$A$1:$T$1,0))&amp;""),18,2)))),0))</f>
        <v/>
      </c>
    </row>
    <row r="194">
      <c r="U194" s="35" t="n"/>
      <c r="V194" s="36">
        <f>IF(COUNTA($A194:$T194)&gt;0,1,0)</f>
        <v/>
      </c>
      <c r="W194" s="36">
        <f>IF(V194=0,"",LOWER(IFERROR(TRIM(INDEX($A194:$T194,MATCH(Locations!$B$4,$A$1:$T$1,0))&amp;""),"")))</f>
        <v/>
      </c>
      <c r="X194" s="37">
        <f>IF(V194=0,0,IFERROR(IF(ISNUMBER(INDEX($A194:$T194,MATCH(Lists!$B$3,$A$1:$T$1,0))),INDEX($A194:$T194,MATCH(Lists!$B$3,$A$1:$T$1,0)),DATE(VALUE(LEFT(TRIM(INDEX($A194:$T194,MATCH(Lists!$B$3,$A$1:$T$1,0))&amp;""),4)),VALUE(MID(TRIM(INDEX($A194:$T194,MATCH(Lists!$B$3,$A$1:$T$1,0))&amp;""),6,2)),VALUE(MID(TRIM(INDEX($A194:$T194,MATCH(Lists!$B$3,$A$1:$T$1,0))&amp;""),9,2)))+TIME(VALUE(MID(TRIM(INDEX($A194:$T194,MATCH(Lists!$B$3,$A$1:$T$1,0))&amp;""),12,2)),VALUE(MID(TRIM(INDEX($A194:$T194,MATCH(Lists!$B$3,$A$1:$T$1,0))&amp;""),15,2)),VALUE(MID(TRIM(INDEX($A194:$T194,MATCH(Lists!$B$3,$A$1:$T$1,0))&amp;""),18,2)))),0))</f>
        <v/>
      </c>
    </row>
    <row r="195">
      <c r="U195" s="35" t="n"/>
      <c r="V195" s="36">
        <f>IF(COUNTA($A195:$T195)&gt;0,1,0)</f>
        <v/>
      </c>
      <c r="W195" s="36">
        <f>IF(V195=0,"",LOWER(IFERROR(TRIM(INDEX($A195:$T195,MATCH(Locations!$B$4,$A$1:$T$1,0))&amp;""),"")))</f>
        <v/>
      </c>
      <c r="X195" s="37">
        <f>IF(V195=0,0,IFERROR(IF(ISNUMBER(INDEX($A195:$T195,MATCH(Lists!$B$3,$A$1:$T$1,0))),INDEX($A195:$T195,MATCH(Lists!$B$3,$A$1:$T$1,0)),DATE(VALUE(LEFT(TRIM(INDEX($A195:$T195,MATCH(Lists!$B$3,$A$1:$T$1,0))&amp;""),4)),VALUE(MID(TRIM(INDEX($A195:$T195,MATCH(Lists!$B$3,$A$1:$T$1,0))&amp;""),6,2)),VALUE(MID(TRIM(INDEX($A195:$T195,MATCH(Lists!$B$3,$A$1:$T$1,0))&amp;""),9,2)))+TIME(VALUE(MID(TRIM(INDEX($A195:$T195,MATCH(Lists!$B$3,$A$1:$T$1,0))&amp;""),12,2)),VALUE(MID(TRIM(INDEX($A195:$T195,MATCH(Lists!$B$3,$A$1:$T$1,0))&amp;""),15,2)),VALUE(MID(TRIM(INDEX($A195:$T195,MATCH(Lists!$B$3,$A$1:$T$1,0))&amp;""),18,2)))),0))</f>
        <v/>
      </c>
    </row>
    <row r="196">
      <c r="U196" s="35" t="n"/>
      <c r="V196" s="36">
        <f>IF(COUNTA($A196:$T196)&gt;0,1,0)</f>
        <v/>
      </c>
      <c r="W196" s="36">
        <f>IF(V196=0,"",LOWER(IFERROR(TRIM(INDEX($A196:$T196,MATCH(Locations!$B$4,$A$1:$T$1,0))&amp;""),"")))</f>
        <v/>
      </c>
      <c r="X196" s="37">
        <f>IF(V196=0,0,IFERROR(IF(ISNUMBER(INDEX($A196:$T196,MATCH(Lists!$B$3,$A$1:$T$1,0))),INDEX($A196:$T196,MATCH(Lists!$B$3,$A$1:$T$1,0)),DATE(VALUE(LEFT(TRIM(INDEX($A196:$T196,MATCH(Lists!$B$3,$A$1:$T$1,0))&amp;""),4)),VALUE(MID(TRIM(INDEX($A196:$T196,MATCH(Lists!$B$3,$A$1:$T$1,0))&amp;""),6,2)),VALUE(MID(TRIM(INDEX($A196:$T196,MATCH(Lists!$B$3,$A$1:$T$1,0))&amp;""),9,2)))+TIME(VALUE(MID(TRIM(INDEX($A196:$T196,MATCH(Lists!$B$3,$A$1:$T$1,0))&amp;""),12,2)),VALUE(MID(TRIM(INDEX($A196:$T196,MATCH(Lists!$B$3,$A$1:$T$1,0))&amp;""),15,2)),VALUE(MID(TRIM(INDEX($A196:$T196,MATCH(Lists!$B$3,$A$1:$T$1,0))&amp;""),18,2)))),0))</f>
        <v/>
      </c>
    </row>
    <row r="197">
      <c r="U197" s="35" t="n"/>
      <c r="V197" s="36">
        <f>IF(COUNTA($A197:$T197)&gt;0,1,0)</f>
        <v/>
      </c>
      <c r="W197" s="36">
        <f>IF(V197=0,"",LOWER(IFERROR(TRIM(INDEX($A197:$T197,MATCH(Locations!$B$4,$A$1:$T$1,0))&amp;""),"")))</f>
        <v/>
      </c>
      <c r="X197" s="37">
        <f>IF(V197=0,0,IFERROR(IF(ISNUMBER(INDEX($A197:$T197,MATCH(Lists!$B$3,$A$1:$T$1,0))),INDEX($A197:$T197,MATCH(Lists!$B$3,$A$1:$T$1,0)),DATE(VALUE(LEFT(TRIM(INDEX($A197:$T197,MATCH(Lists!$B$3,$A$1:$T$1,0))&amp;""),4)),VALUE(MID(TRIM(INDEX($A197:$T197,MATCH(Lists!$B$3,$A$1:$T$1,0))&amp;""),6,2)),VALUE(MID(TRIM(INDEX($A197:$T197,MATCH(Lists!$B$3,$A$1:$T$1,0))&amp;""),9,2)))+TIME(VALUE(MID(TRIM(INDEX($A197:$T197,MATCH(Lists!$B$3,$A$1:$T$1,0))&amp;""),12,2)),VALUE(MID(TRIM(INDEX($A197:$T197,MATCH(Lists!$B$3,$A$1:$T$1,0))&amp;""),15,2)),VALUE(MID(TRIM(INDEX($A197:$T197,MATCH(Lists!$B$3,$A$1:$T$1,0))&amp;""),18,2)))),0))</f>
        <v/>
      </c>
    </row>
    <row r="198">
      <c r="U198" s="35" t="n"/>
      <c r="V198" s="36">
        <f>IF(COUNTA($A198:$T198)&gt;0,1,0)</f>
        <v/>
      </c>
      <c r="W198" s="36">
        <f>IF(V198=0,"",LOWER(IFERROR(TRIM(INDEX($A198:$T198,MATCH(Locations!$B$4,$A$1:$T$1,0))&amp;""),"")))</f>
        <v/>
      </c>
      <c r="X198" s="37">
        <f>IF(V198=0,0,IFERROR(IF(ISNUMBER(INDEX($A198:$T198,MATCH(Lists!$B$3,$A$1:$T$1,0))),INDEX($A198:$T198,MATCH(Lists!$B$3,$A$1:$T$1,0)),DATE(VALUE(LEFT(TRIM(INDEX($A198:$T198,MATCH(Lists!$B$3,$A$1:$T$1,0))&amp;""),4)),VALUE(MID(TRIM(INDEX($A198:$T198,MATCH(Lists!$B$3,$A$1:$T$1,0))&amp;""),6,2)),VALUE(MID(TRIM(INDEX($A198:$T198,MATCH(Lists!$B$3,$A$1:$T$1,0))&amp;""),9,2)))+TIME(VALUE(MID(TRIM(INDEX($A198:$T198,MATCH(Lists!$B$3,$A$1:$T$1,0))&amp;""),12,2)),VALUE(MID(TRIM(INDEX($A198:$T198,MATCH(Lists!$B$3,$A$1:$T$1,0))&amp;""),15,2)),VALUE(MID(TRIM(INDEX($A198:$T198,MATCH(Lists!$B$3,$A$1:$T$1,0))&amp;""),18,2)))),0))</f>
        <v/>
      </c>
    </row>
    <row r="199">
      <c r="U199" s="35" t="n"/>
      <c r="V199" s="36">
        <f>IF(COUNTA($A199:$T199)&gt;0,1,0)</f>
        <v/>
      </c>
      <c r="W199" s="36">
        <f>IF(V199=0,"",LOWER(IFERROR(TRIM(INDEX($A199:$T199,MATCH(Locations!$B$4,$A$1:$T$1,0))&amp;""),"")))</f>
        <v/>
      </c>
      <c r="X199" s="37">
        <f>IF(V199=0,0,IFERROR(IF(ISNUMBER(INDEX($A199:$T199,MATCH(Lists!$B$3,$A$1:$T$1,0))),INDEX($A199:$T199,MATCH(Lists!$B$3,$A$1:$T$1,0)),DATE(VALUE(LEFT(TRIM(INDEX($A199:$T199,MATCH(Lists!$B$3,$A$1:$T$1,0))&amp;""),4)),VALUE(MID(TRIM(INDEX($A199:$T199,MATCH(Lists!$B$3,$A$1:$T$1,0))&amp;""),6,2)),VALUE(MID(TRIM(INDEX($A199:$T199,MATCH(Lists!$B$3,$A$1:$T$1,0))&amp;""),9,2)))+TIME(VALUE(MID(TRIM(INDEX($A199:$T199,MATCH(Lists!$B$3,$A$1:$T$1,0))&amp;""),12,2)),VALUE(MID(TRIM(INDEX($A199:$T199,MATCH(Lists!$B$3,$A$1:$T$1,0))&amp;""),15,2)),VALUE(MID(TRIM(INDEX($A199:$T199,MATCH(Lists!$B$3,$A$1:$T$1,0))&amp;""),18,2)))),0))</f>
        <v/>
      </c>
    </row>
    <row r="200">
      <c r="U200" s="35" t="n"/>
      <c r="V200" s="36">
        <f>IF(COUNTA($A200:$T200)&gt;0,1,0)</f>
        <v/>
      </c>
      <c r="W200" s="36">
        <f>IF(V200=0,"",LOWER(IFERROR(TRIM(INDEX($A200:$T200,MATCH(Locations!$B$4,$A$1:$T$1,0))&amp;""),"")))</f>
        <v/>
      </c>
      <c r="X200" s="37">
        <f>IF(V200=0,0,IFERROR(IF(ISNUMBER(INDEX($A200:$T200,MATCH(Lists!$B$3,$A$1:$T$1,0))),INDEX($A200:$T200,MATCH(Lists!$B$3,$A$1:$T$1,0)),DATE(VALUE(LEFT(TRIM(INDEX($A200:$T200,MATCH(Lists!$B$3,$A$1:$T$1,0))&amp;""),4)),VALUE(MID(TRIM(INDEX($A200:$T200,MATCH(Lists!$B$3,$A$1:$T$1,0))&amp;""),6,2)),VALUE(MID(TRIM(INDEX($A200:$T200,MATCH(Lists!$B$3,$A$1:$T$1,0))&amp;""),9,2)))+TIME(VALUE(MID(TRIM(INDEX($A200:$T200,MATCH(Lists!$B$3,$A$1:$T$1,0))&amp;""),12,2)),VALUE(MID(TRIM(INDEX($A200:$T200,MATCH(Lists!$B$3,$A$1:$T$1,0))&amp;""),15,2)),VALUE(MID(TRIM(INDEX($A200:$T200,MATCH(Lists!$B$3,$A$1:$T$1,0))&amp;""),18,2)))),0))</f>
        <v/>
      </c>
    </row>
    <row r="201">
      <c r="U201" s="35" t="n"/>
      <c r="V201" s="36">
        <f>IF(COUNTA($A201:$T201)&gt;0,1,0)</f>
        <v/>
      </c>
      <c r="W201" s="36">
        <f>IF(V201=0,"",LOWER(IFERROR(TRIM(INDEX($A201:$T201,MATCH(Locations!$B$4,$A$1:$T$1,0))&amp;""),"")))</f>
        <v/>
      </c>
      <c r="X201" s="37">
        <f>IF(V201=0,0,IFERROR(IF(ISNUMBER(INDEX($A201:$T201,MATCH(Lists!$B$3,$A$1:$T$1,0))),INDEX($A201:$T201,MATCH(Lists!$B$3,$A$1:$T$1,0)),DATE(VALUE(LEFT(TRIM(INDEX($A201:$T201,MATCH(Lists!$B$3,$A$1:$T$1,0))&amp;""),4)),VALUE(MID(TRIM(INDEX($A201:$T201,MATCH(Lists!$B$3,$A$1:$T$1,0))&amp;""),6,2)),VALUE(MID(TRIM(INDEX($A201:$T201,MATCH(Lists!$B$3,$A$1:$T$1,0))&amp;""),9,2)))+TIME(VALUE(MID(TRIM(INDEX($A201:$T201,MATCH(Lists!$B$3,$A$1:$T$1,0))&amp;""),12,2)),VALUE(MID(TRIM(INDEX($A201:$T201,MATCH(Lists!$B$3,$A$1:$T$1,0))&amp;""),15,2)),VALUE(MID(TRIM(INDEX($A201:$T201,MATCH(Lists!$B$3,$A$1:$T$1,0))&amp;""),18,2)))),0))</f>
        <v/>
      </c>
    </row>
    <row r="202">
      <c r="U202" s="35" t="n"/>
      <c r="V202" s="36">
        <f>IF(COUNTA($A202:$T202)&gt;0,1,0)</f>
        <v/>
      </c>
      <c r="W202" s="36">
        <f>IF(V202=0,"",LOWER(IFERROR(TRIM(INDEX($A202:$T202,MATCH(Locations!$B$4,$A$1:$T$1,0))&amp;""),"")))</f>
        <v/>
      </c>
      <c r="X202" s="37">
        <f>IF(V202=0,0,IFERROR(IF(ISNUMBER(INDEX($A202:$T202,MATCH(Lists!$B$3,$A$1:$T$1,0))),INDEX($A202:$T202,MATCH(Lists!$B$3,$A$1:$T$1,0)),DATE(VALUE(LEFT(TRIM(INDEX($A202:$T202,MATCH(Lists!$B$3,$A$1:$T$1,0))&amp;""),4)),VALUE(MID(TRIM(INDEX($A202:$T202,MATCH(Lists!$B$3,$A$1:$T$1,0))&amp;""),6,2)),VALUE(MID(TRIM(INDEX($A202:$T202,MATCH(Lists!$B$3,$A$1:$T$1,0))&amp;""),9,2)))+TIME(VALUE(MID(TRIM(INDEX($A202:$T202,MATCH(Lists!$B$3,$A$1:$T$1,0))&amp;""),12,2)),VALUE(MID(TRIM(INDEX($A202:$T202,MATCH(Lists!$B$3,$A$1:$T$1,0))&amp;""),15,2)),VALUE(MID(TRIM(INDEX($A202:$T202,MATCH(Lists!$B$3,$A$1:$T$1,0))&amp;""),18,2)))),0))</f>
        <v/>
      </c>
    </row>
    <row r="203">
      <c r="U203" s="35" t="n"/>
      <c r="V203" s="36">
        <f>IF(COUNTA($A203:$T203)&gt;0,1,0)</f>
        <v/>
      </c>
      <c r="W203" s="36">
        <f>IF(V203=0,"",LOWER(IFERROR(TRIM(INDEX($A203:$T203,MATCH(Locations!$B$4,$A$1:$T$1,0))&amp;""),"")))</f>
        <v/>
      </c>
      <c r="X203" s="37">
        <f>IF(V203=0,0,IFERROR(IF(ISNUMBER(INDEX($A203:$T203,MATCH(Lists!$B$3,$A$1:$T$1,0))),INDEX($A203:$T203,MATCH(Lists!$B$3,$A$1:$T$1,0)),DATE(VALUE(LEFT(TRIM(INDEX($A203:$T203,MATCH(Lists!$B$3,$A$1:$T$1,0))&amp;""),4)),VALUE(MID(TRIM(INDEX($A203:$T203,MATCH(Lists!$B$3,$A$1:$T$1,0))&amp;""),6,2)),VALUE(MID(TRIM(INDEX($A203:$T203,MATCH(Lists!$B$3,$A$1:$T$1,0))&amp;""),9,2)))+TIME(VALUE(MID(TRIM(INDEX($A203:$T203,MATCH(Lists!$B$3,$A$1:$T$1,0))&amp;""),12,2)),VALUE(MID(TRIM(INDEX($A203:$T203,MATCH(Lists!$B$3,$A$1:$T$1,0))&amp;""),15,2)),VALUE(MID(TRIM(INDEX($A203:$T203,MATCH(Lists!$B$3,$A$1:$T$1,0))&amp;""),18,2)))),0))</f>
        <v/>
      </c>
    </row>
    <row r="204">
      <c r="U204" s="35" t="n"/>
      <c r="V204" s="36">
        <f>IF(COUNTA($A204:$T204)&gt;0,1,0)</f>
        <v/>
      </c>
      <c r="W204" s="36">
        <f>IF(V204=0,"",LOWER(IFERROR(TRIM(INDEX($A204:$T204,MATCH(Locations!$B$4,$A$1:$T$1,0))&amp;""),"")))</f>
        <v/>
      </c>
      <c r="X204" s="37">
        <f>IF(V204=0,0,IFERROR(IF(ISNUMBER(INDEX($A204:$T204,MATCH(Lists!$B$3,$A$1:$T$1,0))),INDEX($A204:$T204,MATCH(Lists!$B$3,$A$1:$T$1,0)),DATE(VALUE(LEFT(TRIM(INDEX($A204:$T204,MATCH(Lists!$B$3,$A$1:$T$1,0))&amp;""),4)),VALUE(MID(TRIM(INDEX($A204:$T204,MATCH(Lists!$B$3,$A$1:$T$1,0))&amp;""),6,2)),VALUE(MID(TRIM(INDEX($A204:$T204,MATCH(Lists!$B$3,$A$1:$T$1,0))&amp;""),9,2)))+TIME(VALUE(MID(TRIM(INDEX($A204:$T204,MATCH(Lists!$B$3,$A$1:$T$1,0))&amp;""),12,2)),VALUE(MID(TRIM(INDEX($A204:$T204,MATCH(Lists!$B$3,$A$1:$T$1,0))&amp;""),15,2)),VALUE(MID(TRIM(INDEX($A204:$T204,MATCH(Lists!$B$3,$A$1:$T$1,0))&amp;""),18,2)))),0))</f>
        <v/>
      </c>
    </row>
    <row r="205">
      <c r="U205" s="35" t="n"/>
      <c r="V205" s="36">
        <f>IF(COUNTA($A205:$T205)&gt;0,1,0)</f>
        <v/>
      </c>
      <c r="W205" s="36">
        <f>IF(V205=0,"",LOWER(IFERROR(TRIM(INDEX($A205:$T205,MATCH(Locations!$B$4,$A$1:$T$1,0))&amp;""),"")))</f>
        <v/>
      </c>
      <c r="X205" s="37">
        <f>IF(V205=0,0,IFERROR(IF(ISNUMBER(INDEX($A205:$T205,MATCH(Lists!$B$3,$A$1:$T$1,0))),INDEX($A205:$T205,MATCH(Lists!$B$3,$A$1:$T$1,0)),DATE(VALUE(LEFT(TRIM(INDEX($A205:$T205,MATCH(Lists!$B$3,$A$1:$T$1,0))&amp;""),4)),VALUE(MID(TRIM(INDEX($A205:$T205,MATCH(Lists!$B$3,$A$1:$T$1,0))&amp;""),6,2)),VALUE(MID(TRIM(INDEX($A205:$T205,MATCH(Lists!$B$3,$A$1:$T$1,0))&amp;""),9,2)))+TIME(VALUE(MID(TRIM(INDEX($A205:$T205,MATCH(Lists!$B$3,$A$1:$T$1,0))&amp;""),12,2)),VALUE(MID(TRIM(INDEX($A205:$T205,MATCH(Lists!$B$3,$A$1:$T$1,0))&amp;""),15,2)),VALUE(MID(TRIM(INDEX($A205:$T205,MATCH(Lists!$B$3,$A$1:$T$1,0))&amp;""),18,2)))),0))</f>
        <v/>
      </c>
    </row>
    <row r="206">
      <c r="U206" s="35" t="n"/>
      <c r="V206" s="36">
        <f>IF(COUNTA($A206:$T206)&gt;0,1,0)</f>
        <v/>
      </c>
      <c r="W206" s="36">
        <f>IF(V206=0,"",LOWER(IFERROR(TRIM(INDEX($A206:$T206,MATCH(Locations!$B$4,$A$1:$T$1,0))&amp;""),"")))</f>
        <v/>
      </c>
      <c r="X206" s="37">
        <f>IF(V206=0,0,IFERROR(IF(ISNUMBER(INDEX($A206:$T206,MATCH(Lists!$B$3,$A$1:$T$1,0))),INDEX($A206:$T206,MATCH(Lists!$B$3,$A$1:$T$1,0)),DATE(VALUE(LEFT(TRIM(INDEX($A206:$T206,MATCH(Lists!$B$3,$A$1:$T$1,0))&amp;""),4)),VALUE(MID(TRIM(INDEX($A206:$T206,MATCH(Lists!$B$3,$A$1:$T$1,0))&amp;""),6,2)),VALUE(MID(TRIM(INDEX($A206:$T206,MATCH(Lists!$B$3,$A$1:$T$1,0))&amp;""),9,2)))+TIME(VALUE(MID(TRIM(INDEX($A206:$T206,MATCH(Lists!$B$3,$A$1:$T$1,0))&amp;""),12,2)),VALUE(MID(TRIM(INDEX($A206:$T206,MATCH(Lists!$B$3,$A$1:$T$1,0))&amp;""),15,2)),VALUE(MID(TRIM(INDEX($A206:$T206,MATCH(Lists!$B$3,$A$1:$T$1,0))&amp;""),18,2)))),0))</f>
        <v/>
      </c>
    </row>
    <row r="207">
      <c r="U207" s="35" t="n"/>
      <c r="V207" s="36">
        <f>IF(COUNTA($A207:$T207)&gt;0,1,0)</f>
        <v/>
      </c>
      <c r="W207" s="36">
        <f>IF(V207=0,"",LOWER(IFERROR(TRIM(INDEX($A207:$T207,MATCH(Locations!$B$4,$A$1:$T$1,0))&amp;""),"")))</f>
        <v/>
      </c>
      <c r="X207" s="37">
        <f>IF(V207=0,0,IFERROR(IF(ISNUMBER(INDEX($A207:$T207,MATCH(Lists!$B$3,$A$1:$T$1,0))),INDEX($A207:$T207,MATCH(Lists!$B$3,$A$1:$T$1,0)),DATE(VALUE(LEFT(TRIM(INDEX($A207:$T207,MATCH(Lists!$B$3,$A$1:$T$1,0))&amp;""),4)),VALUE(MID(TRIM(INDEX($A207:$T207,MATCH(Lists!$B$3,$A$1:$T$1,0))&amp;""),6,2)),VALUE(MID(TRIM(INDEX($A207:$T207,MATCH(Lists!$B$3,$A$1:$T$1,0))&amp;""),9,2)))+TIME(VALUE(MID(TRIM(INDEX($A207:$T207,MATCH(Lists!$B$3,$A$1:$T$1,0))&amp;""),12,2)),VALUE(MID(TRIM(INDEX($A207:$T207,MATCH(Lists!$B$3,$A$1:$T$1,0))&amp;""),15,2)),VALUE(MID(TRIM(INDEX($A207:$T207,MATCH(Lists!$B$3,$A$1:$T$1,0))&amp;""),18,2)))),0))</f>
        <v/>
      </c>
    </row>
    <row r="208">
      <c r="U208" s="35" t="n"/>
      <c r="V208" s="36">
        <f>IF(COUNTA($A208:$T208)&gt;0,1,0)</f>
        <v/>
      </c>
      <c r="W208" s="36">
        <f>IF(V208=0,"",LOWER(IFERROR(TRIM(INDEX($A208:$T208,MATCH(Locations!$B$4,$A$1:$T$1,0))&amp;""),"")))</f>
        <v/>
      </c>
      <c r="X208" s="37">
        <f>IF(V208=0,0,IFERROR(IF(ISNUMBER(INDEX($A208:$T208,MATCH(Lists!$B$3,$A$1:$T$1,0))),INDEX($A208:$T208,MATCH(Lists!$B$3,$A$1:$T$1,0)),DATE(VALUE(LEFT(TRIM(INDEX($A208:$T208,MATCH(Lists!$B$3,$A$1:$T$1,0))&amp;""),4)),VALUE(MID(TRIM(INDEX($A208:$T208,MATCH(Lists!$B$3,$A$1:$T$1,0))&amp;""),6,2)),VALUE(MID(TRIM(INDEX($A208:$T208,MATCH(Lists!$B$3,$A$1:$T$1,0))&amp;""),9,2)))+TIME(VALUE(MID(TRIM(INDEX($A208:$T208,MATCH(Lists!$B$3,$A$1:$T$1,0))&amp;""),12,2)),VALUE(MID(TRIM(INDEX($A208:$T208,MATCH(Lists!$B$3,$A$1:$T$1,0))&amp;""),15,2)),VALUE(MID(TRIM(INDEX($A208:$T208,MATCH(Lists!$B$3,$A$1:$T$1,0))&amp;""),18,2)))),0))</f>
        <v/>
      </c>
    </row>
    <row r="209">
      <c r="U209" s="35" t="n"/>
      <c r="V209" s="36">
        <f>IF(COUNTA($A209:$T209)&gt;0,1,0)</f>
        <v/>
      </c>
      <c r="W209" s="36">
        <f>IF(V209=0,"",LOWER(IFERROR(TRIM(INDEX($A209:$T209,MATCH(Locations!$B$4,$A$1:$T$1,0))&amp;""),"")))</f>
        <v/>
      </c>
      <c r="X209" s="37">
        <f>IF(V209=0,0,IFERROR(IF(ISNUMBER(INDEX($A209:$T209,MATCH(Lists!$B$3,$A$1:$T$1,0))),INDEX($A209:$T209,MATCH(Lists!$B$3,$A$1:$T$1,0)),DATE(VALUE(LEFT(TRIM(INDEX($A209:$T209,MATCH(Lists!$B$3,$A$1:$T$1,0))&amp;""),4)),VALUE(MID(TRIM(INDEX($A209:$T209,MATCH(Lists!$B$3,$A$1:$T$1,0))&amp;""),6,2)),VALUE(MID(TRIM(INDEX($A209:$T209,MATCH(Lists!$B$3,$A$1:$T$1,0))&amp;""),9,2)))+TIME(VALUE(MID(TRIM(INDEX($A209:$T209,MATCH(Lists!$B$3,$A$1:$T$1,0))&amp;""),12,2)),VALUE(MID(TRIM(INDEX($A209:$T209,MATCH(Lists!$B$3,$A$1:$T$1,0))&amp;""),15,2)),VALUE(MID(TRIM(INDEX($A209:$T209,MATCH(Lists!$B$3,$A$1:$T$1,0))&amp;""),18,2)))),0))</f>
        <v/>
      </c>
    </row>
    <row r="210">
      <c r="U210" s="35" t="n"/>
      <c r="V210" s="36">
        <f>IF(COUNTA($A210:$T210)&gt;0,1,0)</f>
        <v/>
      </c>
      <c r="W210" s="36">
        <f>IF(V210=0,"",LOWER(IFERROR(TRIM(INDEX($A210:$T210,MATCH(Locations!$B$4,$A$1:$T$1,0))&amp;""),"")))</f>
        <v/>
      </c>
      <c r="X210" s="37">
        <f>IF(V210=0,0,IFERROR(IF(ISNUMBER(INDEX($A210:$T210,MATCH(Lists!$B$3,$A$1:$T$1,0))),INDEX($A210:$T210,MATCH(Lists!$B$3,$A$1:$T$1,0)),DATE(VALUE(LEFT(TRIM(INDEX($A210:$T210,MATCH(Lists!$B$3,$A$1:$T$1,0))&amp;""),4)),VALUE(MID(TRIM(INDEX($A210:$T210,MATCH(Lists!$B$3,$A$1:$T$1,0))&amp;""),6,2)),VALUE(MID(TRIM(INDEX($A210:$T210,MATCH(Lists!$B$3,$A$1:$T$1,0))&amp;""),9,2)))+TIME(VALUE(MID(TRIM(INDEX($A210:$T210,MATCH(Lists!$B$3,$A$1:$T$1,0))&amp;""),12,2)),VALUE(MID(TRIM(INDEX($A210:$T210,MATCH(Lists!$B$3,$A$1:$T$1,0))&amp;""),15,2)),VALUE(MID(TRIM(INDEX($A210:$T210,MATCH(Lists!$B$3,$A$1:$T$1,0))&amp;""),18,2)))),0))</f>
        <v/>
      </c>
    </row>
    <row r="211">
      <c r="U211" s="35" t="n"/>
      <c r="V211" s="36">
        <f>IF(COUNTA($A211:$T211)&gt;0,1,0)</f>
        <v/>
      </c>
      <c r="W211" s="36">
        <f>IF(V211=0,"",LOWER(IFERROR(TRIM(INDEX($A211:$T211,MATCH(Locations!$B$4,$A$1:$T$1,0))&amp;""),"")))</f>
        <v/>
      </c>
      <c r="X211" s="37">
        <f>IF(V211=0,0,IFERROR(IF(ISNUMBER(INDEX($A211:$T211,MATCH(Lists!$B$3,$A$1:$T$1,0))),INDEX($A211:$T211,MATCH(Lists!$B$3,$A$1:$T$1,0)),DATE(VALUE(LEFT(TRIM(INDEX($A211:$T211,MATCH(Lists!$B$3,$A$1:$T$1,0))&amp;""),4)),VALUE(MID(TRIM(INDEX($A211:$T211,MATCH(Lists!$B$3,$A$1:$T$1,0))&amp;""),6,2)),VALUE(MID(TRIM(INDEX($A211:$T211,MATCH(Lists!$B$3,$A$1:$T$1,0))&amp;""),9,2)))+TIME(VALUE(MID(TRIM(INDEX($A211:$T211,MATCH(Lists!$B$3,$A$1:$T$1,0))&amp;""),12,2)),VALUE(MID(TRIM(INDEX($A211:$T211,MATCH(Lists!$B$3,$A$1:$T$1,0))&amp;""),15,2)),VALUE(MID(TRIM(INDEX($A211:$T211,MATCH(Lists!$B$3,$A$1:$T$1,0))&amp;""),18,2)))),0))</f>
        <v/>
      </c>
    </row>
    <row r="212">
      <c r="U212" s="35" t="n"/>
      <c r="V212" s="36">
        <f>IF(COUNTA($A212:$T212)&gt;0,1,0)</f>
        <v/>
      </c>
      <c r="W212" s="36">
        <f>IF(V212=0,"",LOWER(IFERROR(TRIM(INDEX($A212:$T212,MATCH(Locations!$B$4,$A$1:$T$1,0))&amp;""),"")))</f>
        <v/>
      </c>
      <c r="X212" s="37">
        <f>IF(V212=0,0,IFERROR(IF(ISNUMBER(INDEX($A212:$T212,MATCH(Lists!$B$3,$A$1:$T$1,0))),INDEX($A212:$T212,MATCH(Lists!$B$3,$A$1:$T$1,0)),DATE(VALUE(LEFT(TRIM(INDEX($A212:$T212,MATCH(Lists!$B$3,$A$1:$T$1,0))&amp;""),4)),VALUE(MID(TRIM(INDEX($A212:$T212,MATCH(Lists!$B$3,$A$1:$T$1,0))&amp;""),6,2)),VALUE(MID(TRIM(INDEX($A212:$T212,MATCH(Lists!$B$3,$A$1:$T$1,0))&amp;""),9,2)))+TIME(VALUE(MID(TRIM(INDEX($A212:$T212,MATCH(Lists!$B$3,$A$1:$T$1,0))&amp;""),12,2)),VALUE(MID(TRIM(INDEX($A212:$T212,MATCH(Lists!$B$3,$A$1:$T$1,0))&amp;""),15,2)),VALUE(MID(TRIM(INDEX($A212:$T212,MATCH(Lists!$B$3,$A$1:$T$1,0))&amp;""),18,2)))),0))</f>
        <v/>
      </c>
    </row>
    <row r="213">
      <c r="U213" s="35" t="n"/>
      <c r="V213" s="36">
        <f>IF(COUNTA($A213:$T213)&gt;0,1,0)</f>
        <v/>
      </c>
      <c r="W213" s="36">
        <f>IF(V213=0,"",LOWER(IFERROR(TRIM(INDEX($A213:$T213,MATCH(Locations!$B$4,$A$1:$T$1,0))&amp;""),"")))</f>
        <v/>
      </c>
      <c r="X213" s="37">
        <f>IF(V213=0,0,IFERROR(IF(ISNUMBER(INDEX($A213:$T213,MATCH(Lists!$B$3,$A$1:$T$1,0))),INDEX($A213:$T213,MATCH(Lists!$B$3,$A$1:$T$1,0)),DATE(VALUE(LEFT(TRIM(INDEX($A213:$T213,MATCH(Lists!$B$3,$A$1:$T$1,0))&amp;""),4)),VALUE(MID(TRIM(INDEX($A213:$T213,MATCH(Lists!$B$3,$A$1:$T$1,0))&amp;""),6,2)),VALUE(MID(TRIM(INDEX($A213:$T213,MATCH(Lists!$B$3,$A$1:$T$1,0))&amp;""),9,2)))+TIME(VALUE(MID(TRIM(INDEX($A213:$T213,MATCH(Lists!$B$3,$A$1:$T$1,0))&amp;""),12,2)),VALUE(MID(TRIM(INDEX($A213:$T213,MATCH(Lists!$B$3,$A$1:$T$1,0))&amp;""),15,2)),VALUE(MID(TRIM(INDEX($A213:$T213,MATCH(Lists!$B$3,$A$1:$T$1,0))&amp;""),18,2)))),0))</f>
        <v/>
      </c>
    </row>
    <row r="214">
      <c r="U214" s="35" t="n"/>
      <c r="V214" s="36">
        <f>IF(COUNTA($A214:$T214)&gt;0,1,0)</f>
        <v/>
      </c>
      <c r="W214" s="36">
        <f>IF(V214=0,"",LOWER(IFERROR(TRIM(INDEX($A214:$T214,MATCH(Locations!$B$4,$A$1:$T$1,0))&amp;""),"")))</f>
        <v/>
      </c>
      <c r="X214" s="37">
        <f>IF(V214=0,0,IFERROR(IF(ISNUMBER(INDEX($A214:$T214,MATCH(Lists!$B$3,$A$1:$T$1,0))),INDEX($A214:$T214,MATCH(Lists!$B$3,$A$1:$T$1,0)),DATE(VALUE(LEFT(TRIM(INDEX($A214:$T214,MATCH(Lists!$B$3,$A$1:$T$1,0))&amp;""),4)),VALUE(MID(TRIM(INDEX($A214:$T214,MATCH(Lists!$B$3,$A$1:$T$1,0))&amp;""),6,2)),VALUE(MID(TRIM(INDEX($A214:$T214,MATCH(Lists!$B$3,$A$1:$T$1,0))&amp;""),9,2)))+TIME(VALUE(MID(TRIM(INDEX($A214:$T214,MATCH(Lists!$B$3,$A$1:$T$1,0))&amp;""),12,2)),VALUE(MID(TRIM(INDEX($A214:$T214,MATCH(Lists!$B$3,$A$1:$T$1,0))&amp;""),15,2)),VALUE(MID(TRIM(INDEX($A214:$T214,MATCH(Lists!$B$3,$A$1:$T$1,0))&amp;""),18,2)))),0))</f>
        <v/>
      </c>
    </row>
    <row r="215">
      <c r="U215" s="35" t="n"/>
      <c r="V215" s="36">
        <f>IF(COUNTA($A215:$T215)&gt;0,1,0)</f>
        <v/>
      </c>
      <c r="W215" s="36">
        <f>IF(V215=0,"",LOWER(IFERROR(TRIM(INDEX($A215:$T215,MATCH(Locations!$B$4,$A$1:$T$1,0))&amp;""),"")))</f>
        <v/>
      </c>
      <c r="X215" s="37">
        <f>IF(V215=0,0,IFERROR(IF(ISNUMBER(INDEX($A215:$T215,MATCH(Lists!$B$3,$A$1:$T$1,0))),INDEX($A215:$T215,MATCH(Lists!$B$3,$A$1:$T$1,0)),DATE(VALUE(LEFT(TRIM(INDEX($A215:$T215,MATCH(Lists!$B$3,$A$1:$T$1,0))&amp;""),4)),VALUE(MID(TRIM(INDEX($A215:$T215,MATCH(Lists!$B$3,$A$1:$T$1,0))&amp;""),6,2)),VALUE(MID(TRIM(INDEX($A215:$T215,MATCH(Lists!$B$3,$A$1:$T$1,0))&amp;""),9,2)))+TIME(VALUE(MID(TRIM(INDEX($A215:$T215,MATCH(Lists!$B$3,$A$1:$T$1,0))&amp;""),12,2)),VALUE(MID(TRIM(INDEX($A215:$T215,MATCH(Lists!$B$3,$A$1:$T$1,0))&amp;""),15,2)),VALUE(MID(TRIM(INDEX($A215:$T215,MATCH(Lists!$B$3,$A$1:$T$1,0))&amp;""),18,2)))),0))</f>
        <v/>
      </c>
    </row>
    <row r="216">
      <c r="U216" s="35" t="n"/>
      <c r="V216" s="36">
        <f>IF(COUNTA($A216:$T216)&gt;0,1,0)</f>
        <v/>
      </c>
      <c r="W216" s="36">
        <f>IF(V216=0,"",LOWER(IFERROR(TRIM(INDEX($A216:$T216,MATCH(Locations!$B$4,$A$1:$T$1,0))&amp;""),"")))</f>
        <v/>
      </c>
      <c r="X216" s="37">
        <f>IF(V216=0,0,IFERROR(IF(ISNUMBER(INDEX($A216:$T216,MATCH(Lists!$B$3,$A$1:$T$1,0))),INDEX($A216:$T216,MATCH(Lists!$B$3,$A$1:$T$1,0)),DATE(VALUE(LEFT(TRIM(INDEX($A216:$T216,MATCH(Lists!$B$3,$A$1:$T$1,0))&amp;""),4)),VALUE(MID(TRIM(INDEX($A216:$T216,MATCH(Lists!$B$3,$A$1:$T$1,0))&amp;""),6,2)),VALUE(MID(TRIM(INDEX($A216:$T216,MATCH(Lists!$B$3,$A$1:$T$1,0))&amp;""),9,2)))+TIME(VALUE(MID(TRIM(INDEX($A216:$T216,MATCH(Lists!$B$3,$A$1:$T$1,0))&amp;""),12,2)),VALUE(MID(TRIM(INDEX($A216:$T216,MATCH(Lists!$B$3,$A$1:$T$1,0))&amp;""),15,2)),VALUE(MID(TRIM(INDEX($A216:$T216,MATCH(Lists!$B$3,$A$1:$T$1,0))&amp;""),18,2)))),0))</f>
        <v/>
      </c>
    </row>
    <row r="217">
      <c r="U217" s="35" t="n"/>
      <c r="V217" s="36">
        <f>IF(COUNTA($A217:$T217)&gt;0,1,0)</f>
        <v/>
      </c>
      <c r="W217" s="36">
        <f>IF(V217=0,"",LOWER(IFERROR(TRIM(INDEX($A217:$T217,MATCH(Locations!$B$4,$A$1:$T$1,0))&amp;""),"")))</f>
        <v/>
      </c>
      <c r="X217" s="37">
        <f>IF(V217=0,0,IFERROR(IF(ISNUMBER(INDEX($A217:$T217,MATCH(Lists!$B$3,$A$1:$T$1,0))),INDEX($A217:$T217,MATCH(Lists!$B$3,$A$1:$T$1,0)),DATE(VALUE(LEFT(TRIM(INDEX($A217:$T217,MATCH(Lists!$B$3,$A$1:$T$1,0))&amp;""),4)),VALUE(MID(TRIM(INDEX($A217:$T217,MATCH(Lists!$B$3,$A$1:$T$1,0))&amp;""),6,2)),VALUE(MID(TRIM(INDEX($A217:$T217,MATCH(Lists!$B$3,$A$1:$T$1,0))&amp;""),9,2)))+TIME(VALUE(MID(TRIM(INDEX($A217:$T217,MATCH(Lists!$B$3,$A$1:$T$1,0))&amp;""),12,2)),VALUE(MID(TRIM(INDEX($A217:$T217,MATCH(Lists!$B$3,$A$1:$T$1,0))&amp;""),15,2)),VALUE(MID(TRIM(INDEX($A217:$T217,MATCH(Lists!$B$3,$A$1:$T$1,0))&amp;""),18,2)))),0))</f>
        <v/>
      </c>
    </row>
    <row r="218">
      <c r="U218" s="35" t="n"/>
      <c r="V218" s="36">
        <f>IF(COUNTA($A218:$T218)&gt;0,1,0)</f>
        <v/>
      </c>
      <c r="W218" s="36">
        <f>IF(V218=0,"",LOWER(IFERROR(TRIM(INDEX($A218:$T218,MATCH(Locations!$B$4,$A$1:$T$1,0))&amp;""),"")))</f>
        <v/>
      </c>
      <c r="X218" s="37">
        <f>IF(V218=0,0,IFERROR(IF(ISNUMBER(INDEX($A218:$T218,MATCH(Lists!$B$3,$A$1:$T$1,0))),INDEX($A218:$T218,MATCH(Lists!$B$3,$A$1:$T$1,0)),DATE(VALUE(LEFT(TRIM(INDEX($A218:$T218,MATCH(Lists!$B$3,$A$1:$T$1,0))&amp;""),4)),VALUE(MID(TRIM(INDEX($A218:$T218,MATCH(Lists!$B$3,$A$1:$T$1,0))&amp;""),6,2)),VALUE(MID(TRIM(INDEX($A218:$T218,MATCH(Lists!$B$3,$A$1:$T$1,0))&amp;""),9,2)))+TIME(VALUE(MID(TRIM(INDEX($A218:$T218,MATCH(Lists!$B$3,$A$1:$T$1,0))&amp;""),12,2)),VALUE(MID(TRIM(INDEX($A218:$T218,MATCH(Lists!$B$3,$A$1:$T$1,0))&amp;""),15,2)),VALUE(MID(TRIM(INDEX($A218:$T218,MATCH(Lists!$B$3,$A$1:$T$1,0))&amp;""),18,2)))),0))</f>
        <v/>
      </c>
    </row>
    <row r="219">
      <c r="U219" s="35" t="n"/>
      <c r="V219" s="36">
        <f>IF(COUNTA($A219:$T219)&gt;0,1,0)</f>
        <v/>
      </c>
      <c r="W219" s="36">
        <f>IF(V219=0,"",LOWER(IFERROR(TRIM(INDEX($A219:$T219,MATCH(Locations!$B$4,$A$1:$T$1,0))&amp;""),"")))</f>
        <v/>
      </c>
      <c r="X219" s="37">
        <f>IF(V219=0,0,IFERROR(IF(ISNUMBER(INDEX($A219:$T219,MATCH(Lists!$B$3,$A$1:$T$1,0))),INDEX($A219:$T219,MATCH(Lists!$B$3,$A$1:$T$1,0)),DATE(VALUE(LEFT(TRIM(INDEX($A219:$T219,MATCH(Lists!$B$3,$A$1:$T$1,0))&amp;""),4)),VALUE(MID(TRIM(INDEX($A219:$T219,MATCH(Lists!$B$3,$A$1:$T$1,0))&amp;""),6,2)),VALUE(MID(TRIM(INDEX($A219:$T219,MATCH(Lists!$B$3,$A$1:$T$1,0))&amp;""),9,2)))+TIME(VALUE(MID(TRIM(INDEX($A219:$T219,MATCH(Lists!$B$3,$A$1:$T$1,0))&amp;""),12,2)),VALUE(MID(TRIM(INDEX($A219:$T219,MATCH(Lists!$B$3,$A$1:$T$1,0))&amp;""),15,2)),VALUE(MID(TRIM(INDEX($A219:$T219,MATCH(Lists!$B$3,$A$1:$T$1,0))&amp;""),18,2)))),0))</f>
        <v/>
      </c>
    </row>
    <row r="220">
      <c r="U220" s="35" t="n"/>
      <c r="V220" s="36">
        <f>IF(COUNTA($A220:$T220)&gt;0,1,0)</f>
        <v/>
      </c>
      <c r="W220" s="36">
        <f>IF(V220=0,"",LOWER(IFERROR(TRIM(INDEX($A220:$T220,MATCH(Locations!$B$4,$A$1:$T$1,0))&amp;""),"")))</f>
        <v/>
      </c>
      <c r="X220" s="37">
        <f>IF(V220=0,0,IFERROR(IF(ISNUMBER(INDEX($A220:$T220,MATCH(Lists!$B$3,$A$1:$T$1,0))),INDEX($A220:$T220,MATCH(Lists!$B$3,$A$1:$T$1,0)),DATE(VALUE(LEFT(TRIM(INDEX($A220:$T220,MATCH(Lists!$B$3,$A$1:$T$1,0))&amp;""),4)),VALUE(MID(TRIM(INDEX($A220:$T220,MATCH(Lists!$B$3,$A$1:$T$1,0))&amp;""),6,2)),VALUE(MID(TRIM(INDEX($A220:$T220,MATCH(Lists!$B$3,$A$1:$T$1,0))&amp;""),9,2)))+TIME(VALUE(MID(TRIM(INDEX($A220:$T220,MATCH(Lists!$B$3,$A$1:$T$1,0))&amp;""),12,2)),VALUE(MID(TRIM(INDEX($A220:$T220,MATCH(Lists!$B$3,$A$1:$T$1,0))&amp;""),15,2)),VALUE(MID(TRIM(INDEX($A220:$T220,MATCH(Lists!$B$3,$A$1:$T$1,0))&amp;""),18,2)))),0))</f>
        <v/>
      </c>
    </row>
    <row r="221">
      <c r="U221" s="35" t="n"/>
      <c r="V221" s="36">
        <f>IF(COUNTA($A221:$T221)&gt;0,1,0)</f>
        <v/>
      </c>
      <c r="W221" s="36">
        <f>IF(V221=0,"",LOWER(IFERROR(TRIM(INDEX($A221:$T221,MATCH(Locations!$B$4,$A$1:$T$1,0))&amp;""),"")))</f>
        <v/>
      </c>
      <c r="X221" s="37">
        <f>IF(V221=0,0,IFERROR(IF(ISNUMBER(INDEX($A221:$T221,MATCH(Lists!$B$3,$A$1:$T$1,0))),INDEX($A221:$T221,MATCH(Lists!$B$3,$A$1:$T$1,0)),DATE(VALUE(LEFT(TRIM(INDEX($A221:$T221,MATCH(Lists!$B$3,$A$1:$T$1,0))&amp;""),4)),VALUE(MID(TRIM(INDEX($A221:$T221,MATCH(Lists!$B$3,$A$1:$T$1,0))&amp;""),6,2)),VALUE(MID(TRIM(INDEX($A221:$T221,MATCH(Lists!$B$3,$A$1:$T$1,0))&amp;""),9,2)))+TIME(VALUE(MID(TRIM(INDEX($A221:$T221,MATCH(Lists!$B$3,$A$1:$T$1,0))&amp;""),12,2)),VALUE(MID(TRIM(INDEX($A221:$T221,MATCH(Lists!$B$3,$A$1:$T$1,0))&amp;""),15,2)),VALUE(MID(TRIM(INDEX($A221:$T221,MATCH(Lists!$B$3,$A$1:$T$1,0))&amp;""),18,2)))),0))</f>
        <v/>
      </c>
    </row>
    <row r="222">
      <c r="U222" s="35" t="n"/>
      <c r="V222" s="36">
        <f>IF(COUNTA($A222:$T222)&gt;0,1,0)</f>
        <v/>
      </c>
      <c r="W222" s="36">
        <f>IF(V222=0,"",LOWER(IFERROR(TRIM(INDEX($A222:$T222,MATCH(Locations!$B$4,$A$1:$T$1,0))&amp;""),"")))</f>
        <v/>
      </c>
      <c r="X222" s="37">
        <f>IF(V222=0,0,IFERROR(IF(ISNUMBER(INDEX($A222:$T222,MATCH(Lists!$B$3,$A$1:$T$1,0))),INDEX($A222:$T222,MATCH(Lists!$B$3,$A$1:$T$1,0)),DATE(VALUE(LEFT(TRIM(INDEX($A222:$T222,MATCH(Lists!$B$3,$A$1:$T$1,0))&amp;""),4)),VALUE(MID(TRIM(INDEX($A222:$T222,MATCH(Lists!$B$3,$A$1:$T$1,0))&amp;""),6,2)),VALUE(MID(TRIM(INDEX($A222:$T222,MATCH(Lists!$B$3,$A$1:$T$1,0))&amp;""),9,2)))+TIME(VALUE(MID(TRIM(INDEX($A222:$T222,MATCH(Lists!$B$3,$A$1:$T$1,0))&amp;""),12,2)),VALUE(MID(TRIM(INDEX($A222:$T222,MATCH(Lists!$B$3,$A$1:$T$1,0))&amp;""),15,2)),VALUE(MID(TRIM(INDEX($A222:$T222,MATCH(Lists!$B$3,$A$1:$T$1,0))&amp;""),18,2)))),0))</f>
        <v/>
      </c>
    </row>
    <row r="223">
      <c r="U223" s="35" t="n"/>
      <c r="V223" s="36">
        <f>IF(COUNTA($A223:$T223)&gt;0,1,0)</f>
        <v/>
      </c>
      <c r="W223" s="36">
        <f>IF(V223=0,"",LOWER(IFERROR(TRIM(INDEX($A223:$T223,MATCH(Locations!$B$4,$A$1:$T$1,0))&amp;""),"")))</f>
        <v/>
      </c>
      <c r="X223" s="37">
        <f>IF(V223=0,0,IFERROR(IF(ISNUMBER(INDEX($A223:$T223,MATCH(Lists!$B$3,$A$1:$T$1,0))),INDEX($A223:$T223,MATCH(Lists!$B$3,$A$1:$T$1,0)),DATE(VALUE(LEFT(TRIM(INDEX($A223:$T223,MATCH(Lists!$B$3,$A$1:$T$1,0))&amp;""),4)),VALUE(MID(TRIM(INDEX($A223:$T223,MATCH(Lists!$B$3,$A$1:$T$1,0))&amp;""),6,2)),VALUE(MID(TRIM(INDEX($A223:$T223,MATCH(Lists!$B$3,$A$1:$T$1,0))&amp;""),9,2)))+TIME(VALUE(MID(TRIM(INDEX($A223:$T223,MATCH(Lists!$B$3,$A$1:$T$1,0))&amp;""),12,2)),VALUE(MID(TRIM(INDEX($A223:$T223,MATCH(Lists!$B$3,$A$1:$T$1,0))&amp;""),15,2)),VALUE(MID(TRIM(INDEX($A223:$T223,MATCH(Lists!$B$3,$A$1:$T$1,0))&amp;""),18,2)))),0))</f>
        <v/>
      </c>
    </row>
    <row r="224">
      <c r="U224" s="35" t="n"/>
      <c r="V224" s="36">
        <f>IF(COUNTA($A224:$T224)&gt;0,1,0)</f>
        <v/>
      </c>
      <c r="W224" s="36">
        <f>IF(V224=0,"",LOWER(IFERROR(TRIM(INDEX($A224:$T224,MATCH(Locations!$B$4,$A$1:$T$1,0))&amp;""),"")))</f>
        <v/>
      </c>
      <c r="X224" s="37">
        <f>IF(V224=0,0,IFERROR(IF(ISNUMBER(INDEX($A224:$T224,MATCH(Lists!$B$3,$A$1:$T$1,0))),INDEX($A224:$T224,MATCH(Lists!$B$3,$A$1:$T$1,0)),DATE(VALUE(LEFT(TRIM(INDEX($A224:$T224,MATCH(Lists!$B$3,$A$1:$T$1,0))&amp;""),4)),VALUE(MID(TRIM(INDEX($A224:$T224,MATCH(Lists!$B$3,$A$1:$T$1,0))&amp;""),6,2)),VALUE(MID(TRIM(INDEX($A224:$T224,MATCH(Lists!$B$3,$A$1:$T$1,0))&amp;""),9,2)))+TIME(VALUE(MID(TRIM(INDEX($A224:$T224,MATCH(Lists!$B$3,$A$1:$T$1,0))&amp;""),12,2)),VALUE(MID(TRIM(INDEX($A224:$T224,MATCH(Lists!$B$3,$A$1:$T$1,0))&amp;""),15,2)),VALUE(MID(TRIM(INDEX($A224:$T224,MATCH(Lists!$B$3,$A$1:$T$1,0))&amp;""),18,2)))),0))</f>
        <v/>
      </c>
    </row>
    <row r="225">
      <c r="U225" s="35" t="n"/>
      <c r="V225" s="36">
        <f>IF(COUNTA($A225:$T225)&gt;0,1,0)</f>
        <v/>
      </c>
      <c r="W225" s="36">
        <f>IF(V225=0,"",LOWER(IFERROR(TRIM(INDEX($A225:$T225,MATCH(Locations!$B$4,$A$1:$T$1,0))&amp;""),"")))</f>
        <v/>
      </c>
      <c r="X225" s="37">
        <f>IF(V225=0,0,IFERROR(IF(ISNUMBER(INDEX($A225:$T225,MATCH(Lists!$B$3,$A$1:$T$1,0))),INDEX($A225:$T225,MATCH(Lists!$B$3,$A$1:$T$1,0)),DATE(VALUE(LEFT(TRIM(INDEX($A225:$T225,MATCH(Lists!$B$3,$A$1:$T$1,0))&amp;""),4)),VALUE(MID(TRIM(INDEX($A225:$T225,MATCH(Lists!$B$3,$A$1:$T$1,0))&amp;""),6,2)),VALUE(MID(TRIM(INDEX($A225:$T225,MATCH(Lists!$B$3,$A$1:$T$1,0))&amp;""),9,2)))+TIME(VALUE(MID(TRIM(INDEX($A225:$T225,MATCH(Lists!$B$3,$A$1:$T$1,0))&amp;""),12,2)),VALUE(MID(TRIM(INDEX($A225:$T225,MATCH(Lists!$B$3,$A$1:$T$1,0))&amp;""),15,2)),VALUE(MID(TRIM(INDEX($A225:$T225,MATCH(Lists!$B$3,$A$1:$T$1,0))&amp;""),18,2)))),0))</f>
        <v/>
      </c>
    </row>
    <row r="226">
      <c r="U226" s="35" t="n"/>
      <c r="V226" s="36">
        <f>IF(COUNTA($A226:$T226)&gt;0,1,0)</f>
        <v/>
      </c>
      <c r="W226" s="36">
        <f>IF(V226=0,"",LOWER(IFERROR(TRIM(INDEX($A226:$T226,MATCH(Locations!$B$4,$A$1:$T$1,0))&amp;""),"")))</f>
        <v/>
      </c>
      <c r="X226" s="37">
        <f>IF(V226=0,0,IFERROR(IF(ISNUMBER(INDEX($A226:$T226,MATCH(Lists!$B$3,$A$1:$T$1,0))),INDEX($A226:$T226,MATCH(Lists!$B$3,$A$1:$T$1,0)),DATE(VALUE(LEFT(TRIM(INDEX($A226:$T226,MATCH(Lists!$B$3,$A$1:$T$1,0))&amp;""),4)),VALUE(MID(TRIM(INDEX($A226:$T226,MATCH(Lists!$B$3,$A$1:$T$1,0))&amp;""),6,2)),VALUE(MID(TRIM(INDEX($A226:$T226,MATCH(Lists!$B$3,$A$1:$T$1,0))&amp;""),9,2)))+TIME(VALUE(MID(TRIM(INDEX($A226:$T226,MATCH(Lists!$B$3,$A$1:$T$1,0))&amp;""),12,2)),VALUE(MID(TRIM(INDEX($A226:$T226,MATCH(Lists!$B$3,$A$1:$T$1,0))&amp;""),15,2)),VALUE(MID(TRIM(INDEX($A226:$T226,MATCH(Lists!$B$3,$A$1:$T$1,0))&amp;""),18,2)))),0))</f>
        <v/>
      </c>
    </row>
    <row r="227">
      <c r="U227" s="35" t="n"/>
      <c r="V227" s="36">
        <f>IF(COUNTA($A227:$T227)&gt;0,1,0)</f>
        <v/>
      </c>
      <c r="W227" s="36">
        <f>IF(V227=0,"",LOWER(IFERROR(TRIM(INDEX($A227:$T227,MATCH(Locations!$B$4,$A$1:$T$1,0))&amp;""),"")))</f>
        <v/>
      </c>
      <c r="X227" s="37">
        <f>IF(V227=0,0,IFERROR(IF(ISNUMBER(INDEX($A227:$T227,MATCH(Lists!$B$3,$A$1:$T$1,0))),INDEX($A227:$T227,MATCH(Lists!$B$3,$A$1:$T$1,0)),DATE(VALUE(LEFT(TRIM(INDEX($A227:$T227,MATCH(Lists!$B$3,$A$1:$T$1,0))&amp;""),4)),VALUE(MID(TRIM(INDEX($A227:$T227,MATCH(Lists!$B$3,$A$1:$T$1,0))&amp;""),6,2)),VALUE(MID(TRIM(INDEX($A227:$T227,MATCH(Lists!$B$3,$A$1:$T$1,0))&amp;""),9,2)))+TIME(VALUE(MID(TRIM(INDEX($A227:$T227,MATCH(Lists!$B$3,$A$1:$T$1,0))&amp;""),12,2)),VALUE(MID(TRIM(INDEX($A227:$T227,MATCH(Lists!$B$3,$A$1:$T$1,0))&amp;""),15,2)),VALUE(MID(TRIM(INDEX($A227:$T227,MATCH(Lists!$B$3,$A$1:$T$1,0))&amp;""),18,2)))),0))</f>
        <v/>
      </c>
    </row>
    <row r="228">
      <c r="U228" s="35" t="n"/>
      <c r="V228" s="36">
        <f>IF(COUNTA($A228:$T228)&gt;0,1,0)</f>
        <v/>
      </c>
      <c r="W228" s="36">
        <f>IF(V228=0,"",LOWER(IFERROR(TRIM(INDEX($A228:$T228,MATCH(Locations!$B$4,$A$1:$T$1,0))&amp;""),"")))</f>
        <v/>
      </c>
      <c r="X228" s="37">
        <f>IF(V228=0,0,IFERROR(IF(ISNUMBER(INDEX($A228:$T228,MATCH(Lists!$B$3,$A$1:$T$1,0))),INDEX($A228:$T228,MATCH(Lists!$B$3,$A$1:$T$1,0)),DATE(VALUE(LEFT(TRIM(INDEX($A228:$T228,MATCH(Lists!$B$3,$A$1:$T$1,0))&amp;""),4)),VALUE(MID(TRIM(INDEX($A228:$T228,MATCH(Lists!$B$3,$A$1:$T$1,0))&amp;""),6,2)),VALUE(MID(TRIM(INDEX($A228:$T228,MATCH(Lists!$B$3,$A$1:$T$1,0))&amp;""),9,2)))+TIME(VALUE(MID(TRIM(INDEX($A228:$T228,MATCH(Lists!$B$3,$A$1:$T$1,0))&amp;""),12,2)),VALUE(MID(TRIM(INDEX($A228:$T228,MATCH(Lists!$B$3,$A$1:$T$1,0))&amp;""),15,2)),VALUE(MID(TRIM(INDEX($A228:$T228,MATCH(Lists!$B$3,$A$1:$T$1,0))&amp;""),18,2)))),0))</f>
        <v/>
      </c>
    </row>
    <row r="229">
      <c r="U229" s="35" t="n"/>
      <c r="V229" s="36">
        <f>IF(COUNTA($A229:$T229)&gt;0,1,0)</f>
        <v/>
      </c>
      <c r="W229" s="36">
        <f>IF(V229=0,"",LOWER(IFERROR(TRIM(INDEX($A229:$T229,MATCH(Locations!$B$4,$A$1:$T$1,0))&amp;""),"")))</f>
        <v/>
      </c>
      <c r="X229" s="37">
        <f>IF(V229=0,0,IFERROR(IF(ISNUMBER(INDEX($A229:$T229,MATCH(Lists!$B$3,$A$1:$T$1,0))),INDEX($A229:$T229,MATCH(Lists!$B$3,$A$1:$T$1,0)),DATE(VALUE(LEFT(TRIM(INDEX($A229:$T229,MATCH(Lists!$B$3,$A$1:$T$1,0))&amp;""),4)),VALUE(MID(TRIM(INDEX($A229:$T229,MATCH(Lists!$B$3,$A$1:$T$1,0))&amp;""),6,2)),VALUE(MID(TRIM(INDEX($A229:$T229,MATCH(Lists!$B$3,$A$1:$T$1,0))&amp;""),9,2)))+TIME(VALUE(MID(TRIM(INDEX($A229:$T229,MATCH(Lists!$B$3,$A$1:$T$1,0))&amp;""),12,2)),VALUE(MID(TRIM(INDEX($A229:$T229,MATCH(Lists!$B$3,$A$1:$T$1,0))&amp;""),15,2)),VALUE(MID(TRIM(INDEX($A229:$T229,MATCH(Lists!$B$3,$A$1:$T$1,0))&amp;""),18,2)))),0))</f>
        <v/>
      </c>
    </row>
    <row r="230">
      <c r="U230" s="35" t="n"/>
      <c r="V230" s="36">
        <f>IF(COUNTA($A230:$T230)&gt;0,1,0)</f>
        <v/>
      </c>
      <c r="W230" s="36">
        <f>IF(V230=0,"",LOWER(IFERROR(TRIM(INDEX($A230:$T230,MATCH(Locations!$B$4,$A$1:$T$1,0))&amp;""),"")))</f>
        <v/>
      </c>
      <c r="X230" s="37">
        <f>IF(V230=0,0,IFERROR(IF(ISNUMBER(INDEX($A230:$T230,MATCH(Lists!$B$3,$A$1:$T$1,0))),INDEX($A230:$T230,MATCH(Lists!$B$3,$A$1:$T$1,0)),DATE(VALUE(LEFT(TRIM(INDEX($A230:$T230,MATCH(Lists!$B$3,$A$1:$T$1,0))&amp;""),4)),VALUE(MID(TRIM(INDEX($A230:$T230,MATCH(Lists!$B$3,$A$1:$T$1,0))&amp;""),6,2)),VALUE(MID(TRIM(INDEX($A230:$T230,MATCH(Lists!$B$3,$A$1:$T$1,0))&amp;""),9,2)))+TIME(VALUE(MID(TRIM(INDEX($A230:$T230,MATCH(Lists!$B$3,$A$1:$T$1,0))&amp;""),12,2)),VALUE(MID(TRIM(INDEX($A230:$T230,MATCH(Lists!$B$3,$A$1:$T$1,0))&amp;""),15,2)),VALUE(MID(TRIM(INDEX($A230:$T230,MATCH(Lists!$B$3,$A$1:$T$1,0))&amp;""),18,2)))),0))</f>
        <v/>
      </c>
    </row>
    <row r="231">
      <c r="U231" s="35" t="n"/>
      <c r="V231" s="36">
        <f>IF(COUNTA($A231:$T231)&gt;0,1,0)</f>
        <v/>
      </c>
      <c r="W231" s="36">
        <f>IF(V231=0,"",LOWER(IFERROR(TRIM(INDEX($A231:$T231,MATCH(Locations!$B$4,$A$1:$T$1,0))&amp;""),"")))</f>
        <v/>
      </c>
      <c r="X231" s="37">
        <f>IF(V231=0,0,IFERROR(IF(ISNUMBER(INDEX($A231:$T231,MATCH(Lists!$B$3,$A$1:$T$1,0))),INDEX($A231:$T231,MATCH(Lists!$B$3,$A$1:$T$1,0)),DATE(VALUE(LEFT(TRIM(INDEX($A231:$T231,MATCH(Lists!$B$3,$A$1:$T$1,0))&amp;""),4)),VALUE(MID(TRIM(INDEX($A231:$T231,MATCH(Lists!$B$3,$A$1:$T$1,0))&amp;""),6,2)),VALUE(MID(TRIM(INDEX($A231:$T231,MATCH(Lists!$B$3,$A$1:$T$1,0))&amp;""),9,2)))+TIME(VALUE(MID(TRIM(INDEX($A231:$T231,MATCH(Lists!$B$3,$A$1:$T$1,0))&amp;""),12,2)),VALUE(MID(TRIM(INDEX($A231:$T231,MATCH(Lists!$B$3,$A$1:$T$1,0))&amp;""),15,2)),VALUE(MID(TRIM(INDEX($A231:$T231,MATCH(Lists!$B$3,$A$1:$T$1,0))&amp;""),18,2)))),0))</f>
        <v/>
      </c>
    </row>
    <row r="232">
      <c r="U232" s="35" t="n"/>
      <c r="V232" s="36">
        <f>IF(COUNTA($A232:$T232)&gt;0,1,0)</f>
        <v/>
      </c>
      <c r="W232" s="36">
        <f>IF(V232=0,"",LOWER(IFERROR(TRIM(INDEX($A232:$T232,MATCH(Locations!$B$4,$A$1:$T$1,0))&amp;""),"")))</f>
        <v/>
      </c>
      <c r="X232" s="37">
        <f>IF(V232=0,0,IFERROR(IF(ISNUMBER(INDEX($A232:$T232,MATCH(Lists!$B$3,$A$1:$T$1,0))),INDEX($A232:$T232,MATCH(Lists!$B$3,$A$1:$T$1,0)),DATE(VALUE(LEFT(TRIM(INDEX($A232:$T232,MATCH(Lists!$B$3,$A$1:$T$1,0))&amp;""),4)),VALUE(MID(TRIM(INDEX($A232:$T232,MATCH(Lists!$B$3,$A$1:$T$1,0))&amp;""),6,2)),VALUE(MID(TRIM(INDEX($A232:$T232,MATCH(Lists!$B$3,$A$1:$T$1,0))&amp;""),9,2)))+TIME(VALUE(MID(TRIM(INDEX($A232:$T232,MATCH(Lists!$B$3,$A$1:$T$1,0))&amp;""),12,2)),VALUE(MID(TRIM(INDEX($A232:$T232,MATCH(Lists!$B$3,$A$1:$T$1,0))&amp;""),15,2)),VALUE(MID(TRIM(INDEX($A232:$T232,MATCH(Lists!$B$3,$A$1:$T$1,0))&amp;""),18,2)))),0))</f>
        <v/>
      </c>
    </row>
    <row r="233">
      <c r="U233" s="35" t="n"/>
      <c r="V233" s="36">
        <f>IF(COUNTA($A233:$T233)&gt;0,1,0)</f>
        <v/>
      </c>
      <c r="W233" s="36">
        <f>IF(V233=0,"",LOWER(IFERROR(TRIM(INDEX($A233:$T233,MATCH(Locations!$B$4,$A$1:$T$1,0))&amp;""),"")))</f>
        <v/>
      </c>
      <c r="X233" s="37">
        <f>IF(V233=0,0,IFERROR(IF(ISNUMBER(INDEX($A233:$T233,MATCH(Lists!$B$3,$A$1:$T$1,0))),INDEX($A233:$T233,MATCH(Lists!$B$3,$A$1:$T$1,0)),DATE(VALUE(LEFT(TRIM(INDEX($A233:$T233,MATCH(Lists!$B$3,$A$1:$T$1,0))&amp;""),4)),VALUE(MID(TRIM(INDEX($A233:$T233,MATCH(Lists!$B$3,$A$1:$T$1,0))&amp;""),6,2)),VALUE(MID(TRIM(INDEX($A233:$T233,MATCH(Lists!$B$3,$A$1:$T$1,0))&amp;""),9,2)))+TIME(VALUE(MID(TRIM(INDEX($A233:$T233,MATCH(Lists!$B$3,$A$1:$T$1,0))&amp;""),12,2)),VALUE(MID(TRIM(INDEX($A233:$T233,MATCH(Lists!$B$3,$A$1:$T$1,0))&amp;""),15,2)),VALUE(MID(TRIM(INDEX($A233:$T233,MATCH(Lists!$B$3,$A$1:$T$1,0))&amp;""),18,2)))),0))</f>
        <v/>
      </c>
    </row>
    <row r="234">
      <c r="U234" s="35" t="n"/>
      <c r="V234" s="36">
        <f>IF(COUNTA($A234:$T234)&gt;0,1,0)</f>
        <v/>
      </c>
      <c r="W234" s="36">
        <f>IF(V234=0,"",LOWER(IFERROR(TRIM(INDEX($A234:$T234,MATCH(Locations!$B$4,$A$1:$T$1,0))&amp;""),"")))</f>
        <v/>
      </c>
      <c r="X234" s="37">
        <f>IF(V234=0,0,IFERROR(IF(ISNUMBER(INDEX($A234:$T234,MATCH(Lists!$B$3,$A$1:$T$1,0))),INDEX($A234:$T234,MATCH(Lists!$B$3,$A$1:$T$1,0)),DATE(VALUE(LEFT(TRIM(INDEX($A234:$T234,MATCH(Lists!$B$3,$A$1:$T$1,0))&amp;""),4)),VALUE(MID(TRIM(INDEX($A234:$T234,MATCH(Lists!$B$3,$A$1:$T$1,0))&amp;""),6,2)),VALUE(MID(TRIM(INDEX($A234:$T234,MATCH(Lists!$B$3,$A$1:$T$1,0))&amp;""),9,2)))+TIME(VALUE(MID(TRIM(INDEX($A234:$T234,MATCH(Lists!$B$3,$A$1:$T$1,0))&amp;""),12,2)),VALUE(MID(TRIM(INDEX($A234:$T234,MATCH(Lists!$B$3,$A$1:$T$1,0))&amp;""),15,2)),VALUE(MID(TRIM(INDEX($A234:$T234,MATCH(Lists!$B$3,$A$1:$T$1,0))&amp;""),18,2)))),0))</f>
        <v/>
      </c>
    </row>
    <row r="235">
      <c r="U235" s="35" t="n"/>
      <c r="V235" s="36">
        <f>IF(COUNTA($A235:$T235)&gt;0,1,0)</f>
        <v/>
      </c>
      <c r="W235" s="36">
        <f>IF(V235=0,"",LOWER(IFERROR(TRIM(INDEX($A235:$T235,MATCH(Locations!$B$4,$A$1:$T$1,0))&amp;""),"")))</f>
        <v/>
      </c>
      <c r="X235" s="37">
        <f>IF(V235=0,0,IFERROR(IF(ISNUMBER(INDEX($A235:$T235,MATCH(Lists!$B$3,$A$1:$T$1,0))),INDEX($A235:$T235,MATCH(Lists!$B$3,$A$1:$T$1,0)),DATE(VALUE(LEFT(TRIM(INDEX($A235:$T235,MATCH(Lists!$B$3,$A$1:$T$1,0))&amp;""),4)),VALUE(MID(TRIM(INDEX($A235:$T235,MATCH(Lists!$B$3,$A$1:$T$1,0))&amp;""),6,2)),VALUE(MID(TRIM(INDEX($A235:$T235,MATCH(Lists!$B$3,$A$1:$T$1,0))&amp;""),9,2)))+TIME(VALUE(MID(TRIM(INDEX($A235:$T235,MATCH(Lists!$B$3,$A$1:$T$1,0))&amp;""),12,2)),VALUE(MID(TRIM(INDEX($A235:$T235,MATCH(Lists!$B$3,$A$1:$T$1,0))&amp;""),15,2)),VALUE(MID(TRIM(INDEX($A235:$T235,MATCH(Lists!$B$3,$A$1:$T$1,0))&amp;""),18,2)))),0))</f>
        <v/>
      </c>
    </row>
    <row r="236">
      <c r="U236" s="35" t="n"/>
      <c r="V236" s="36">
        <f>IF(COUNTA($A236:$T236)&gt;0,1,0)</f>
        <v/>
      </c>
      <c r="W236" s="36">
        <f>IF(V236=0,"",LOWER(IFERROR(TRIM(INDEX($A236:$T236,MATCH(Locations!$B$4,$A$1:$T$1,0))&amp;""),"")))</f>
        <v/>
      </c>
      <c r="X236" s="37">
        <f>IF(V236=0,0,IFERROR(IF(ISNUMBER(INDEX($A236:$T236,MATCH(Lists!$B$3,$A$1:$T$1,0))),INDEX($A236:$T236,MATCH(Lists!$B$3,$A$1:$T$1,0)),DATE(VALUE(LEFT(TRIM(INDEX($A236:$T236,MATCH(Lists!$B$3,$A$1:$T$1,0))&amp;""),4)),VALUE(MID(TRIM(INDEX($A236:$T236,MATCH(Lists!$B$3,$A$1:$T$1,0))&amp;""),6,2)),VALUE(MID(TRIM(INDEX($A236:$T236,MATCH(Lists!$B$3,$A$1:$T$1,0))&amp;""),9,2)))+TIME(VALUE(MID(TRIM(INDEX($A236:$T236,MATCH(Lists!$B$3,$A$1:$T$1,0))&amp;""),12,2)),VALUE(MID(TRIM(INDEX($A236:$T236,MATCH(Lists!$B$3,$A$1:$T$1,0))&amp;""),15,2)),VALUE(MID(TRIM(INDEX($A236:$T236,MATCH(Lists!$B$3,$A$1:$T$1,0))&amp;""),18,2)))),0))</f>
        <v/>
      </c>
    </row>
    <row r="237">
      <c r="U237" s="35" t="n"/>
      <c r="V237" s="36">
        <f>IF(COUNTA($A237:$T237)&gt;0,1,0)</f>
        <v/>
      </c>
      <c r="W237" s="36">
        <f>IF(V237=0,"",LOWER(IFERROR(TRIM(INDEX($A237:$T237,MATCH(Locations!$B$4,$A$1:$T$1,0))&amp;""),"")))</f>
        <v/>
      </c>
      <c r="X237" s="37">
        <f>IF(V237=0,0,IFERROR(IF(ISNUMBER(INDEX($A237:$T237,MATCH(Lists!$B$3,$A$1:$T$1,0))),INDEX($A237:$T237,MATCH(Lists!$B$3,$A$1:$T$1,0)),DATE(VALUE(LEFT(TRIM(INDEX($A237:$T237,MATCH(Lists!$B$3,$A$1:$T$1,0))&amp;""),4)),VALUE(MID(TRIM(INDEX($A237:$T237,MATCH(Lists!$B$3,$A$1:$T$1,0))&amp;""),6,2)),VALUE(MID(TRIM(INDEX($A237:$T237,MATCH(Lists!$B$3,$A$1:$T$1,0))&amp;""),9,2)))+TIME(VALUE(MID(TRIM(INDEX($A237:$T237,MATCH(Lists!$B$3,$A$1:$T$1,0))&amp;""),12,2)),VALUE(MID(TRIM(INDEX($A237:$T237,MATCH(Lists!$B$3,$A$1:$T$1,0))&amp;""),15,2)),VALUE(MID(TRIM(INDEX($A237:$T237,MATCH(Lists!$B$3,$A$1:$T$1,0))&amp;""),18,2)))),0))</f>
        <v/>
      </c>
    </row>
    <row r="238">
      <c r="U238" s="35" t="n"/>
      <c r="V238" s="36">
        <f>IF(COUNTA($A238:$T238)&gt;0,1,0)</f>
        <v/>
      </c>
      <c r="W238" s="36">
        <f>IF(V238=0,"",LOWER(IFERROR(TRIM(INDEX($A238:$T238,MATCH(Locations!$B$4,$A$1:$T$1,0))&amp;""),"")))</f>
        <v/>
      </c>
      <c r="X238" s="37">
        <f>IF(V238=0,0,IFERROR(IF(ISNUMBER(INDEX($A238:$T238,MATCH(Lists!$B$3,$A$1:$T$1,0))),INDEX($A238:$T238,MATCH(Lists!$B$3,$A$1:$T$1,0)),DATE(VALUE(LEFT(TRIM(INDEX($A238:$T238,MATCH(Lists!$B$3,$A$1:$T$1,0))&amp;""),4)),VALUE(MID(TRIM(INDEX($A238:$T238,MATCH(Lists!$B$3,$A$1:$T$1,0))&amp;""),6,2)),VALUE(MID(TRIM(INDEX($A238:$T238,MATCH(Lists!$B$3,$A$1:$T$1,0))&amp;""),9,2)))+TIME(VALUE(MID(TRIM(INDEX($A238:$T238,MATCH(Lists!$B$3,$A$1:$T$1,0))&amp;""),12,2)),VALUE(MID(TRIM(INDEX($A238:$T238,MATCH(Lists!$B$3,$A$1:$T$1,0))&amp;""),15,2)),VALUE(MID(TRIM(INDEX($A238:$T238,MATCH(Lists!$B$3,$A$1:$T$1,0))&amp;""),18,2)))),0))</f>
        <v/>
      </c>
    </row>
    <row r="239">
      <c r="U239" s="35" t="n"/>
      <c r="V239" s="36">
        <f>IF(COUNTA($A239:$T239)&gt;0,1,0)</f>
        <v/>
      </c>
      <c r="W239" s="36">
        <f>IF(V239=0,"",LOWER(IFERROR(TRIM(INDEX($A239:$T239,MATCH(Locations!$B$4,$A$1:$T$1,0))&amp;""),"")))</f>
        <v/>
      </c>
      <c r="X239" s="37">
        <f>IF(V239=0,0,IFERROR(IF(ISNUMBER(INDEX($A239:$T239,MATCH(Lists!$B$3,$A$1:$T$1,0))),INDEX($A239:$T239,MATCH(Lists!$B$3,$A$1:$T$1,0)),DATE(VALUE(LEFT(TRIM(INDEX($A239:$T239,MATCH(Lists!$B$3,$A$1:$T$1,0))&amp;""),4)),VALUE(MID(TRIM(INDEX($A239:$T239,MATCH(Lists!$B$3,$A$1:$T$1,0))&amp;""),6,2)),VALUE(MID(TRIM(INDEX($A239:$T239,MATCH(Lists!$B$3,$A$1:$T$1,0))&amp;""),9,2)))+TIME(VALUE(MID(TRIM(INDEX($A239:$T239,MATCH(Lists!$B$3,$A$1:$T$1,0))&amp;""),12,2)),VALUE(MID(TRIM(INDEX($A239:$T239,MATCH(Lists!$B$3,$A$1:$T$1,0))&amp;""),15,2)),VALUE(MID(TRIM(INDEX($A239:$T239,MATCH(Lists!$B$3,$A$1:$T$1,0))&amp;""),18,2)))),0))</f>
        <v/>
      </c>
    </row>
    <row r="240">
      <c r="U240" s="35" t="n"/>
      <c r="V240" s="36">
        <f>IF(COUNTA($A240:$T240)&gt;0,1,0)</f>
        <v/>
      </c>
      <c r="W240" s="36">
        <f>IF(V240=0,"",LOWER(IFERROR(TRIM(INDEX($A240:$T240,MATCH(Locations!$B$4,$A$1:$T$1,0))&amp;""),"")))</f>
        <v/>
      </c>
      <c r="X240" s="37">
        <f>IF(V240=0,0,IFERROR(IF(ISNUMBER(INDEX($A240:$T240,MATCH(Lists!$B$3,$A$1:$T$1,0))),INDEX($A240:$T240,MATCH(Lists!$B$3,$A$1:$T$1,0)),DATE(VALUE(LEFT(TRIM(INDEX($A240:$T240,MATCH(Lists!$B$3,$A$1:$T$1,0))&amp;""),4)),VALUE(MID(TRIM(INDEX($A240:$T240,MATCH(Lists!$B$3,$A$1:$T$1,0))&amp;""),6,2)),VALUE(MID(TRIM(INDEX($A240:$T240,MATCH(Lists!$B$3,$A$1:$T$1,0))&amp;""),9,2)))+TIME(VALUE(MID(TRIM(INDEX($A240:$T240,MATCH(Lists!$B$3,$A$1:$T$1,0))&amp;""),12,2)),VALUE(MID(TRIM(INDEX($A240:$T240,MATCH(Lists!$B$3,$A$1:$T$1,0))&amp;""),15,2)),VALUE(MID(TRIM(INDEX($A240:$T240,MATCH(Lists!$B$3,$A$1:$T$1,0))&amp;""),18,2)))),0))</f>
        <v/>
      </c>
    </row>
    <row r="241">
      <c r="U241" s="35" t="n"/>
      <c r="V241" s="36">
        <f>IF(COUNTA($A241:$T241)&gt;0,1,0)</f>
        <v/>
      </c>
      <c r="W241" s="36">
        <f>IF(V241=0,"",LOWER(IFERROR(TRIM(INDEX($A241:$T241,MATCH(Locations!$B$4,$A$1:$T$1,0))&amp;""),"")))</f>
        <v/>
      </c>
      <c r="X241" s="37">
        <f>IF(V241=0,0,IFERROR(IF(ISNUMBER(INDEX($A241:$T241,MATCH(Lists!$B$3,$A$1:$T$1,0))),INDEX($A241:$T241,MATCH(Lists!$B$3,$A$1:$T$1,0)),DATE(VALUE(LEFT(TRIM(INDEX($A241:$T241,MATCH(Lists!$B$3,$A$1:$T$1,0))&amp;""),4)),VALUE(MID(TRIM(INDEX($A241:$T241,MATCH(Lists!$B$3,$A$1:$T$1,0))&amp;""),6,2)),VALUE(MID(TRIM(INDEX($A241:$T241,MATCH(Lists!$B$3,$A$1:$T$1,0))&amp;""),9,2)))+TIME(VALUE(MID(TRIM(INDEX($A241:$T241,MATCH(Lists!$B$3,$A$1:$T$1,0))&amp;""),12,2)),VALUE(MID(TRIM(INDEX($A241:$T241,MATCH(Lists!$B$3,$A$1:$T$1,0))&amp;""),15,2)),VALUE(MID(TRIM(INDEX($A241:$T241,MATCH(Lists!$B$3,$A$1:$T$1,0))&amp;""),18,2)))),0))</f>
        <v/>
      </c>
    </row>
    <row r="242">
      <c r="U242" s="35" t="n"/>
      <c r="V242" s="36">
        <f>IF(COUNTA($A242:$T242)&gt;0,1,0)</f>
        <v/>
      </c>
      <c r="W242" s="36">
        <f>IF(V242=0,"",LOWER(IFERROR(TRIM(INDEX($A242:$T242,MATCH(Locations!$B$4,$A$1:$T$1,0))&amp;""),"")))</f>
        <v/>
      </c>
      <c r="X242" s="37">
        <f>IF(V242=0,0,IFERROR(IF(ISNUMBER(INDEX($A242:$T242,MATCH(Lists!$B$3,$A$1:$T$1,0))),INDEX($A242:$T242,MATCH(Lists!$B$3,$A$1:$T$1,0)),DATE(VALUE(LEFT(TRIM(INDEX($A242:$T242,MATCH(Lists!$B$3,$A$1:$T$1,0))&amp;""),4)),VALUE(MID(TRIM(INDEX($A242:$T242,MATCH(Lists!$B$3,$A$1:$T$1,0))&amp;""),6,2)),VALUE(MID(TRIM(INDEX($A242:$T242,MATCH(Lists!$B$3,$A$1:$T$1,0))&amp;""),9,2)))+TIME(VALUE(MID(TRIM(INDEX($A242:$T242,MATCH(Lists!$B$3,$A$1:$T$1,0))&amp;""),12,2)),VALUE(MID(TRIM(INDEX($A242:$T242,MATCH(Lists!$B$3,$A$1:$T$1,0))&amp;""),15,2)),VALUE(MID(TRIM(INDEX($A242:$T242,MATCH(Lists!$B$3,$A$1:$T$1,0))&amp;""),18,2)))),0))</f>
        <v/>
      </c>
    </row>
    <row r="243">
      <c r="U243" s="35" t="n"/>
      <c r="V243" s="36">
        <f>IF(COUNTA($A243:$T243)&gt;0,1,0)</f>
        <v/>
      </c>
      <c r="W243" s="36">
        <f>IF(V243=0,"",LOWER(IFERROR(TRIM(INDEX($A243:$T243,MATCH(Locations!$B$4,$A$1:$T$1,0))&amp;""),"")))</f>
        <v/>
      </c>
      <c r="X243" s="37">
        <f>IF(V243=0,0,IFERROR(IF(ISNUMBER(INDEX($A243:$T243,MATCH(Lists!$B$3,$A$1:$T$1,0))),INDEX($A243:$T243,MATCH(Lists!$B$3,$A$1:$T$1,0)),DATE(VALUE(LEFT(TRIM(INDEX($A243:$T243,MATCH(Lists!$B$3,$A$1:$T$1,0))&amp;""),4)),VALUE(MID(TRIM(INDEX($A243:$T243,MATCH(Lists!$B$3,$A$1:$T$1,0))&amp;""),6,2)),VALUE(MID(TRIM(INDEX($A243:$T243,MATCH(Lists!$B$3,$A$1:$T$1,0))&amp;""),9,2)))+TIME(VALUE(MID(TRIM(INDEX($A243:$T243,MATCH(Lists!$B$3,$A$1:$T$1,0))&amp;""),12,2)),VALUE(MID(TRIM(INDEX($A243:$T243,MATCH(Lists!$B$3,$A$1:$T$1,0))&amp;""),15,2)),VALUE(MID(TRIM(INDEX($A243:$T243,MATCH(Lists!$B$3,$A$1:$T$1,0))&amp;""),18,2)))),0))</f>
        <v/>
      </c>
    </row>
    <row r="244">
      <c r="U244" s="35" t="n"/>
      <c r="V244" s="36">
        <f>IF(COUNTA($A244:$T244)&gt;0,1,0)</f>
        <v/>
      </c>
      <c r="W244" s="36">
        <f>IF(V244=0,"",LOWER(IFERROR(TRIM(INDEX($A244:$T244,MATCH(Locations!$B$4,$A$1:$T$1,0))&amp;""),"")))</f>
        <v/>
      </c>
      <c r="X244" s="37">
        <f>IF(V244=0,0,IFERROR(IF(ISNUMBER(INDEX($A244:$T244,MATCH(Lists!$B$3,$A$1:$T$1,0))),INDEX($A244:$T244,MATCH(Lists!$B$3,$A$1:$T$1,0)),DATE(VALUE(LEFT(TRIM(INDEX($A244:$T244,MATCH(Lists!$B$3,$A$1:$T$1,0))&amp;""),4)),VALUE(MID(TRIM(INDEX($A244:$T244,MATCH(Lists!$B$3,$A$1:$T$1,0))&amp;""),6,2)),VALUE(MID(TRIM(INDEX($A244:$T244,MATCH(Lists!$B$3,$A$1:$T$1,0))&amp;""),9,2)))+TIME(VALUE(MID(TRIM(INDEX($A244:$T244,MATCH(Lists!$B$3,$A$1:$T$1,0))&amp;""),12,2)),VALUE(MID(TRIM(INDEX($A244:$T244,MATCH(Lists!$B$3,$A$1:$T$1,0))&amp;""),15,2)),VALUE(MID(TRIM(INDEX($A244:$T244,MATCH(Lists!$B$3,$A$1:$T$1,0))&amp;""),18,2)))),0))</f>
        <v/>
      </c>
    </row>
    <row r="245">
      <c r="U245" s="35" t="n"/>
      <c r="V245" s="36">
        <f>IF(COUNTA($A245:$T245)&gt;0,1,0)</f>
        <v/>
      </c>
      <c r="W245" s="36">
        <f>IF(V245=0,"",LOWER(IFERROR(TRIM(INDEX($A245:$T245,MATCH(Locations!$B$4,$A$1:$T$1,0))&amp;""),"")))</f>
        <v/>
      </c>
      <c r="X245" s="37">
        <f>IF(V245=0,0,IFERROR(IF(ISNUMBER(INDEX($A245:$T245,MATCH(Lists!$B$3,$A$1:$T$1,0))),INDEX($A245:$T245,MATCH(Lists!$B$3,$A$1:$T$1,0)),DATE(VALUE(LEFT(TRIM(INDEX($A245:$T245,MATCH(Lists!$B$3,$A$1:$T$1,0))&amp;""),4)),VALUE(MID(TRIM(INDEX($A245:$T245,MATCH(Lists!$B$3,$A$1:$T$1,0))&amp;""),6,2)),VALUE(MID(TRIM(INDEX($A245:$T245,MATCH(Lists!$B$3,$A$1:$T$1,0))&amp;""),9,2)))+TIME(VALUE(MID(TRIM(INDEX($A245:$T245,MATCH(Lists!$B$3,$A$1:$T$1,0))&amp;""),12,2)),VALUE(MID(TRIM(INDEX($A245:$T245,MATCH(Lists!$B$3,$A$1:$T$1,0))&amp;""),15,2)),VALUE(MID(TRIM(INDEX($A245:$T245,MATCH(Lists!$B$3,$A$1:$T$1,0))&amp;""),18,2)))),0))</f>
        <v/>
      </c>
    </row>
    <row r="246">
      <c r="U246" s="35" t="n"/>
      <c r="V246" s="36">
        <f>IF(COUNTA($A246:$T246)&gt;0,1,0)</f>
        <v/>
      </c>
      <c r="W246" s="36">
        <f>IF(V246=0,"",LOWER(IFERROR(TRIM(INDEX($A246:$T246,MATCH(Locations!$B$4,$A$1:$T$1,0))&amp;""),"")))</f>
        <v/>
      </c>
      <c r="X246" s="37">
        <f>IF(V246=0,0,IFERROR(IF(ISNUMBER(INDEX($A246:$T246,MATCH(Lists!$B$3,$A$1:$T$1,0))),INDEX($A246:$T246,MATCH(Lists!$B$3,$A$1:$T$1,0)),DATE(VALUE(LEFT(TRIM(INDEX($A246:$T246,MATCH(Lists!$B$3,$A$1:$T$1,0))&amp;""),4)),VALUE(MID(TRIM(INDEX($A246:$T246,MATCH(Lists!$B$3,$A$1:$T$1,0))&amp;""),6,2)),VALUE(MID(TRIM(INDEX($A246:$T246,MATCH(Lists!$B$3,$A$1:$T$1,0))&amp;""),9,2)))+TIME(VALUE(MID(TRIM(INDEX($A246:$T246,MATCH(Lists!$B$3,$A$1:$T$1,0))&amp;""),12,2)),VALUE(MID(TRIM(INDEX($A246:$T246,MATCH(Lists!$B$3,$A$1:$T$1,0))&amp;""),15,2)),VALUE(MID(TRIM(INDEX($A246:$T246,MATCH(Lists!$B$3,$A$1:$T$1,0))&amp;""),18,2)))),0))</f>
        <v/>
      </c>
    </row>
    <row r="247">
      <c r="U247" s="35" t="n"/>
      <c r="V247" s="36">
        <f>IF(COUNTA($A247:$T247)&gt;0,1,0)</f>
        <v/>
      </c>
      <c r="W247" s="36">
        <f>IF(V247=0,"",LOWER(IFERROR(TRIM(INDEX($A247:$T247,MATCH(Locations!$B$4,$A$1:$T$1,0))&amp;""),"")))</f>
        <v/>
      </c>
      <c r="X247" s="37">
        <f>IF(V247=0,0,IFERROR(IF(ISNUMBER(INDEX($A247:$T247,MATCH(Lists!$B$3,$A$1:$T$1,0))),INDEX($A247:$T247,MATCH(Lists!$B$3,$A$1:$T$1,0)),DATE(VALUE(LEFT(TRIM(INDEX($A247:$T247,MATCH(Lists!$B$3,$A$1:$T$1,0))&amp;""),4)),VALUE(MID(TRIM(INDEX($A247:$T247,MATCH(Lists!$B$3,$A$1:$T$1,0))&amp;""),6,2)),VALUE(MID(TRIM(INDEX($A247:$T247,MATCH(Lists!$B$3,$A$1:$T$1,0))&amp;""),9,2)))+TIME(VALUE(MID(TRIM(INDEX($A247:$T247,MATCH(Lists!$B$3,$A$1:$T$1,0))&amp;""),12,2)),VALUE(MID(TRIM(INDEX($A247:$T247,MATCH(Lists!$B$3,$A$1:$T$1,0))&amp;""),15,2)),VALUE(MID(TRIM(INDEX($A247:$T247,MATCH(Lists!$B$3,$A$1:$T$1,0))&amp;""),18,2)))),0))</f>
        <v/>
      </c>
    </row>
    <row r="248">
      <c r="U248" s="35" t="n"/>
      <c r="V248" s="36">
        <f>IF(COUNTA($A248:$T248)&gt;0,1,0)</f>
        <v/>
      </c>
      <c r="W248" s="36">
        <f>IF(V248=0,"",LOWER(IFERROR(TRIM(INDEX($A248:$T248,MATCH(Locations!$B$4,$A$1:$T$1,0))&amp;""),"")))</f>
        <v/>
      </c>
      <c r="X248" s="37">
        <f>IF(V248=0,0,IFERROR(IF(ISNUMBER(INDEX($A248:$T248,MATCH(Lists!$B$3,$A$1:$T$1,0))),INDEX($A248:$T248,MATCH(Lists!$B$3,$A$1:$T$1,0)),DATE(VALUE(LEFT(TRIM(INDEX($A248:$T248,MATCH(Lists!$B$3,$A$1:$T$1,0))&amp;""),4)),VALUE(MID(TRIM(INDEX($A248:$T248,MATCH(Lists!$B$3,$A$1:$T$1,0))&amp;""),6,2)),VALUE(MID(TRIM(INDEX($A248:$T248,MATCH(Lists!$B$3,$A$1:$T$1,0))&amp;""),9,2)))+TIME(VALUE(MID(TRIM(INDEX($A248:$T248,MATCH(Lists!$B$3,$A$1:$T$1,0))&amp;""),12,2)),VALUE(MID(TRIM(INDEX($A248:$T248,MATCH(Lists!$B$3,$A$1:$T$1,0))&amp;""),15,2)),VALUE(MID(TRIM(INDEX($A248:$T248,MATCH(Lists!$B$3,$A$1:$T$1,0))&amp;""),18,2)))),0))</f>
        <v/>
      </c>
    </row>
    <row r="249">
      <c r="U249" s="35" t="n"/>
      <c r="V249" s="36">
        <f>IF(COUNTA($A249:$T249)&gt;0,1,0)</f>
        <v/>
      </c>
      <c r="W249" s="36">
        <f>IF(V249=0,"",LOWER(IFERROR(TRIM(INDEX($A249:$T249,MATCH(Locations!$B$4,$A$1:$T$1,0))&amp;""),"")))</f>
        <v/>
      </c>
      <c r="X249" s="37">
        <f>IF(V249=0,0,IFERROR(IF(ISNUMBER(INDEX($A249:$T249,MATCH(Lists!$B$3,$A$1:$T$1,0))),INDEX($A249:$T249,MATCH(Lists!$B$3,$A$1:$T$1,0)),DATE(VALUE(LEFT(TRIM(INDEX($A249:$T249,MATCH(Lists!$B$3,$A$1:$T$1,0))&amp;""),4)),VALUE(MID(TRIM(INDEX($A249:$T249,MATCH(Lists!$B$3,$A$1:$T$1,0))&amp;""),6,2)),VALUE(MID(TRIM(INDEX($A249:$T249,MATCH(Lists!$B$3,$A$1:$T$1,0))&amp;""),9,2)))+TIME(VALUE(MID(TRIM(INDEX($A249:$T249,MATCH(Lists!$B$3,$A$1:$T$1,0))&amp;""),12,2)),VALUE(MID(TRIM(INDEX($A249:$T249,MATCH(Lists!$B$3,$A$1:$T$1,0))&amp;""),15,2)),VALUE(MID(TRIM(INDEX($A249:$T249,MATCH(Lists!$B$3,$A$1:$T$1,0))&amp;""),18,2)))),0))</f>
        <v/>
      </c>
    </row>
    <row r="250">
      <c r="U250" s="35" t="n"/>
      <c r="V250" s="36">
        <f>IF(COUNTA($A250:$T250)&gt;0,1,0)</f>
        <v/>
      </c>
      <c r="W250" s="36">
        <f>IF(V250=0,"",LOWER(IFERROR(TRIM(INDEX($A250:$T250,MATCH(Locations!$B$4,$A$1:$T$1,0))&amp;""),"")))</f>
        <v/>
      </c>
      <c r="X250" s="37">
        <f>IF(V250=0,0,IFERROR(IF(ISNUMBER(INDEX($A250:$T250,MATCH(Lists!$B$3,$A$1:$T$1,0))),INDEX($A250:$T250,MATCH(Lists!$B$3,$A$1:$T$1,0)),DATE(VALUE(LEFT(TRIM(INDEX($A250:$T250,MATCH(Lists!$B$3,$A$1:$T$1,0))&amp;""),4)),VALUE(MID(TRIM(INDEX($A250:$T250,MATCH(Lists!$B$3,$A$1:$T$1,0))&amp;""),6,2)),VALUE(MID(TRIM(INDEX($A250:$T250,MATCH(Lists!$B$3,$A$1:$T$1,0))&amp;""),9,2)))+TIME(VALUE(MID(TRIM(INDEX($A250:$T250,MATCH(Lists!$B$3,$A$1:$T$1,0))&amp;""),12,2)),VALUE(MID(TRIM(INDEX($A250:$T250,MATCH(Lists!$B$3,$A$1:$T$1,0))&amp;""),15,2)),VALUE(MID(TRIM(INDEX($A250:$T250,MATCH(Lists!$B$3,$A$1:$T$1,0))&amp;""),18,2)))),0))</f>
        <v/>
      </c>
    </row>
    <row r="251">
      <c r="U251" s="35" t="n"/>
      <c r="V251" s="36">
        <f>IF(COUNTA($A251:$T251)&gt;0,1,0)</f>
        <v/>
      </c>
      <c r="W251" s="36">
        <f>IF(V251=0,"",LOWER(IFERROR(TRIM(INDEX($A251:$T251,MATCH(Locations!$B$4,$A$1:$T$1,0))&amp;""),"")))</f>
        <v/>
      </c>
      <c r="X251" s="37">
        <f>IF(V251=0,0,IFERROR(IF(ISNUMBER(INDEX($A251:$T251,MATCH(Lists!$B$3,$A$1:$T$1,0))),INDEX($A251:$T251,MATCH(Lists!$B$3,$A$1:$T$1,0)),DATE(VALUE(LEFT(TRIM(INDEX($A251:$T251,MATCH(Lists!$B$3,$A$1:$T$1,0))&amp;""),4)),VALUE(MID(TRIM(INDEX($A251:$T251,MATCH(Lists!$B$3,$A$1:$T$1,0))&amp;""),6,2)),VALUE(MID(TRIM(INDEX($A251:$T251,MATCH(Lists!$B$3,$A$1:$T$1,0))&amp;""),9,2)))+TIME(VALUE(MID(TRIM(INDEX($A251:$T251,MATCH(Lists!$B$3,$A$1:$T$1,0))&amp;""),12,2)),VALUE(MID(TRIM(INDEX($A251:$T251,MATCH(Lists!$B$3,$A$1:$T$1,0))&amp;""),15,2)),VALUE(MID(TRIM(INDEX($A251:$T251,MATCH(Lists!$B$3,$A$1:$T$1,0))&amp;""),18,2)))),0))</f>
        <v/>
      </c>
    </row>
    <row r="252">
      <c r="U252" s="35" t="n"/>
      <c r="V252" s="36">
        <f>IF(COUNTA($A252:$T252)&gt;0,1,0)</f>
        <v/>
      </c>
      <c r="W252" s="36">
        <f>IF(V252=0,"",LOWER(IFERROR(TRIM(INDEX($A252:$T252,MATCH(Locations!$B$4,$A$1:$T$1,0))&amp;""),"")))</f>
        <v/>
      </c>
      <c r="X252" s="37">
        <f>IF(V252=0,0,IFERROR(IF(ISNUMBER(INDEX($A252:$T252,MATCH(Lists!$B$3,$A$1:$T$1,0))),INDEX($A252:$T252,MATCH(Lists!$B$3,$A$1:$T$1,0)),DATE(VALUE(LEFT(TRIM(INDEX($A252:$T252,MATCH(Lists!$B$3,$A$1:$T$1,0))&amp;""),4)),VALUE(MID(TRIM(INDEX($A252:$T252,MATCH(Lists!$B$3,$A$1:$T$1,0))&amp;""),6,2)),VALUE(MID(TRIM(INDEX($A252:$T252,MATCH(Lists!$B$3,$A$1:$T$1,0))&amp;""),9,2)))+TIME(VALUE(MID(TRIM(INDEX($A252:$T252,MATCH(Lists!$B$3,$A$1:$T$1,0))&amp;""),12,2)),VALUE(MID(TRIM(INDEX($A252:$T252,MATCH(Lists!$B$3,$A$1:$T$1,0))&amp;""),15,2)),VALUE(MID(TRIM(INDEX($A252:$T252,MATCH(Lists!$B$3,$A$1:$T$1,0))&amp;""),18,2)))),0))</f>
        <v/>
      </c>
    </row>
    <row r="253">
      <c r="U253" s="35" t="n"/>
      <c r="V253" s="36">
        <f>IF(COUNTA($A253:$T253)&gt;0,1,0)</f>
        <v/>
      </c>
      <c r="W253" s="36">
        <f>IF(V253=0,"",LOWER(IFERROR(TRIM(INDEX($A253:$T253,MATCH(Locations!$B$4,$A$1:$T$1,0))&amp;""),"")))</f>
        <v/>
      </c>
      <c r="X253" s="37">
        <f>IF(V253=0,0,IFERROR(IF(ISNUMBER(INDEX($A253:$T253,MATCH(Lists!$B$3,$A$1:$T$1,0))),INDEX($A253:$T253,MATCH(Lists!$B$3,$A$1:$T$1,0)),DATE(VALUE(LEFT(TRIM(INDEX($A253:$T253,MATCH(Lists!$B$3,$A$1:$T$1,0))&amp;""),4)),VALUE(MID(TRIM(INDEX($A253:$T253,MATCH(Lists!$B$3,$A$1:$T$1,0))&amp;""),6,2)),VALUE(MID(TRIM(INDEX($A253:$T253,MATCH(Lists!$B$3,$A$1:$T$1,0))&amp;""),9,2)))+TIME(VALUE(MID(TRIM(INDEX($A253:$T253,MATCH(Lists!$B$3,$A$1:$T$1,0))&amp;""),12,2)),VALUE(MID(TRIM(INDEX($A253:$T253,MATCH(Lists!$B$3,$A$1:$T$1,0))&amp;""),15,2)),VALUE(MID(TRIM(INDEX($A253:$T253,MATCH(Lists!$B$3,$A$1:$T$1,0))&amp;""),18,2)))),0))</f>
        <v/>
      </c>
    </row>
    <row r="254">
      <c r="U254" s="35" t="n"/>
      <c r="V254" s="36">
        <f>IF(COUNTA($A254:$T254)&gt;0,1,0)</f>
        <v/>
      </c>
      <c r="W254" s="36">
        <f>IF(V254=0,"",LOWER(IFERROR(TRIM(INDEX($A254:$T254,MATCH(Locations!$B$4,$A$1:$T$1,0))&amp;""),"")))</f>
        <v/>
      </c>
      <c r="X254" s="37">
        <f>IF(V254=0,0,IFERROR(IF(ISNUMBER(INDEX($A254:$T254,MATCH(Lists!$B$3,$A$1:$T$1,0))),INDEX($A254:$T254,MATCH(Lists!$B$3,$A$1:$T$1,0)),DATE(VALUE(LEFT(TRIM(INDEX($A254:$T254,MATCH(Lists!$B$3,$A$1:$T$1,0))&amp;""),4)),VALUE(MID(TRIM(INDEX($A254:$T254,MATCH(Lists!$B$3,$A$1:$T$1,0))&amp;""),6,2)),VALUE(MID(TRIM(INDEX($A254:$T254,MATCH(Lists!$B$3,$A$1:$T$1,0))&amp;""),9,2)))+TIME(VALUE(MID(TRIM(INDEX($A254:$T254,MATCH(Lists!$B$3,$A$1:$T$1,0))&amp;""),12,2)),VALUE(MID(TRIM(INDEX($A254:$T254,MATCH(Lists!$B$3,$A$1:$T$1,0))&amp;""),15,2)),VALUE(MID(TRIM(INDEX($A254:$T254,MATCH(Lists!$B$3,$A$1:$T$1,0))&amp;""),18,2)))),0))</f>
        <v/>
      </c>
    </row>
    <row r="255">
      <c r="U255" s="35" t="n"/>
      <c r="V255" s="36">
        <f>IF(COUNTA($A255:$T255)&gt;0,1,0)</f>
        <v/>
      </c>
      <c r="W255" s="36">
        <f>IF(V255=0,"",LOWER(IFERROR(TRIM(INDEX($A255:$T255,MATCH(Locations!$B$4,$A$1:$T$1,0))&amp;""),"")))</f>
        <v/>
      </c>
      <c r="X255" s="37">
        <f>IF(V255=0,0,IFERROR(IF(ISNUMBER(INDEX($A255:$T255,MATCH(Lists!$B$3,$A$1:$T$1,0))),INDEX($A255:$T255,MATCH(Lists!$B$3,$A$1:$T$1,0)),DATE(VALUE(LEFT(TRIM(INDEX($A255:$T255,MATCH(Lists!$B$3,$A$1:$T$1,0))&amp;""),4)),VALUE(MID(TRIM(INDEX($A255:$T255,MATCH(Lists!$B$3,$A$1:$T$1,0))&amp;""),6,2)),VALUE(MID(TRIM(INDEX($A255:$T255,MATCH(Lists!$B$3,$A$1:$T$1,0))&amp;""),9,2)))+TIME(VALUE(MID(TRIM(INDEX($A255:$T255,MATCH(Lists!$B$3,$A$1:$T$1,0))&amp;""),12,2)),VALUE(MID(TRIM(INDEX($A255:$T255,MATCH(Lists!$B$3,$A$1:$T$1,0))&amp;""),15,2)),VALUE(MID(TRIM(INDEX($A255:$T255,MATCH(Lists!$B$3,$A$1:$T$1,0))&amp;""),18,2)))),0))</f>
        <v/>
      </c>
    </row>
    <row r="256">
      <c r="U256" s="35" t="n"/>
      <c r="V256" s="36">
        <f>IF(COUNTA($A256:$T256)&gt;0,1,0)</f>
        <v/>
      </c>
      <c r="W256" s="36">
        <f>IF(V256=0,"",LOWER(IFERROR(TRIM(INDEX($A256:$T256,MATCH(Locations!$B$4,$A$1:$T$1,0))&amp;""),"")))</f>
        <v/>
      </c>
      <c r="X256" s="37">
        <f>IF(V256=0,0,IFERROR(IF(ISNUMBER(INDEX($A256:$T256,MATCH(Lists!$B$3,$A$1:$T$1,0))),INDEX($A256:$T256,MATCH(Lists!$B$3,$A$1:$T$1,0)),DATE(VALUE(LEFT(TRIM(INDEX($A256:$T256,MATCH(Lists!$B$3,$A$1:$T$1,0))&amp;""),4)),VALUE(MID(TRIM(INDEX($A256:$T256,MATCH(Lists!$B$3,$A$1:$T$1,0))&amp;""),6,2)),VALUE(MID(TRIM(INDEX($A256:$T256,MATCH(Lists!$B$3,$A$1:$T$1,0))&amp;""),9,2)))+TIME(VALUE(MID(TRIM(INDEX($A256:$T256,MATCH(Lists!$B$3,$A$1:$T$1,0))&amp;""),12,2)),VALUE(MID(TRIM(INDEX($A256:$T256,MATCH(Lists!$B$3,$A$1:$T$1,0))&amp;""),15,2)),VALUE(MID(TRIM(INDEX($A256:$T256,MATCH(Lists!$B$3,$A$1:$T$1,0))&amp;""),18,2)))),0))</f>
        <v/>
      </c>
    </row>
    <row r="257">
      <c r="U257" s="35" t="n"/>
      <c r="V257" s="36">
        <f>IF(COUNTA($A257:$T257)&gt;0,1,0)</f>
        <v/>
      </c>
      <c r="W257" s="36">
        <f>IF(V257=0,"",LOWER(IFERROR(TRIM(INDEX($A257:$T257,MATCH(Locations!$B$4,$A$1:$T$1,0))&amp;""),"")))</f>
        <v/>
      </c>
      <c r="X257" s="37">
        <f>IF(V257=0,0,IFERROR(IF(ISNUMBER(INDEX($A257:$T257,MATCH(Lists!$B$3,$A$1:$T$1,0))),INDEX($A257:$T257,MATCH(Lists!$B$3,$A$1:$T$1,0)),DATE(VALUE(LEFT(TRIM(INDEX($A257:$T257,MATCH(Lists!$B$3,$A$1:$T$1,0))&amp;""),4)),VALUE(MID(TRIM(INDEX($A257:$T257,MATCH(Lists!$B$3,$A$1:$T$1,0))&amp;""),6,2)),VALUE(MID(TRIM(INDEX($A257:$T257,MATCH(Lists!$B$3,$A$1:$T$1,0))&amp;""),9,2)))+TIME(VALUE(MID(TRIM(INDEX($A257:$T257,MATCH(Lists!$B$3,$A$1:$T$1,0))&amp;""),12,2)),VALUE(MID(TRIM(INDEX($A257:$T257,MATCH(Lists!$B$3,$A$1:$T$1,0))&amp;""),15,2)),VALUE(MID(TRIM(INDEX($A257:$T257,MATCH(Lists!$B$3,$A$1:$T$1,0))&amp;""),18,2)))),0))</f>
        <v/>
      </c>
    </row>
    <row r="258">
      <c r="U258" s="35" t="n"/>
      <c r="V258" s="36">
        <f>IF(COUNTA($A258:$T258)&gt;0,1,0)</f>
        <v/>
      </c>
      <c r="W258" s="36">
        <f>IF(V258=0,"",LOWER(IFERROR(TRIM(INDEX($A258:$T258,MATCH(Locations!$B$4,$A$1:$T$1,0))&amp;""),"")))</f>
        <v/>
      </c>
      <c r="X258" s="37">
        <f>IF(V258=0,0,IFERROR(IF(ISNUMBER(INDEX($A258:$T258,MATCH(Lists!$B$3,$A$1:$T$1,0))),INDEX($A258:$T258,MATCH(Lists!$B$3,$A$1:$T$1,0)),DATE(VALUE(LEFT(TRIM(INDEX($A258:$T258,MATCH(Lists!$B$3,$A$1:$T$1,0))&amp;""),4)),VALUE(MID(TRIM(INDEX($A258:$T258,MATCH(Lists!$B$3,$A$1:$T$1,0))&amp;""),6,2)),VALUE(MID(TRIM(INDEX($A258:$T258,MATCH(Lists!$B$3,$A$1:$T$1,0))&amp;""),9,2)))+TIME(VALUE(MID(TRIM(INDEX($A258:$T258,MATCH(Lists!$B$3,$A$1:$T$1,0))&amp;""),12,2)),VALUE(MID(TRIM(INDEX($A258:$T258,MATCH(Lists!$B$3,$A$1:$T$1,0))&amp;""),15,2)),VALUE(MID(TRIM(INDEX($A258:$T258,MATCH(Lists!$B$3,$A$1:$T$1,0))&amp;""),18,2)))),0))</f>
        <v/>
      </c>
    </row>
    <row r="259">
      <c r="U259" s="35" t="n"/>
      <c r="V259" s="36">
        <f>IF(COUNTA($A259:$T259)&gt;0,1,0)</f>
        <v/>
      </c>
      <c r="W259" s="36">
        <f>IF(V259=0,"",LOWER(IFERROR(TRIM(INDEX($A259:$T259,MATCH(Locations!$B$4,$A$1:$T$1,0))&amp;""),"")))</f>
        <v/>
      </c>
      <c r="X259" s="37">
        <f>IF(V259=0,0,IFERROR(IF(ISNUMBER(INDEX($A259:$T259,MATCH(Lists!$B$3,$A$1:$T$1,0))),INDEX($A259:$T259,MATCH(Lists!$B$3,$A$1:$T$1,0)),DATE(VALUE(LEFT(TRIM(INDEX($A259:$T259,MATCH(Lists!$B$3,$A$1:$T$1,0))&amp;""),4)),VALUE(MID(TRIM(INDEX($A259:$T259,MATCH(Lists!$B$3,$A$1:$T$1,0))&amp;""),6,2)),VALUE(MID(TRIM(INDEX($A259:$T259,MATCH(Lists!$B$3,$A$1:$T$1,0))&amp;""),9,2)))+TIME(VALUE(MID(TRIM(INDEX($A259:$T259,MATCH(Lists!$B$3,$A$1:$T$1,0))&amp;""),12,2)),VALUE(MID(TRIM(INDEX($A259:$T259,MATCH(Lists!$B$3,$A$1:$T$1,0))&amp;""),15,2)),VALUE(MID(TRIM(INDEX($A259:$T259,MATCH(Lists!$B$3,$A$1:$T$1,0))&amp;""),18,2)))),0))</f>
        <v/>
      </c>
    </row>
    <row r="260">
      <c r="U260" s="35" t="n"/>
      <c r="V260" s="36">
        <f>IF(COUNTA($A260:$T260)&gt;0,1,0)</f>
        <v/>
      </c>
      <c r="W260" s="36">
        <f>IF(V260=0,"",LOWER(IFERROR(TRIM(INDEX($A260:$T260,MATCH(Locations!$B$4,$A$1:$T$1,0))&amp;""),"")))</f>
        <v/>
      </c>
      <c r="X260" s="37">
        <f>IF(V260=0,0,IFERROR(IF(ISNUMBER(INDEX($A260:$T260,MATCH(Lists!$B$3,$A$1:$T$1,0))),INDEX($A260:$T260,MATCH(Lists!$B$3,$A$1:$T$1,0)),DATE(VALUE(LEFT(TRIM(INDEX($A260:$T260,MATCH(Lists!$B$3,$A$1:$T$1,0))&amp;""),4)),VALUE(MID(TRIM(INDEX($A260:$T260,MATCH(Lists!$B$3,$A$1:$T$1,0))&amp;""),6,2)),VALUE(MID(TRIM(INDEX($A260:$T260,MATCH(Lists!$B$3,$A$1:$T$1,0))&amp;""),9,2)))+TIME(VALUE(MID(TRIM(INDEX($A260:$T260,MATCH(Lists!$B$3,$A$1:$T$1,0))&amp;""),12,2)),VALUE(MID(TRIM(INDEX($A260:$T260,MATCH(Lists!$B$3,$A$1:$T$1,0))&amp;""),15,2)),VALUE(MID(TRIM(INDEX($A260:$T260,MATCH(Lists!$B$3,$A$1:$T$1,0))&amp;""),18,2)))),0))</f>
        <v/>
      </c>
    </row>
    <row r="261">
      <c r="U261" s="35" t="n"/>
      <c r="V261" s="36">
        <f>IF(COUNTA($A261:$T261)&gt;0,1,0)</f>
        <v/>
      </c>
      <c r="W261" s="36">
        <f>IF(V261=0,"",LOWER(IFERROR(TRIM(INDEX($A261:$T261,MATCH(Locations!$B$4,$A$1:$T$1,0))&amp;""),"")))</f>
        <v/>
      </c>
      <c r="X261" s="37">
        <f>IF(V261=0,0,IFERROR(IF(ISNUMBER(INDEX($A261:$T261,MATCH(Lists!$B$3,$A$1:$T$1,0))),INDEX($A261:$T261,MATCH(Lists!$B$3,$A$1:$T$1,0)),DATE(VALUE(LEFT(TRIM(INDEX($A261:$T261,MATCH(Lists!$B$3,$A$1:$T$1,0))&amp;""),4)),VALUE(MID(TRIM(INDEX($A261:$T261,MATCH(Lists!$B$3,$A$1:$T$1,0))&amp;""),6,2)),VALUE(MID(TRIM(INDEX($A261:$T261,MATCH(Lists!$B$3,$A$1:$T$1,0))&amp;""),9,2)))+TIME(VALUE(MID(TRIM(INDEX($A261:$T261,MATCH(Lists!$B$3,$A$1:$T$1,0))&amp;""),12,2)),VALUE(MID(TRIM(INDEX($A261:$T261,MATCH(Lists!$B$3,$A$1:$T$1,0))&amp;""),15,2)),VALUE(MID(TRIM(INDEX($A261:$T261,MATCH(Lists!$B$3,$A$1:$T$1,0))&amp;""),18,2)))),0))</f>
        <v/>
      </c>
    </row>
    <row r="262">
      <c r="U262" s="35" t="n"/>
      <c r="V262" s="36">
        <f>IF(COUNTA($A262:$T262)&gt;0,1,0)</f>
        <v/>
      </c>
      <c r="W262" s="36">
        <f>IF(V262=0,"",LOWER(IFERROR(TRIM(INDEX($A262:$T262,MATCH(Locations!$B$4,$A$1:$T$1,0))&amp;""),"")))</f>
        <v/>
      </c>
      <c r="X262" s="37">
        <f>IF(V262=0,0,IFERROR(IF(ISNUMBER(INDEX($A262:$T262,MATCH(Lists!$B$3,$A$1:$T$1,0))),INDEX($A262:$T262,MATCH(Lists!$B$3,$A$1:$T$1,0)),DATE(VALUE(LEFT(TRIM(INDEX($A262:$T262,MATCH(Lists!$B$3,$A$1:$T$1,0))&amp;""),4)),VALUE(MID(TRIM(INDEX($A262:$T262,MATCH(Lists!$B$3,$A$1:$T$1,0))&amp;""),6,2)),VALUE(MID(TRIM(INDEX($A262:$T262,MATCH(Lists!$B$3,$A$1:$T$1,0))&amp;""),9,2)))+TIME(VALUE(MID(TRIM(INDEX($A262:$T262,MATCH(Lists!$B$3,$A$1:$T$1,0))&amp;""),12,2)),VALUE(MID(TRIM(INDEX($A262:$T262,MATCH(Lists!$B$3,$A$1:$T$1,0))&amp;""),15,2)),VALUE(MID(TRIM(INDEX($A262:$T262,MATCH(Lists!$B$3,$A$1:$T$1,0))&amp;""),18,2)))),0))</f>
        <v/>
      </c>
    </row>
    <row r="263">
      <c r="U263" s="35" t="n"/>
      <c r="V263" s="36">
        <f>IF(COUNTA($A263:$T263)&gt;0,1,0)</f>
        <v/>
      </c>
      <c r="W263" s="36">
        <f>IF(V263=0,"",LOWER(IFERROR(TRIM(INDEX($A263:$T263,MATCH(Locations!$B$4,$A$1:$T$1,0))&amp;""),"")))</f>
        <v/>
      </c>
      <c r="X263" s="37">
        <f>IF(V263=0,0,IFERROR(IF(ISNUMBER(INDEX($A263:$T263,MATCH(Lists!$B$3,$A$1:$T$1,0))),INDEX($A263:$T263,MATCH(Lists!$B$3,$A$1:$T$1,0)),DATE(VALUE(LEFT(TRIM(INDEX($A263:$T263,MATCH(Lists!$B$3,$A$1:$T$1,0))&amp;""),4)),VALUE(MID(TRIM(INDEX($A263:$T263,MATCH(Lists!$B$3,$A$1:$T$1,0))&amp;""),6,2)),VALUE(MID(TRIM(INDEX($A263:$T263,MATCH(Lists!$B$3,$A$1:$T$1,0))&amp;""),9,2)))+TIME(VALUE(MID(TRIM(INDEX($A263:$T263,MATCH(Lists!$B$3,$A$1:$T$1,0))&amp;""),12,2)),VALUE(MID(TRIM(INDEX($A263:$T263,MATCH(Lists!$B$3,$A$1:$T$1,0))&amp;""),15,2)),VALUE(MID(TRIM(INDEX($A263:$T263,MATCH(Lists!$B$3,$A$1:$T$1,0))&amp;""),18,2)))),0))</f>
        <v/>
      </c>
    </row>
    <row r="264">
      <c r="U264" s="35" t="n"/>
      <c r="V264" s="36">
        <f>IF(COUNTA($A264:$T264)&gt;0,1,0)</f>
        <v/>
      </c>
      <c r="W264" s="36">
        <f>IF(V264=0,"",LOWER(IFERROR(TRIM(INDEX($A264:$T264,MATCH(Locations!$B$4,$A$1:$T$1,0))&amp;""),"")))</f>
        <v/>
      </c>
      <c r="X264" s="37">
        <f>IF(V264=0,0,IFERROR(IF(ISNUMBER(INDEX($A264:$T264,MATCH(Lists!$B$3,$A$1:$T$1,0))),INDEX($A264:$T264,MATCH(Lists!$B$3,$A$1:$T$1,0)),DATE(VALUE(LEFT(TRIM(INDEX($A264:$T264,MATCH(Lists!$B$3,$A$1:$T$1,0))&amp;""),4)),VALUE(MID(TRIM(INDEX($A264:$T264,MATCH(Lists!$B$3,$A$1:$T$1,0))&amp;""),6,2)),VALUE(MID(TRIM(INDEX($A264:$T264,MATCH(Lists!$B$3,$A$1:$T$1,0))&amp;""),9,2)))+TIME(VALUE(MID(TRIM(INDEX($A264:$T264,MATCH(Lists!$B$3,$A$1:$T$1,0))&amp;""),12,2)),VALUE(MID(TRIM(INDEX($A264:$T264,MATCH(Lists!$B$3,$A$1:$T$1,0))&amp;""),15,2)),VALUE(MID(TRIM(INDEX($A264:$T264,MATCH(Lists!$B$3,$A$1:$T$1,0))&amp;""),18,2)))),0))</f>
        <v/>
      </c>
    </row>
    <row r="265">
      <c r="U265" s="35" t="n"/>
      <c r="V265" s="36">
        <f>IF(COUNTA($A265:$T265)&gt;0,1,0)</f>
        <v/>
      </c>
      <c r="W265" s="36">
        <f>IF(V265=0,"",LOWER(IFERROR(TRIM(INDEX($A265:$T265,MATCH(Locations!$B$4,$A$1:$T$1,0))&amp;""),"")))</f>
        <v/>
      </c>
      <c r="X265" s="37">
        <f>IF(V265=0,0,IFERROR(IF(ISNUMBER(INDEX($A265:$T265,MATCH(Lists!$B$3,$A$1:$T$1,0))),INDEX($A265:$T265,MATCH(Lists!$B$3,$A$1:$T$1,0)),DATE(VALUE(LEFT(TRIM(INDEX($A265:$T265,MATCH(Lists!$B$3,$A$1:$T$1,0))&amp;""),4)),VALUE(MID(TRIM(INDEX($A265:$T265,MATCH(Lists!$B$3,$A$1:$T$1,0))&amp;""),6,2)),VALUE(MID(TRIM(INDEX($A265:$T265,MATCH(Lists!$B$3,$A$1:$T$1,0))&amp;""),9,2)))+TIME(VALUE(MID(TRIM(INDEX($A265:$T265,MATCH(Lists!$B$3,$A$1:$T$1,0))&amp;""),12,2)),VALUE(MID(TRIM(INDEX($A265:$T265,MATCH(Lists!$B$3,$A$1:$T$1,0))&amp;""),15,2)),VALUE(MID(TRIM(INDEX($A265:$T265,MATCH(Lists!$B$3,$A$1:$T$1,0))&amp;""),18,2)))),0))</f>
        <v/>
      </c>
    </row>
    <row r="266">
      <c r="U266" s="35" t="n"/>
      <c r="V266" s="36">
        <f>IF(COUNTA($A266:$T266)&gt;0,1,0)</f>
        <v/>
      </c>
      <c r="W266" s="36">
        <f>IF(V266=0,"",LOWER(IFERROR(TRIM(INDEX($A266:$T266,MATCH(Locations!$B$4,$A$1:$T$1,0))&amp;""),"")))</f>
        <v/>
      </c>
      <c r="X266" s="37">
        <f>IF(V266=0,0,IFERROR(IF(ISNUMBER(INDEX($A266:$T266,MATCH(Lists!$B$3,$A$1:$T$1,0))),INDEX($A266:$T266,MATCH(Lists!$B$3,$A$1:$T$1,0)),DATE(VALUE(LEFT(TRIM(INDEX($A266:$T266,MATCH(Lists!$B$3,$A$1:$T$1,0))&amp;""),4)),VALUE(MID(TRIM(INDEX($A266:$T266,MATCH(Lists!$B$3,$A$1:$T$1,0))&amp;""),6,2)),VALUE(MID(TRIM(INDEX($A266:$T266,MATCH(Lists!$B$3,$A$1:$T$1,0))&amp;""),9,2)))+TIME(VALUE(MID(TRIM(INDEX($A266:$T266,MATCH(Lists!$B$3,$A$1:$T$1,0))&amp;""),12,2)),VALUE(MID(TRIM(INDEX($A266:$T266,MATCH(Lists!$B$3,$A$1:$T$1,0))&amp;""),15,2)),VALUE(MID(TRIM(INDEX($A266:$T266,MATCH(Lists!$B$3,$A$1:$T$1,0))&amp;""),18,2)))),0))</f>
        <v/>
      </c>
    </row>
    <row r="267">
      <c r="U267" s="35" t="n"/>
      <c r="V267" s="36">
        <f>IF(COUNTA($A267:$T267)&gt;0,1,0)</f>
        <v/>
      </c>
      <c r="W267" s="36">
        <f>IF(V267=0,"",LOWER(IFERROR(TRIM(INDEX($A267:$T267,MATCH(Locations!$B$4,$A$1:$T$1,0))&amp;""),"")))</f>
        <v/>
      </c>
      <c r="X267" s="37">
        <f>IF(V267=0,0,IFERROR(IF(ISNUMBER(INDEX($A267:$T267,MATCH(Lists!$B$3,$A$1:$T$1,0))),INDEX($A267:$T267,MATCH(Lists!$B$3,$A$1:$T$1,0)),DATE(VALUE(LEFT(TRIM(INDEX($A267:$T267,MATCH(Lists!$B$3,$A$1:$T$1,0))&amp;""),4)),VALUE(MID(TRIM(INDEX($A267:$T267,MATCH(Lists!$B$3,$A$1:$T$1,0))&amp;""),6,2)),VALUE(MID(TRIM(INDEX($A267:$T267,MATCH(Lists!$B$3,$A$1:$T$1,0))&amp;""),9,2)))+TIME(VALUE(MID(TRIM(INDEX($A267:$T267,MATCH(Lists!$B$3,$A$1:$T$1,0))&amp;""),12,2)),VALUE(MID(TRIM(INDEX($A267:$T267,MATCH(Lists!$B$3,$A$1:$T$1,0))&amp;""),15,2)),VALUE(MID(TRIM(INDEX($A267:$T267,MATCH(Lists!$B$3,$A$1:$T$1,0))&amp;""),18,2)))),0))</f>
        <v/>
      </c>
    </row>
    <row r="268">
      <c r="U268" s="35" t="n"/>
      <c r="V268" s="36">
        <f>IF(COUNTA($A268:$T268)&gt;0,1,0)</f>
        <v/>
      </c>
      <c r="W268" s="36">
        <f>IF(V268=0,"",LOWER(IFERROR(TRIM(INDEX($A268:$T268,MATCH(Locations!$B$4,$A$1:$T$1,0))&amp;""),"")))</f>
        <v/>
      </c>
      <c r="X268" s="37">
        <f>IF(V268=0,0,IFERROR(IF(ISNUMBER(INDEX($A268:$T268,MATCH(Lists!$B$3,$A$1:$T$1,0))),INDEX($A268:$T268,MATCH(Lists!$B$3,$A$1:$T$1,0)),DATE(VALUE(LEFT(TRIM(INDEX($A268:$T268,MATCH(Lists!$B$3,$A$1:$T$1,0))&amp;""),4)),VALUE(MID(TRIM(INDEX($A268:$T268,MATCH(Lists!$B$3,$A$1:$T$1,0))&amp;""),6,2)),VALUE(MID(TRIM(INDEX($A268:$T268,MATCH(Lists!$B$3,$A$1:$T$1,0))&amp;""),9,2)))+TIME(VALUE(MID(TRIM(INDEX($A268:$T268,MATCH(Lists!$B$3,$A$1:$T$1,0))&amp;""),12,2)),VALUE(MID(TRIM(INDEX($A268:$T268,MATCH(Lists!$B$3,$A$1:$T$1,0))&amp;""),15,2)),VALUE(MID(TRIM(INDEX($A268:$T268,MATCH(Lists!$B$3,$A$1:$T$1,0))&amp;""),18,2)))),0))</f>
        <v/>
      </c>
    </row>
    <row r="269">
      <c r="U269" s="35" t="n"/>
      <c r="V269" s="36">
        <f>IF(COUNTA($A269:$T269)&gt;0,1,0)</f>
        <v/>
      </c>
      <c r="W269" s="36">
        <f>IF(V269=0,"",LOWER(IFERROR(TRIM(INDEX($A269:$T269,MATCH(Locations!$B$4,$A$1:$T$1,0))&amp;""),"")))</f>
        <v/>
      </c>
      <c r="X269" s="37">
        <f>IF(V269=0,0,IFERROR(IF(ISNUMBER(INDEX($A269:$T269,MATCH(Lists!$B$3,$A$1:$T$1,0))),INDEX($A269:$T269,MATCH(Lists!$B$3,$A$1:$T$1,0)),DATE(VALUE(LEFT(TRIM(INDEX($A269:$T269,MATCH(Lists!$B$3,$A$1:$T$1,0))&amp;""),4)),VALUE(MID(TRIM(INDEX($A269:$T269,MATCH(Lists!$B$3,$A$1:$T$1,0))&amp;""),6,2)),VALUE(MID(TRIM(INDEX($A269:$T269,MATCH(Lists!$B$3,$A$1:$T$1,0))&amp;""),9,2)))+TIME(VALUE(MID(TRIM(INDEX($A269:$T269,MATCH(Lists!$B$3,$A$1:$T$1,0))&amp;""),12,2)),VALUE(MID(TRIM(INDEX($A269:$T269,MATCH(Lists!$B$3,$A$1:$T$1,0))&amp;""),15,2)),VALUE(MID(TRIM(INDEX($A269:$T269,MATCH(Lists!$B$3,$A$1:$T$1,0))&amp;""),18,2)))),0))</f>
        <v/>
      </c>
    </row>
    <row r="270">
      <c r="U270" s="35" t="n"/>
      <c r="V270" s="36">
        <f>IF(COUNTA($A270:$T270)&gt;0,1,0)</f>
        <v/>
      </c>
      <c r="W270" s="36">
        <f>IF(V270=0,"",LOWER(IFERROR(TRIM(INDEX($A270:$T270,MATCH(Locations!$B$4,$A$1:$T$1,0))&amp;""),"")))</f>
        <v/>
      </c>
      <c r="X270" s="37">
        <f>IF(V270=0,0,IFERROR(IF(ISNUMBER(INDEX($A270:$T270,MATCH(Lists!$B$3,$A$1:$T$1,0))),INDEX($A270:$T270,MATCH(Lists!$B$3,$A$1:$T$1,0)),DATE(VALUE(LEFT(TRIM(INDEX($A270:$T270,MATCH(Lists!$B$3,$A$1:$T$1,0))&amp;""),4)),VALUE(MID(TRIM(INDEX($A270:$T270,MATCH(Lists!$B$3,$A$1:$T$1,0))&amp;""),6,2)),VALUE(MID(TRIM(INDEX($A270:$T270,MATCH(Lists!$B$3,$A$1:$T$1,0))&amp;""),9,2)))+TIME(VALUE(MID(TRIM(INDEX($A270:$T270,MATCH(Lists!$B$3,$A$1:$T$1,0))&amp;""),12,2)),VALUE(MID(TRIM(INDEX($A270:$T270,MATCH(Lists!$B$3,$A$1:$T$1,0))&amp;""),15,2)),VALUE(MID(TRIM(INDEX($A270:$T270,MATCH(Lists!$B$3,$A$1:$T$1,0))&amp;""),18,2)))),0))</f>
        <v/>
      </c>
    </row>
    <row r="271">
      <c r="U271" s="35" t="n"/>
      <c r="V271" s="36">
        <f>IF(COUNTA($A271:$T271)&gt;0,1,0)</f>
        <v/>
      </c>
      <c r="W271" s="36">
        <f>IF(V271=0,"",LOWER(IFERROR(TRIM(INDEX($A271:$T271,MATCH(Locations!$B$4,$A$1:$T$1,0))&amp;""),"")))</f>
        <v/>
      </c>
      <c r="X271" s="37">
        <f>IF(V271=0,0,IFERROR(IF(ISNUMBER(INDEX($A271:$T271,MATCH(Lists!$B$3,$A$1:$T$1,0))),INDEX($A271:$T271,MATCH(Lists!$B$3,$A$1:$T$1,0)),DATE(VALUE(LEFT(TRIM(INDEX($A271:$T271,MATCH(Lists!$B$3,$A$1:$T$1,0))&amp;""),4)),VALUE(MID(TRIM(INDEX($A271:$T271,MATCH(Lists!$B$3,$A$1:$T$1,0))&amp;""),6,2)),VALUE(MID(TRIM(INDEX($A271:$T271,MATCH(Lists!$B$3,$A$1:$T$1,0))&amp;""),9,2)))+TIME(VALUE(MID(TRIM(INDEX($A271:$T271,MATCH(Lists!$B$3,$A$1:$T$1,0))&amp;""),12,2)),VALUE(MID(TRIM(INDEX($A271:$T271,MATCH(Lists!$B$3,$A$1:$T$1,0))&amp;""),15,2)),VALUE(MID(TRIM(INDEX($A271:$T271,MATCH(Lists!$B$3,$A$1:$T$1,0))&amp;""),18,2)))),0))</f>
        <v/>
      </c>
    </row>
    <row r="272">
      <c r="U272" s="35" t="n"/>
      <c r="V272" s="36">
        <f>IF(COUNTA($A272:$T272)&gt;0,1,0)</f>
        <v/>
      </c>
      <c r="W272" s="36">
        <f>IF(V272=0,"",LOWER(IFERROR(TRIM(INDEX($A272:$T272,MATCH(Locations!$B$4,$A$1:$T$1,0))&amp;""),"")))</f>
        <v/>
      </c>
      <c r="X272" s="37">
        <f>IF(V272=0,0,IFERROR(IF(ISNUMBER(INDEX($A272:$T272,MATCH(Lists!$B$3,$A$1:$T$1,0))),INDEX($A272:$T272,MATCH(Lists!$B$3,$A$1:$T$1,0)),DATE(VALUE(LEFT(TRIM(INDEX($A272:$T272,MATCH(Lists!$B$3,$A$1:$T$1,0))&amp;""),4)),VALUE(MID(TRIM(INDEX($A272:$T272,MATCH(Lists!$B$3,$A$1:$T$1,0))&amp;""),6,2)),VALUE(MID(TRIM(INDEX($A272:$T272,MATCH(Lists!$B$3,$A$1:$T$1,0))&amp;""),9,2)))+TIME(VALUE(MID(TRIM(INDEX($A272:$T272,MATCH(Lists!$B$3,$A$1:$T$1,0))&amp;""),12,2)),VALUE(MID(TRIM(INDEX($A272:$T272,MATCH(Lists!$B$3,$A$1:$T$1,0))&amp;""),15,2)),VALUE(MID(TRIM(INDEX($A272:$T272,MATCH(Lists!$B$3,$A$1:$T$1,0))&amp;""),18,2)))),0))</f>
        <v/>
      </c>
    </row>
    <row r="273">
      <c r="U273" s="35" t="n"/>
      <c r="V273" s="36">
        <f>IF(COUNTA($A273:$T273)&gt;0,1,0)</f>
        <v/>
      </c>
      <c r="W273" s="36">
        <f>IF(V273=0,"",LOWER(IFERROR(TRIM(INDEX($A273:$T273,MATCH(Locations!$B$4,$A$1:$T$1,0))&amp;""),"")))</f>
        <v/>
      </c>
      <c r="X273" s="37">
        <f>IF(V273=0,0,IFERROR(IF(ISNUMBER(INDEX($A273:$T273,MATCH(Lists!$B$3,$A$1:$T$1,0))),INDEX($A273:$T273,MATCH(Lists!$B$3,$A$1:$T$1,0)),DATE(VALUE(LEFT(TRIM(INDEX($A273:$T273,MATCH(Lists!$B$3,$A$1:$T$1,0))&amp;""),4)),VALUE(MID(TRIM(INDEX($A273:$T273,MATCH(Lists!$B$3,$A$1:$T$1,0))&amp;""),6,2)),VALUE(MID(TRIM(INDEX($A273:$T273,MATCH(Lists!$B$3,$A$1:$T$1,0))&amp;""),9,2)))+TIME(VALUE(MID(TRIM(INDEX($A273:$T273,MATCH(Lists!$B$3,$A$1:$T$1,0))&amp;""),12,2)),VALUE(MID(TRIM(INDEX($A273:$T273,MATCH(Lists!$B$3,$A$1:$T$1,0))&amp;""),15,2)),VALUE(MID(TRIM(INDEX($A273:$T273,MATCH(Lists!$B$3,$A$1:$T$1,0))&amp;""),18,2)))),0))</f>
        <v/>
      </c>
    </row>
    <row r="274">
      <c r="U274" s="35" t="n"/>
      <c r="V274" s="36">
        <f>IF(COUNTA($A274:$T274)&gt;0,1,0)</f>
        <v/>
      </c>
      <c r="W274" s="36">
        <f>IF(V274=0,"",LOWER(IFERROR(TRIM(INDEX($A274:$T274,MATCH(Locations!$B$4,$A$1:$T$1,0))&amp;""),"")))</f>
        <v/>
      </c>
      <c r="X274" s="37">
        <f>IF(V274=0,0,IFERROR(IF(ISNUMBER(INDEX($A274:$T274,MATCH(Lists!$B$3,$A$1:$T$1,0))),INDEX($A274:$T274,MATCH(Lists!$B$3,$A$1:$T$1,0)),DATE(VALUE(LEFT(TRIM(INDEX($A274:$T274,MATCH(Lists!$B$3,$A$1:$T$1,0))&amp;""),4)),VALUE(MID(TRIM(INDEX($A274:$T274,MATCH(Lists!$B$3,$A$1:$T$1,0))&amp;""),6,2)),VALUE(MID(TRIM(INDEX($A274:$T274,MATCH(Lists!$B$3,$A$1:$T$1,0))&amp;""),9,2)))+TIME(VALUE(MID(TRIM(INDEX($A274:$T274,MATCH(Lists!$B$3,$A$1:$T$1,0))&amp;""),12,2)),VALUE(MID(TRIM(INDEX($A274:$T274,MATCH(Lists!$B$3,$A$1:$T$1,0))&amp;""),15,2)),VALUE(MID(TRIM(INDEX($A274:$T274,MATCH(Lists!$B$3,$A$1:$T$1,0))&amp;""),18,2)))),0))</f>
        <v/>
      </c>
    </row>
    <row r="275">
      <c r="U275" s="35" t="n"/>
      <c r="V275" s="36">
        <f>IF(COUNTA($A275:$T275)&gt;0,1,0)</f>
        <v/>
      </c>
      <c r="W275" s="36">
        <f>IF(V275=0,"",LOWER(IFERROR(TRIM(INDEX($A275:$T275,MATCH(Locations!$B$4,$A$1:$T$1,0))&amp;""),"")))</f>
        <v/>
      </c>
      <c r="X275" s="37">
        <f>IF(V275=0,0,IFERROR(IF(ISNUMBER(INDEX($A275:$T275,MATCH(Lists!$B$3,$A$1:$T$1,0))),INDEX($A275:$T275,MATCH(Lists!$B$3,$A$1:$T$1,0)),DATE(VALUE(LEFT(TRIM(INDEX($A275:$T275,MATCH(Lists!$B$3,$A$1:$T$1,0))&amp;""),4)),VALUE(MID(TRIM(INDEX($A275:$T275,MATCH(Lists!$B$3,$A$1:$T$1,0))&amp;""),6,2)),VALUE(MID(TRIM(INDEX($A275:$T275,MATCH(Lists!$B$3,$A$1:$T$1,0))&amp;""),9,2)))+TIME(VALUE(MID(TRIM(INDEX($A275:$T275,MATCH(Lists!$B$3,$A$1:$T$1,0))&amp;""),12,2)),VALUE(MID(TRIM(INDEX($A275:$T275,MATCH(Lists!$B$3,$A$1:$T$1,0))&amp;""),15,2)),VALUE(MID(TRIM(INDEX($A275:$T275,MATCH(Lists!$B$3,$A$1:$T$1,0))&amp;""),18,2)))),0))</f>
        <v/>
      </c>
    </row>
    <row r="276">
      <c r="U276" s="35" t="n"/>
      <c r="V276" s="36">
        <f>IF(COUNTA($A276:$T276)&gt;0,1,0)</f>
        <v/>
      </c>
      <c r="W276" s="36">
        <f>IF(V276=0,"",LOWER(IFERROR(TRIM(INDEX($A276:$T276,MATCH(Locations!$B$4,$A$1:$T$1,0))&amp;""),"")))</f>
        <v/>
      </c>
      <c r="X276" s="37">
        <f>IF(V276=0,0,IFERROR(IF(ISNUMBER(INDEX($A276:$T276,MATCH(Lists!$B$3,$A$1:$T$1,0))),INDEX($A276:$T276,MATCH(Lists!$B$3,$A$1:$T$1,0)),DATE(VALUE(LEFT(TRIM(INDEX($A276:$T276,MATCH(Lists!$B$3,$A$1:$T$1,0))&amp;""),4)),VALUE(MID(TRIM(INDEX($A276:$T276,MATCH(Lists!$B$3,$A$1:$T$1,0))&amp;""),6,2)),VALUE(MID(TRIM(INDEX($A276:$T276,MATCH(Lists!$B$3,$A$1:$T$1,0))&amp;""),9,2)))+TIME(VALUE(MID(TRIM(INDEX($A276:$T276,MATCH(Lists!$B$3,$A$1:$T$1,0))&amp;""),12,2)),VALUE(MID(TRIM(INDEX($A276:$T276,MATCH(Lists!$B$3,$A$1:$T$1,0))&amp;""),15,2)),VALUE(MID(TRIM(INDEX($A276:$T276,MATCH(Lists!$B$3,$A$1:$T$1,0))&amp;""),18,2)))),0))</f>
        <v/>
      </c>
    </row>
    <row r="277">
      <c r="U277" s="35" t="n"/>
      <c r="V277" s="36">
        <f>IF(COUNTA($A277:$T277)&gt;0,1,0)</f>
        <v/>
      </c>
      <c r="W277" s="36">
        <f>IF(V277=0,"",LOWER(IFERROR(TRIM(INDEX($A277:$T277,MATCH(Locations!$B$4,$A$1:$T$1,0))&amp;""),"")))</f>
        <v/>
      </c>
      <c r="X277" s="37">
        <f>IF(V277=0,0,IFERROR(IF(ISNUMBER(INDEX($A277:$T277,MATCH(Lists!$B$3,$A$1:$T$1,0))),INDEX($A277:$T277,MATCH(Lists!$B$3,$A$1:$T$1,0)),DATE(VALUE(LEFT(TRIM(INDEX($A277:$T277,MATCH(Lists!$B$3,$A$1:$T$1,0))&amp;""),4)),VALUE(MID(TRIM(INDEX($A277:$T277,MATCH(Lists!$B$3,$A$1:$T$1,0))&amp;""),6,2)),VALUE(MID(TRIM(INDEX($A277:$T277,MATCH(Lists!$B$3,$A$1:$T$1,0))&amp;""),9,2)))+TIME(VALUE(MID(TRIM(INDEX($A277:$T277,MATCH(Lists!$B$3,$A$1:$T$1,0))&amp;""),12,2)),VALUE(MID(TRIM(INDEX($A277:$T277,MATCH(Lists!$B$3,$A$1:$T$1,0))&amp;""),15,2)),VALUE(MID(TRIM(INDEX($A277:$T277,MATCH(Lists!$B$3,$A$1:$T$1,0))&amp;""),18,2)))),0))</f>
        <v/>
      </c>
    </row>
    <row r="278">
      <c r="U278" s="35" t="n"/>
      <c r="V278" s="36">
        <f>IF(COUNTA($A278:$T278)&gt;0,1,0)</f>
        <v/>
      </c>
      <c r="W278" s="36">
        <f>IF(V278=0,"",LOWER(IFERROR(TRIM(INDEX($A278:$T278,MATCH(Locations!$B$4,$A$1:$T$1,0))&amp;""),"")))</f>
        <v/>
      </c>
      <c r="X278" s="37">
        <f>IF(V278=0,0,IFERROR(IF(ISNUMBER(INDEX($A278:$T278,MATCH(Lists!$B$3,$A$1:$T$1,0))),INDEX($A278:$T278,MATCH(Lists!$B$3,$A$1:$T$1,0)),DATE(VALUE(LEFT(TRIM(INDEX($A278:$T278,MATCH(Lists!$B$3,$A$1:$T$1,0))&amp;""),4)),VALUE(MID(TRIM(INDEX($A278:$T278,MATCH(Lists!$B$3,$A$1:$T$1,0))&amp;""),6,2)),VALUE(MID(TRIM(INDEX($A278:$T278,MATCH(Lists!$B$3,$A$1:$T$1,0))&amp;""),9,2)))+TIME(VALUE(MID(TRIM(INDEX($A278:$T278,MATCH(Lists!$B$3,$A$1:$T$1,0))&amp;""),12,2)),VALUE(MID(TRIM(INDEX($A278:$T278,MATCH(Lists!$B$3,$A$1:$T$1,0))&amp;""),15,2)),VALUE(MID(TRIM(INDEX($A278:$T278,MATCH(Lists!$B$3,$A$1:$T$1,0))&amp;""),18,2)))),0))</f>
        <v/>
      </c>
    </row>
    <row r="279">
      <c r="U279" s="35" t="n"/>
      <c r="V279" s="36">
        <f>IF(COUNTA($A279:$T279)&gt;0,1,0)</f>
        <v/>
      </c>
      <c r="W279" s="36">
        <f>IF(V279=0,"",LOWER(IFERROR(TRIM(INDEX($A279:$T279,MATCH(Locations!$B$4,$A$1:$T$1,0))&amp;""),"")))</f>
        <v/>
      </c>
      <c r="X279" s="37">
        <f>IF(V279=0,0,IFERROR(IF(ISNUMBER(INDEX($A279:$T279,MATCH(Lists!$B$3,$A$1:$T$1,0))),INDEX($A279:$T279,MATCH(Lists!$B$3,$A$1:$T$1,0)),DATE(VALUE(LEFT(TRIM(INDEX($A279:$T279,MATCH(Lists!$B$3,$A$1:$T$1,0))&amp;""),4)),VALUE(MID(TRIM(INDEX($A279:$T279,MATCH(Lists!$B$3,$A$1:$T$1,0))&amp;""),6,2)),VALUE(MID(TRIM(INDEX($A279:$T279,MATCH(Lists!$B$3,$A$1:$T$1,0))&amp;""),9,2)))+TIME(VALUE(MID(TRIM(INDEX($A279:$T279,MATCH(Lists!$B$3,$A$1:$T$1,0))&amp;""),12,2)),VALUE(MID(TRIM(INDEX($A279:$T279,MATCH(Lists!$B$3,$A$1:$T$1,0))&amp;""),15,2)),VALUE(MID(TRIM(INDEX($A279:$T279,MATCH(Lists!$B$3,$A$1:$T$1,0))&amp;""),18,2)))),0))</f>
        <v/>
      </c>
    </row>
    <row r="280">
      <c r="U280" s="35" t="n"/>
      <c r="V280" s="36">
        <f>IF(COUNTA($A280:$T280)&gt;0,1,0)</f>
        <v/>
      </c>
      <c r="W280" s="36">
        <f>IF(V280=0,"",LOWER(IFERROR(TRIM(INDEX($A280:$T280,MATCH(Locations!$B$4,$A$1:$T$1,0))&amp;""),"")))</f>
        <v/>
      </c>
      <c r="X280" s="37">
        <f>IF(V280=0,0,IFERROR(IF(ISNUMBER(INDEX($A280:$T280,MATCH(Lists!$B$3,$A$1:$T$1,0))),INDEX($A280:$T280,MATCH(Lists!$B$3,$A$1:$T$1,0)),DATE(VALUE(LEFT(TRIM(INDEX($A280:$T280,MATCH(Lists!$B$3,$A$1:$T$1,0))&amp;""),4)),VALUE(MID(TRIM(INDEX($A280:$T280,MATCH(Lists!$B$3,$A$1:$T$1,0))&amp;""),6,2)),VALUE(MID(TRIM(INDEX($A280:$T280,MATCH(Lists!$B$3,$A$1:$T$1,0))&amp;""),9,2)))+TIME(VALUE(MID(TRIM(INDEX($A280:$T280,MATCH(Lists!$B$3,$A$1:$T$1,0))&amp;""),12,2)),VALUE(MID(TRIM(INDEX($A280:$T280,MATCH(Lists!$B$3,$A$1:$T$1,0))&amp;""),15,2)),VALUE(MID(TRIM(INDEX($A280:$T280,MATCH(Lists!$B$3,$A$1:$T$1,0))&amp;""),18,2)))),0))</f>
        <v/>
      </c>
    </row>
    <row r="281">
      <c r="U281" s="35" t="n"/>
      <c r="V281" s="36">
        <f>IF(COUNTA($A281:$T281)&gt;0,1,0)</f>
        <v/>
      </c>
      <c r="W281" s="36">
        <f>IF(V281=0,"",LOWER(IFERROR(TRIM(INDEX($A281:$T281,MATCH(Locations!$B$4,$A$1:$T$1,0))&amp;""),"")))</f>
        <v/>
      </c>
      <c r="X281" s="37">
        <f>IF(V281=0,0,IFERROR(IF(ISNUMBER(INDEX($A281:$T281,MATCH(Lists!$B$3,$A$1:$T$1,0))),INDEX($A281:$T281,MATCH(Lists!$B$3,$A$1:$T$1,0)),DATE(VALUE(LEFT(TRIM(INDEX($A281:$T281,MATCH(Lists!$B$3,$A$1:$T$1,0))&amp;""),4)),VALUE(MID(TRIM(INDEX($A281:$T281,MATCH(Lists!$B$3,$A$1:$T$1,0))&amp;""),6,2)),VALUE(MID(TRIM(INDEX($A281:$T281,MATCH(Lists!$B$3,$A$1:$T$1,0))&amp;""),9,2)))+TIME(VALUE(MID(TRIM(INDEX($A281:$T281,MATCH(Lists!$B$3,$A$1:$T$1,0))&amp;""),12,2)),VALUE(MID(TRIM(INDEX($A281:$T281,MATCH(Lists!$B$3,$A$1:$T$1,0))&amp;""),15,2)),VALUE(MID(TRIM(INDEX($A281:$T281,MATCH(Lists!$B$3,$A$1:$T$1,0))&amp;""),18,2)))),0))</f>
        <v/>
      </c>
    </row>
    <row r="282">
      <c r="U282" s="35" t="n"/>
      <c r="V282" s="36">
        <f>IF(COUNTA($A282:$T282)&gt;0,1,0)</f>
        <v/>
      </c>
      <c r="W282" s="36">
        <f>IF(V282=0,"",LOWER(IFERROR(TRIM(INDEX($A282:$T282,MATCH(Locations!$B$4,$A$1:$T$1,0))&amp;""),"")))</f>
        <v/>
      </c>
      <c r="X282" s="37">
        <f>IF(V282=0,0,IFERROR(IF(ISNUMBER(INDEX($A282:$T282,MATCH(Lists!$B$3,$A$1:$T$1,0))),INDEX($A282:$T282,MATCH(Lists!$B$3,$A$1:$T$1,0)),DATE(VALUE(LEFT(TRIM(INDEX($A282:$T282,MATCH(Lists!$B$3,$A$1:$T$1,0))&amp;""),4)),VALUE(MID(TRIM(INDEX($A282:$T282,MATCH(Lists!$B$3,$A$1:$T$1,0))&amp;""),6,2)),VALUE(MID(TRIM(INDEX($A282:$T282,MATCH(Lists!$B$3,$A$1:$T$1,0))&amp;""),9,2)))+TIME(VALUE(MID(TRIM(INDEX($A282:$T282,MATCH(Lists!$B$3,$A$1:$T$1,0))&amp;""),12,2)),VALUE(MID(TRIM(INDEX($A282:$T282,MATCH(Lists!$B$3,$A$1:$T$1,0))&amp;""),15,2)),VALUE(MID(TRIM(INDEX($A282:$T282,MATCH(Lists!$B$3,$A$1:$T$1,0))&amp;""),18,2)))),0))</f>
        <v/>
      </c>
    </row>
    <row r="283">
      <c r="U283" s="35" t="n"/>
      <c r="V283" s="36">
        <f>IF(COUNTA($A283:$T283)&gt;0,1,0)</f>
        <v/>
      </c>
      <c r="W283" s="36">
        <f>IF(V283=0,"",LOWER(IFERROR(TRIM(INDEX($A283:$T283,MATCH(Locations!$B$4,$A$1:$T$1,0))&amp;""),"")))</f>
        <v/>
      </c>
      <c r="X283" s="37">
        <f>IF(V283=0,0,IFERROR(IF(ISNUMBER(INDEX($A283:$T283,MATCH(Lists!$B$3,$A$1:$T$1,0))),INDEX($A283:$T283,MATCH(Lists!$B$3,$A$1:$T$1,0)),DATE(VALUE(LEFT(TRIM(INDEX($A283:$T283,MATCH(Lists!$B$3,$A$1:$T$1,0))&amp;""),4)),VALUE(MID(TRIM(INDEX($A283:$T283,MATCH(Lists!$B$3,$A$1:$T$1,0))&amp;""),6,2)),VALUE(MID(TRIM(INDEX($A283:$T283,MATCH(Lists!$B$3,$A$1:$T$1,0))&amp;""),9,2)))+TIME(VALUE(MID(TRIM(INDEX($A283:$T283,MATCH(Lists!$B$3,$A$1:$T$1,0))&amp;""),12,2)),VALUE(MID(TRIM(INDEX($A283:$T283,MATCH(Lists!$B$3,$A$1:$T$1,0))&amp;""),15,2)),VALUE(MID(TRIM(INDEX($A283:$T283,MATCH(Lists!$B$3,$A$1:$T$1,0))&amp;""),18,2)))),0))</f>
        <v/>
      </c>
    </row>
    <row r="284">
      <c r="U284" s="35" t="n"/>
      <c r="V284" s="36">
        <f>IF(COUNTA($A284:$T284)&gt;0,1,0)</f>
        <v/>
      </c>
      <c r="W284" s="36">
        <f>IF(V284=0,"",LOWER(IFERROR(TRIM(INDEX($A284:$T284,MATCH(Locations!$B$4,$A$1:$T$1,0))&amp;""),"")))</f>
        <v/>
      </c>
      <c r="X284" s="37">
        <f>IF(V284=0,0,IFERROR(IF(ISNUMBER(INDEX($A284:$T284,MATCH(Lists!$B$3,$A$1:$T$1,0))),INDEX($A284:$T284,MATCH(Lists!$B$3,$A$1:$T$1,0)),DATE(VALUE(LEFT(TRIM(INDEX($A284:$T284,MATCH(Lists!$B$3,$A$1:$T$1,0))&amp;""),4)),VALUE(MID(TRIM(INDEX($A284:$T284,MATCH(Lists!$B$3,$A$1:$T$1,0))&amp;""),6,2)),VALUE(MID(TRIM(INDEX($A284:$T284,MATCH(Lists!$B$3,$A$1:$T$1,0))&amp;""),9,2)))+TIME(VALUE(MID(TRIM(INDEX($A284:$T284,MATCH(Lists!$B$3,$A$1:$T$1,0))&amp;""),12,2)),VALUE(MID(TRIM(INDEX($A284:$T284,MATCH(Lists!$B$3,$A$1:$T$1,0))&amp;""),15,2)),VALUE(MID(TRIM(INDEX($A284:$T284,MATCH(Lists!$B$3,$A$1:$T$1,0))&amp;""),18,2)))),0))</f>
        <v/>
      </c>
    </row>
    <row r="285">
      <c r="U285" s="35" t="n"/>
      <c r="V285" s="36">
        <f>IF(COUNTA($A285:$T285)&gt;0,1,0)</f>
        <v/>
      </c>
      <c r="W285" s="36">
        <f>IF(V285=0,"",LOWER(IFERROR(TRIM(INDEX($A285:$T285,MATCH(Locations!$B$4,$A$1:$T$1,0))&amp;""),"")))</f>
        <v/>
      </c>
      <c r="X285" s="37">
        <f>IF(V285=0,0,IFERROR(IF(ISNUMBER(INDEX($A285:$T285,MATCH(Lists!$B$3,$A$1:$T$1,0))),INDEX($A285:$T285,MATCH(Lists!$B$3,$A$1:$T$1,0)),DATE(VALUE(LEFT(TRIM(INDEX($A285:$T285,MATCH(Lists!$B$3,$A$1:$T$1,0))&amp;""),4)),VALUE(MID(TRIM(INDEX($A285:$T285,MATCH(Lists!$B$3,$A$1:$T$1,0))&amp;""),6,2)),VALUE(MID(TRIM(INDEX($A285:$T285,MATCH(Lists!$B$3,$A$1:$T$1,0))&amp;""),9,2)))+TIME(VALUE(MID(TRIM(INDEX($A285:$T285,MATCH(Lists!$B$3,$A$1:$T$1,0))&amp;""),12,2)),VALUE(MID(TRIM(INDEX($A285:$T285,MATCH(Lists!$B$3,$A$1:$T$1,0))&amp;""),15,2)),VALUE(MID(TRIM(INDEX($A285:$T285,MATCH(Lists!$B$3,$A$1:$T$1,0))&amp;""),18,2)))),0))</f>
        <v/>
      </c>
    </row>
    <row r="286">
      <c r="U286" s="35" t="n"/>
      <c r="V286" s="36">
        <f>IF(COUNTA($A286:$T286)&gt;0,1,0)</f>
        <v/>
      </c>
      <c r="W286" s="36">
        <f>IF(V286=0,"",LOWER(IFERROR(TRIM(INDEX($A286:$T286,MATCH(Locations!$B$4,$A$1:$T$1,0))&amp;""),"")))</f>
        <v/>
      </c>
      <c r="X286" s="37">
        <f>IF(V286=0,0,IFERROR(IF(ISNUMBER(INDEX($A286:$T286,MATCH(Lists!$B$3,$A$1:$T$1,0))),INDEX($A286:$T286,MATCH(Lists!$B$3,$A$1:$T$1,0)),DATE(VALUE(LEFT(TRIM(INDEX($A286:$T286,MATCH(Lists!$B$3,$A$1:$T$1,0))&amp;""),4)),VALUE(MID(TRIM(INDEX($A286:$T286,MATCH(Lists!$B$3,$A$1:$T$1,0))&amp;""),6,2)),VALUE(MID(TRIM(INDEX($A286:$T286,MATCH(Lists!$B$3,$A$1:$T$1,0))&amp;""),9,2)))+TIME(VALUE(MID(TRIM(INDEX($A286:$T286,MATCH(Lists!$B$3,$A$1:$T$1,0))&amp;""),12,2)),VALUE(MID(TRIM(INDEX($A286:$T286,MATCH(Lists!$B$3,$A$1:$T$1,0))&amp;""),15,2)),VALUE(MID(TRIM(INDEX($A286:$T286,MATCH(Lists!$B$3,$A$1:$T$1,0))&amp;""),18,2)))),0))</f>
        <v/>
      </c>
    </row>
    <row r="287">
      <c r="U287" s="35" t="n"/>
      <c r="V287" s="36">
        <f>IF(COUNTA($A287:$T287)&gt;0,1,0)</f>
        <v/>
      </c>
      <c r="W287" s="36">
        <f>IF(V287=0,"",LOWER(IFERROR(TRIM(INDEX($A287:$T287,MATCH(Locations!$B$4,$A$1:$T$1,0))&amp;""),"")))</f>
        <v/>
      </c>
      <c r="X287" s="37">
        <f>IF(V287=0,0,IFERROR(IF(ISNUMBER(INDEX($A287:$T287,MATCH(Lists!$B$3,$A$1:$T$1,0))),INDEX($A287:$T287,MATCH(Lists!$B$3,$A$1:$T$1,0)),DATE(VALUE(LEFT(TRIM(INDEX($A287:$T287,MATCH(Lists!$B$3,$A$1:$T$1,0))&amp;""),4)),VALUE(MID(TRIM(INDEX($A287:$T287,MATCH(Lists!$B$3,$A$1:$T$1,0))&amp;""),6,2)),VALUE(MID(TRIM(INDEX($A287:$T287,MATCH(Lists!$B$3,$A$1:$T$1,0))&amp;""),9,2)))+TIME(VALUE(MID(TRIM(INDEX($A287:$T287,MATCH(Lists!$B$3,$A$1:$T$1,0))&amp;""),12,2)),VALUE(MID(TRIM(INDEX($A287:$T287,MATCH(Lists!$B$3,$A$1:$T$1,0))&amp;""),15,2)),VALUE(MID(TRIM(INDEX($A287:$T287,MATCH(Lists!$B$3,$A$1:$T$1,0))&amp;""),18,2)))),0))</f>
        <v/>
      </c>
    </row>
    <row r="288">
      <c r="U288" s="35" t="n"/>
      <c r="V288" s="36">
        <f>IF(COUNTA($A288:$T288)&gt;0,1,0)</f>
        <v/>
      </c>
      <c r="W288" s="36">
        <f>IF(V288=0,"",LOWER(IFERROR(TRIM(INDEX($A288:$T288,MATCH(Locations!$B$4,$A$1:$T$1,0))&amp;""),"")))</f>
        <v/>
      </c>
      <c r="X288" s="37">
        <f>IF(V288=0,0,IFERROR(IF(ISNUMBER(INDEX($A288:$T288,MATCH(Lists!$B$3,$A$1:$T$1,0))),INDEX($A288:$T288,MATCH(Lists!$B$3,$A$1:$T$1,0)),DATE(VALUE(LEFT(TRIM(INDEX($A288:$T288,MATCH(Lists!$B$3,$A$1:$T$1,0))&amp;""),4)),VALUE(MID(TRIM(INDEX($A288:$T288,MATCH(Lists!$B$3,$A$1:$T$1,0))&amp;""),6,2)),VALUE(MID(TRIM(INDEX($A288:$T288,MATCH(Lists!$B$3,$A$1:$T$1,0))&amp;""),9,2)))+TIME(VALUE(MID(TRIM(INDEX($A288:$T288,MATCH(Lists!$B$3,$A$1:$T$1,0))&amp;""),12,2)),VALUE(MID(TRIM(INDEX($A288:$T288,MATCH(Lists!$B$3,$A$1:$T$1,0))&amp;""),15,2)),VALUE(MID(TRIM(INDEX($A288:$T288,MATCH(Lists!$B$3,$A$1:$T$1,0))&amp;""),18,2)))),0))</f>
        <v/>
      </c>
    </row>
    <row r="289">
      <c r="U289" s="35" t="n"/>
      <c r="V289" s="36">
        <f>IF(COUNTA($A289:$T289)&gt;0,1,0)</f>
        <v/>
      </c>
      <c r="W289" s="36">
        <f>IF(V289=0,"",LOWER(IFERROR(TRIM(INDEX($A289:$T289,MATCH(Locations!$B$4,$A$1:$T$1,0))&amp;""),"")))</f>
        <v/>
      </c>
      <c r="X289" s="37">
        <f>IF(V289=0,0,IFERROR(IF(ISNUMBER(INDEX($A289:$T289,MATCH(Lists!$B$3,$A$1:$T$1,0))),INDEX($A289:$T289,MATCH(Lists!$B$3,$A$1:$T$1,0)),DATE(VALUE(LEFT(TRIM(INDEX($A289:$T289,MATCH(Lists!$B$3,$A$1:$T$1,0))&amp;""),4)),VALUE(MID(TRIM(INDEX($A289:$T289,MATCH(Lists!$B$3,$A$1:$T$1,0))&amp;""),6,2)),VALUE(MID(TRIM(INDEX($A289:$T289,MATCH(Lists!$B$3,$A$1:$T$1,0))&amp;""),9,2)))+TIME(VALUE(MID(TRIM(INDEX($A289:$T289,MATCH(Lists!$B$3,$A$1:$T$1,0))&amp;""),12,2)),VALUE(MID(TRIM(INDEX($A289:$T289,MATCH(Lists!$B$3,$A$1:$T$1,0))&amp;""),15,2)),VALUE(MID(TRIM(INDEX($A289:$T289,MATCH(Lists!$B$3,$A$1:$T$1,0))&amp;""),18,2)))),0))</f>
        <v/>
      </c>
    </row>
    <row r="290">
      <c r="U290" s="35" t="n"/>
      <c r="V290" s="36">
        <f>IF(COUNTA($A290:$T290)&gt;0,1,0)</f>
        <v/>
      </c>
      <c r="W290" s="36">
        <f>IF(V290=0,"",LOWER(IFERROR(TRIM(INDEX($A290:$T290,MATCH(Locations!$B$4,$A$1:$T$1,0))&amp;""),"")))</f>
        <v/>
      </c>
      <c r="X290" s="37">
        <f>IF(V290=0,0,IFERROR(IF(ISNUMBER(INDEX($A290:$T290,MATCH(Lists!$B$3,$A$1:$T$1,0))),INDEX($A290:$T290,MATCH(Lists!$B$3,$A$1:$T$1,0)),DATE(VALUE(LEFT(TRIM(INDEX($A290:$T290,MATCH(Lists!$B$3,$A$1:$T$1,0))&amp;""),4)),VALUE(MID(TRIM(INDEX($A290:$T290,MATCH(Lists!$B$3,$A$1:$T$1,0))&amp;""),6,2)),VALUE(MID(TRIM(INDEX($A290:$T290,MATCH(Lists!$B$3,$A$1:$T$1,0))&amp;""),9,2)))+TIME(VALUE(MID(TRIM(INDEX($A290:$T290,MATCH(Lists!$B$3,$A$1:$T$1,0))&amp;""),12,2)),VALUE(MID(TRIM(INDEX($A290:$T290,MATCH(Lists!$B$3,$A$1:$T$1,0))&amp;""),15,2)),VALUE(MID(TRIM(INDEX($A290:$T290,MATCH(Lists!$B$3,$A$1:$T$1,0))&amp;""),18,2)))),0))</f>
        <v/>
      </c>
    </row>
    <row r="291">
      <c r="U291" s="35" t="n"/>
      <c r="V291" s="36">
        <f>IF(COUNTA($A291:$T291)&gt;0,1,0)</f>
        <v/>
      </c>
      <c r="W291" s="36">
        <f>IF(V291=0,"",LOWER(IFERROR(TRIM(INDEX($A291:$T291,MATCH(Locations!$B$4,$A$1:$T$1,0))&amp;""),"")))</f>
        <v/>
      </c>
      <c r="X291" s="37">
        <f>IF(V291=0,0,IFERROR(IF(ISNUMBER(INDEX($A291:$T291,MATCH(Lists!$B$3,$A$1:$T$1,0))),INDEX($A291:$T291,MATCH(Lists!$B$3,$A$1:$T$1,0)),DATE(VALUE(LEFT(TRIM(INDEX($A291:$T291,MATCH(Lists!$B$3,$A$1:$T$1,0))&amp;""),4)),VALUE(MID(TRIM(INDEX($A291:$T291,MATCH(Lists!$B$3,$A$1:$T$1,0))&amp;""),6,2)),VALUE(MID(TRIM(INDEX($A291:$T291,MATCH(Lists!$B$3,$A$1:$T$1,0))&amp;""),9,2)))+TIME(VALUE(MID(TRIM(INDEX($A291:$T291,MATCH(Lists!$B$3,$A$1:$T$1,0))&amp;""),12,2)),VALUE(MID(TRIM(INDEX($A291:$T291,MATCH(Lists!$B$3,$A$1:$T$1,0))&amp;""),15,2)),VALUE(MID(TRIM(INDEX($A291:$T291,MATCH(Lists!$B$3,$A$1:$T$1,0))&amp;""),18,2)))),0))</f>
        <v/>
      </c>
    </row>
    <row r="292">
      <c r="U292" s="35" t="n"/>
      <c r="V292" s="36">
        <f>IF(COUNTA($A292:$T292)&gt;0,1,0)</f>
        <v/>
      </c>
      <c r="W292" s="36">
        <f>IF(V292=0,"",LOWER(IFERROR(TRIM(INDEX($A292:$T292,MATCH(Locations!$B$4,$A$1:$T$1,0))&amp;""),"")))</f>
        <v/>
      </c>
      <c r="X292" s="37">
        <f>IF(V292=0,0,IFERROR(IF(ISNUMBER(INDEX($A292:$T292,MATCH(Lists!$B$3,$A$1:$T$1,0))),INDEX($A292:$T292,MATCH(Lists!$B$3,$A$1:$T$1,0)),DATE(VALUE(LEFT(TRIM(INDEX($A292:$T292,MATCH(Lists!$B$3,$A$1:$T$1,0))&amp;""),4)),VALUE(MID(TRIM(INDEX($A292:$T292,MATCH(Lists!$B$3,$A$1:$T$1,0))&amp;""),6,2)),VALUE(MID(TRIM(INDEX($A292:$T292,MATCH(Lists!$B$3,$A$1:$T$1,0))&amp;""),9,2)))+TIME(VALUE(MID(TRIM(INDEX($A292:$T292,MATCH(Lists!$B$3,$A$1:$T$1,0))&amp;""),12,2)),VALUE(MID(TRIM(INDEX($A292:$T292,MATCH(Lists!$B$3,$A$1:$T$1,0))&amp;""),15,2)),VALUE(MID(TRIM(INDEX($A292:$T292,MATCH(Lists!$B$3,$A$1:$T$1,0))&amp;""),18,2)))),0))</f>
        <v/>
      </c>
    </row>
    <row r="293">
      <c r="U293" s="35" t="n"/>
      <c r="V293" s="36">
        <f>IF(COUNTA($A293:$T293)&gt;0,1,0)</f>
        <v/>
      </c>
      <c r="W293" s="36">
        <f>IF(V293=0,"",LOWER(IFERROR(TRIM(INDEX($A293:$T293,MATCH(Locations!$B$4,$A$1:$T$1,0))&amp;""),"")))</f>
        <v/>
      </c>
      <c r="X293" s="37">
        <f>IF(V293=0,0,IFERROR(IF(ISNUMBER(INDEX($A293:$T293,MATCH(Lists!$B$3,$A$1:$T$1,0))),INDEX($A293:$T293,MATCH(Lists!$B$3,$A$1:$T$1,0)),DATE(VALUE(LEFT(TRIM(INDEX($A293:$T293,MATCH(Lists!$B$3,$A$1:$T$1,0))&amp;""),4)),VALUE(MID(TRIM(INDEX($A293:$T293,MATCH(Lists!$B$3,$A$1:$T$1,0))&amp;""),6,2)),VALUE(MID(TRIM(INDEX($A293:$T293,MATCH(Lists!$B$3,$A$1:$T$1,0))&amp;""),9,2)))+TIME(VALUE(MID(TRIM(INDEX($A293:$T293,MATCH(Lists!$B$3,$A$1:$T$1,0))&amp;""),12,2)),VALUE(MID(TRIM(INDEX($A293:$T293,MATCH(Lists!$B$3,$A$1:$T$1,0))&amp;""),15,2)),VALUE(MID(TRIM(INDEX($A293:$T293,MATCH(Lists!$B$3,$A$1:$T$1,0))&amp;""),18,2)))),0))</f>
        <v/>
      </c>
    </row>
    <row r="294">
      <c r="U294" s="35" t="n"/>
      <c r="V294" s="36">
        <f>IF(COUNTA($A294:$T294)&gt;0,1,0)</f>
        <v/>
      </c>
      <c r="W294" s="36">
        <f>IF(V294=0,"",LOWER(IFERROR(TRIM(INDEX($A294:$T294,MATCH(Locations!$B$4,$A$1:$T$1,0))&amp;""),"")))</f>
        <v/>
      </c>
      <c r="X294" s="37">
        <f>IF(V294=0,0,IFERROR(IF(ISNUMBER(INDEX($A294:$T294,MATCH(Lists!$B$3,$A$1:$T$1,0))),INDEX($A294:$T294,MATCH(Lists!$B$3,$A$1:$T$1,0)),DATE(VALUE(LEFT(TRIM(INDEX($A294:$T294,MATCH(Lists!$B$3,$A$1:$T$1,0))&amp;""),4)),VALUE(MID(TRIM(INDEX($A294:$T294,MATCH(Lists!$B$3,$A$1:$T$1,0))&amp;""),6,2)),VALUE(MID(TRIM(INDEX($A294:$T294,MATCH(Lists!$B$3,$A$1:$T$1,0))&amp;""),9,2)))+TIME(VALUE(MID(TRIM(INDEX($A294:$T294,MATCH(Lists!$B$3,$A$1:$T$1,0))&amp;""),12,2)),VALUE(MID(TRIM(INDEX($A294:$T294,MATCH(Lists!$B$3,$A$1:$T$1,0))&amp;""),15,2)),VALUE(MID(TRIM(INDEX($A294:$T294,MATCH(Lists!$B$3,$A$1:$T$1,0))&amp;""),18,2)))),0))</f>
        <v/>
      </c>
    </row>
    <row r="295">
      <c r="U295" s="35" t="n"/>
      <c r="V295" s="36">
        <f>IF(COUNTA($A295:$T295)&gt;0,1,0)</f>
        <v/>
      </c>
      <c r="W295" s="36">
        <f>IF(V295=0,"",LOWER(IFERROR(TRIM(INDEX($A295:$T295,MATCH(Locations!$B$4,$A$1:$T$1,0))&amp;""),"")))</f>
        <v/>
      </c>
      <c r="X295" s="37">
        <f>IF(V295=0,0,IFERROR(IF(ISNUMBER(INDEX($A295:$T295,MATCH(Lists!$B$3,$A$1:$T$1,0))),INDEX($A295:$T295,MATCH(Lists!$B$3,$A$1:$T$1,0)),DATE(VALUE(LEFT(TRIM(INDEX($A295:$T295,MATCH(Lists!$B$3,$A$1:$T$1,0))&amp;""),4)),VALUE(MID(TRIM(INDEX($A295:$T295,MATCH(Lists!$B$3,$A$1:$T$1,0))&amp;""),6,2)),VALUE(MID(TRIM(INDEX($A295:$T295,MATCH(Lists!$B$3,$A$1:$T$1,0))&amp;""),9,2)))+TIME(VALUE(MID(TRIM(INDEX($A295:$T295,MATCH(Lists!$B$3,$A$1:$T$1,0))&amp;""),12,2)),VALUE(MID(TRIM(INDEX($A295:$T295,MATCH(Lists!$B$3,$A$1:$T$1,0))&amp;""),15,2)),VALUE(MID(TRIM(INDEX($A295:$T295,MATCH(Lists!$B$3,$A$1:$T$1,0))&amp;""),18,2)))),0))</f>
        <v/>
      </c>
    </row>
    <row r="296">
      <c r="U296" s="35" t="n"/>
      <c r="V296" s="36">
        <f>IF(COUNTA($A296:$T296)&gt;0,1,0)</f>
        <v/>
      </c>
      <c r="W296" s="36">
        <f>IF(V296=0,"",LOWER(IFERROR(TRIM(INDEX($A296:$T296,MATCH(Locations!$B$4,$A$1:$T$1,0))&amp;""),"")))</f>
        <v/>
      </c>
      <c r="X296" s="37">
        <f>IF(V296=0,0,IFERROR(IF(ISNUMBER(INDEX($A296:$T296,MATCH(Lists!$B$3,$A$1:$T$1,0))),INDEX($A296:$T296,MATCH(Lists!$B$3,$A$1:$T$1,0)),DATE(VALUE(LEFT(TRIM(INDEX($A296:$T296,MATCH(Lists!$B$3,$A$1:$T$1,0))&amp;""),4)),VALUE(MID(TRIM(INDEX($A296:$T296,MATCH(Lists!$B$3,$A$1:$T$1,0))&amp;""),6,2)),VALUE(MID(TRIM(INDEX($A296:$T296,MATCH(Lists!$B$3,$A$1:$T$1,0))&amp;""),9,2)))+TIME(VALUE(MID(TRIM(INDEX($A296:$T296,MATCH(Lists!$B$3,$A$1:$T$1,0))&amp;""),12,2)),VALUE(MID(TRIM(INDEX($A296:$T296,MATCH(Lists!$B$3,$A$1:$T$1,0))&amp;""),15,2)),VALUE(MID(TRIM(INDEX($A296:$T296,MATCH(Lists!$B$3,$A$1:$T$1,0))&amp;""),18,2)))),0))</f>
        <v/>
      </c>
    </row>
    <row r="297">
      <c r="U297" s="35" t="n"/>
      <c r="V297" s="36">
        <f>IF(COUNTA($A297:$T297)&gt;0,1,0)</f>
        <v/>
      </c>
      <c r="W297" s="36">
        <f>IF(V297=0,"",LOWER(IFERROR(TRIM(INDEX($A297:$T297,MATCH(Locations!$B$4,$A$1:$T$1,0))&amp;""),"")))</f>
        <v/>
      </c>
      <c r="X297" s="37">
        <f>IF(V297=0,0,IFERROR(IF(ISNUMBER(INDEX($A297:$T297,MATCH(Lists!$B$3,$A$1:$T$1,0))),INDEX($A297:$T297,MATCH(Lists!$B$3,$A$1:$T$1,0)),DATE(VALUE(LEFT(TRIM(INDEX($A297:$T297,MATCH(Lists!$B$3,$A$1:$T$1,0))&amp;""),4)),VALUE(MID(TRIM(INDEX($A297:$T297,MATCH(Lists!$B$3,$A$1:$T$1,0))&amp;""),6,2)),VALUE(MID(TRIM(INDEX($A297:$T297,MATCH(Lists!$B$3,$A$1:$T$1,0))&amp;""),9,2)))+TIME(VALUE(MID(TRIM(INDEX($A297:$T297,MATCH(Lists!$B$3,$A$1:$T$1,0))&amp;""),12,2)),VALUE(MID(TRIM(INDEX($A297:$T297,MATCH(Lists!$B$3,$A$1:$T$1,0))&amp;""),15,2)),VALUE(MID(TRIM(INDEX($A297:$T297,MATCH(Lists!$B$3,$A$1:$T$1,0))&amp;""),18,2)))),0))</f>
        <v/>
      </c>
    </row>
    <row r="298">
      <c r="U298" s="35" t="n"/>
      <c r="V298" s="36">
        <f>IF(COUNTA($A298:$T298)&gt;0,1,0)</f>
        <v/>
      </c>
      <c r="W298" s="36">
        <f>IF(V298=0,"",LOWER(IFERROR(TRIM(INDEX($A298:$T298,MATCH(Locations!$B$4,$A$1:$T$1,0))&amp;""),"")))</f>
        <v/>
      </c>
      <c r="X298" s="37">
        <f>IF(V298=0,0,IFERROR(IF(ISNUMBER(INDEX($A298:$T298,MATCH(Lists!$B$3,$A$1:$T$1,0))),INDEX($A298:$T298,MATCH(Lists!$B$3,$A$1:$T$1,0)),DATE(VALUE(LEFT(TRIM(INDEX($A298:$T298,MATCH(Lists!$B$3,$A$1:$T$1,0))&amp;""),4)),VALUE(MID(TRIM(INDEX($A298:$T298,MATCH(Lists!$B$3,$A$1:$T$1,0))&amp;""),6,2)),VALUE(MID(TRIM(INDEX($A298:$T298,MATCH(Lists!$B$3,$A$1:$T$1,0))&amp;""),9,2)))+TIME(VALUE(MID(TRIM(INDEX($A298:$T298,MATCH(Lists!$B$3,$A$1:$T$1,0))&amp;""),12,2)),VALUE(MID(TRIM(INDEX($A298:$T298,MATCH(Lists!$B$3,$A$1:$T$1,0))&amp;""),15,2)),VALUE(MID(TRIM(INDEX($A298:$T298,MATCH(Lists!$B$3,$A$1:$T$1,0))&amp;""),18,2)))),0))</f>
        <v/>
      </c>
    </row>
    <row r="299">
      <c r="U299" s="35" t="n"/>
      <c r="V299" s="36">
        <f>IF(COUNTA($A299:$T299)&gt;0,1,0)</f>
        <v/>
      </c>
      <c r="W299" s="36">
        <f>IF(V299=0,"",LOWER(IFERROR(TRIM(INDEX($A299:$T299,MATCH(Locations!$B$4,$A$1:$T$1,0))&amp;""),"")))</f>
        <v/>
      </c>
      <c r="X299" s="37">
        <f>IF(V299=0,0,IFERROR(IF(ISNUMBER(INDEX($A299:$T299,MATCH(Lists!$B$3,$A$1:$T$1,0))),INDEX($A299:$T299,MATCH(Lists!$B$3,$A$1:$T$1,0)),DATE(VALUE(LEFT(TRIM(INDEX($A299:$T299,MATCH(Lists!$B$3,$A$1:$T$1,0))&amp;""),4)),VALUE(MID(TRIM(INDEX($A299:$T299,MATCH(Lists!$B$3,$A$1:$T$1,0))&amp;""),6,2)),VALUE(MID(TRIM(INDEX($A299:$T299,MATCH(Lists!$B$3,$A$1:$T$1,0))&amp;""),9,2)))+TIME(VALUE(MID(TRIM(INDEX($A299:$T299,MATCH(Lists!$B$3,$A$1:$T$1,0))&amp;""),12,2)),VALUE(MID(TRIM(INDEX($A299:$T299,MATCH(Lists!$B$3,$A$1:$T$1,0))&amp;""),15,2)),VALUE(MID(TRIM(INDEX($A299:$T299,MATCH(Lists!$B$3,$A$1:$T$1,0))&amp;""),18,2)))),0))</f>
        <v/>
      </c>
    </row>
    <row r="300">
      <c r="U300" s="35" t="n"/>
      <c r="V300" s="36">
        <f>IF(COUNTA($A300:$T300)&gt;0,1,0)</f>
        <v/>
      </c>
      <c r="W300" s="36">
        <f>IF(V300=0,"",LOWER(IFERROR(TRIM(INDEX($A300:$T300,MATCH(Locations!$B$4,$A$1:$T$1,0))&amp;""),"")))</f>
        <v/>
      </c>
      <c r="X300" s="37">
        <f>IF(V300=0,0,IFERROR(IF(ISNUMBER(INDEX($A300:$T300,MATCH(Lists!$B$3,$A$1:$T$1,0))),INDEX($A300:$T300,MATCH(Lists!$B$3,$A$1:$T$1,0)),DATE(VALUE(LEFT(TRIM(INDEX($A300:$T300,MATCH(Lists!$B$3,$A$1:$T$1,0))&amp;""),4)),VALUE(MID(TRIM(INDEX($A300:$T300,MATCH(Lists!$B$3,$A$1:$T$1,0))&amp;""),6,2)),VALUE(MID(TRIM(INDEX($A300:$T300,MATCH(Lists!$B$3,$A$1:$T$1,0))&amp;""),9,2)))+TIME(VALUE(MID(TRIM(INDEX($A300:$T300,MATCH(Lists!$B$3,$A$1:$T$1,0))&amp;""),12,2)),VALUE(MID(TRIM(INDEX($A300:$T300,MATCH(Lists!$B$3,$A$1:$T$1,0))&amp;""),15,2)),VALUE(MID(TRIM(INDEX($A300:$T300,MATCH(Lists!$B$3,$A$1:$T$1,0))&amp;""),18,2)))),0))</f>
        <v/>
      </c>
    </row>
    <row r="301">
      <c r="U301" s="35" t="n"/>
      <c r="V301" s="36">
        <f>IF(COUNTA($A301:$T301)&gt;0,1,0)</f>
        <v/>
      </c>
      <c r="W301" s="36">
        <f>IF(V301=0,"",LOWER(IFERROR(TRIM(INDEX($A301:$T301,MATCH(Locations!$B$4,$A$1:$T$1,0))&amp;""),"")))</f>
        <v/>
      </c>
      <c r="X301" s="37">
        <f>IF(V301=0,0,IFERROR(IF(ISNUMBER(INDEX($A301:$T301,MATCH(Lists!$B$3,$A$1:$T$1,0))),INDEX($A301:$T301,MATCH(Lists!$B$3,$A$1:$T$1,0)),DATE(VALUE(LEFT(TRIM(INDEX($A301:$T301,MATCH(Lists!$B$3,$A$1:$T$1,0))&amp;""),4)),VALUE(MID(TRIM(INDEX($A301:$T301,MATCH(Lists!$B$3,$A$1:$T$1,0))&amp;""),6,2)),VALUE(MID(TRIM(INDEX($A301:$T301,MATCH(Lists!$B$3,$A$1:$T$1,0))&amp;""),9,2)))+TIME(VALUE(MID(TRIM(INDEX($A301:$T301,MATCH(Lists!$B$3,$A$1:$T$1,0))&amp;""),12,2)),VALUE(MID(TRIM(INDEX($A301:$T301,MATCH(Lists!$B$3,$A$1:$T$1,0))&amp;""),15,2)),VALUE(MID(TRIM(INDEX($A301:$T301,MATCH(Lists!$B$3,$A$1:$T$1,0))&amp;""),18,2)))),0))</f>
        <v/>
      </c>
    </row>
    <row r="302">
      <c r="U302" s="35" t="n"/>
      <c r="V302" s="36">
        <f>IF(COUNTA($A302:$T302)&gt;0,1,0)</f>
        <v/>
      </c>
      <c r="W302" s="36">
        <f>IF(V302=0,"",LOWER(IFERROR(TRIM(INDEX($A302:$T302,MATCH(Locations!$B$4,$A$1:$T$1,0))&amp;""),"")))</f>
        <v/>
      </c>
      <c r="X302" s="37">
        <f>IF(V302=0,0,IFERROR(IF(ISNUMBER(INDEX($A302:$T302,MATCH(Lists!$B$3,$A$1:$T$1,0))),INDEX($A302:$T302,MATCH(Lists!$B$3,$A$1:$T$1,0)),DATE(VALUE(LEFT(TRIM(INDEX($A302:$T302,MATCH(Lists!$B$3,$A$1:$T$1,0))&amp;""),4)),VALUE(MID(TRIM(INDEX($A302:$T302,MATCH(Lists!$B$3,$A$1:$T$1,0))&amp;""),6,2)),VALUE(MID(TRIM(INDEX($A302:$T302,MATCH(Lists!$B$3,$A$1:$T$1,0))&amp;""),9,2)))+TIME(VALUE(MID(TRIM(INDEX($A302:$T302,MATCH(Lists!$B$3,$A$1:$T$1,0))&amp;""),12,2)),VALUE(MID(TRIM(INDEX($A302:$T302,MATCH(Lists!$B$3,$A$1:$T$1,0))&amp;""),15,2)),VALUE(MID(TRIM(INDEX($A302:$T302,MATCH(Lists!$B$3,$A$1:$T$1,0))&amp;""),18,2)))),0))</f>
        <v/>
      </c>
    </row>
    <row r="303">
      <c r="U303" s="35" t="n"/>
      <c r="V303" s="36">
        <f>IF(COUNTA($A303:$T303)&gt;0,1,0)</f>
        <v/>
      </c>
      <c r="W303" s="36">
        <f>IF(V303=0,"",LOWER(IFERROR(TRIM(INDEX($A303:$T303,MATCH(Locations!$B$4,$A$1:$T$1,0))&amp;""),"")))</f>
        <v/>
      </c>
      <c r="X303" s="37">
        <f>IF(V303=0,0,IFERROR(IF(ISNUMBER(INDEX($A303:$T303,MATCH(Lists!$B$3,$A$1:$T$1,0))),INDEX($A303:$T303,MATCH(Lists!$B$3,$A$1:$T$1,0)),DATE(VALUE(LEFT(TRIM(INDEX($A303:$T303,MATCH(Lists!$B$3,$A$1:$T$1,0))&amp;""),4)),VALUE(MID(TRIM(INDEX($A303:$T303,MATCH(Lists!$B$3,$A$1:$T$1,0))&amp;""),6,2)),VALUE(MID(TRIM(INDEX($A303:$T303,MATCH(Lists!$B$3,$A$1:$T$1,0))&amp;""),9,2)))+TIME(VALUE(MID(TRIM(INDEX($A303:$T303,MATCH(Lists!$B$3,$A$1:$T$1,0))&amp;""),12,2)),VALUE(MID(TRIM(INDEX($A303:$T303,MATCH(Lists!$B$3,$A$1:$T$1,0))&amp;""),15,2)),VALUE(MID(TRIM(INDEX($A303:$T303,MATCH(Lists!$B$3,$A$1:$T$1,0))&amp;""),18,2)))),0))</f>
        <v/>
      </c>
    </row>
    <row r="304">
      <c r="U304" s="35" t="n"/>
      <c r="V304" s="36">
        <f>IF(COUNTA($A304:$T304)&gt;0,1,0)</f>
        <v/>
      </c>
      <c r="W304" s="36">
        <f>IF(V304=0,"",LOWER(IFERROR(TRIM(INDEX($A304:$T304,MATCH(Locations!$B$4,$A$1:$T$1,0))&amp;""),"")))</f>
        <v/>
      </c>
      <c r="X304" s="37">
        <f>IF(V304=0,0,IFERROR(IF(ISNUMBER(INDEX($A304:$T304,MATCH(Lists!$B$3,$A$1:$T$1,0))),INDEX($A304:$T304,MATCH(Lists!$B$3,$A$1:$T$1,0)),DATE(VALUE(LEFT(TRIM(INDEX($A304:$T304,MATCH(Lists!$B$3,$A$1:$T$1,0))&amp;""),4)),VALUE(MID(TRIM(INDEX($A304:$T304,MATCH(Lists!$B$3,$A$1:$T$1,0))&amp;""),6,2)),VALUE(MID(TRIM(INDEX($A304:$T304,MATCH(Lists!$B$3,$A$1:$T$1,0))&amp;""),9,2)))+TIME(VALUE(MID(TRIM(INDEX($A304:$T304,MATCH(Lists!$B$3,$A$1:$T$1,0))&amp;""),12,2)),VALUE(MID(TRIM(INDEX($A304:$T304,MATCH(Lists!$B$3,$A$1:$T$1,0))&amp;""),15,2)),VALUE(MID(TRIM(INDEX($A304:$T304,MATCH(Lists!$B$3,$A$1:$T$1,0))&amp;""),18,2)))),0))</f>
        <v/>
      </c>
    </row>
    <row r="305">
      <c r="U305" s="35" t="n"/>
      <c r="V305" s="36">
        <f>IF(COUNTA($A305:$T305)&gt;0,1,0)</f>
        <v/>
      </c>
      <c r="W305" s="36">
        <f>IF(V305=0,"",LOWER(IFERROR(TRIM(INDEX($A305:$T305,MATCH(Locations!$B$4,$A$1:$T$1,0))&amp;""),"")))</f>
        <v/>
      </c>
      <c r="X305" s="37">
        <f>IF(V305=0,0,IFERROR(IF(ISNUMBER(INDEX($A305:$T305,MATCH(Lists!$B$3,$A$1:$T$1,0))),INDEX($A305:$T305,MATCH(Lists!$B$3,$A$1:$T$1,0)),DATE(VALUE(LEFT(TRIM(INDEX($A305:$T305,MATCH(Lists!$B$3,$A$1:$T$1,0))&amp;""),4)),VALUE(MID(TRIM(INDEX($A305:$T305,MATCH(Lists!$B$3,$A$1:$T$1,0))&amp;""),6,2)),VALUE(MID(TRIM(INDEX($A305:$T305,MATCH(Lists!$B$3,$A$1:$T$1,0))&amp;""),9,2)))+TIME(VALUE(MID(TRIM(INDEX($A305:$T305,MATCH(Lists!$B$3,$A$1:$T$1,0))&amp;""),12,2)),VALUE(MID(TRIM(INDEX($A305:$T305,MATCH(Lists!$B$3,$A$1:$T$1,0))&amp;""),15,2)),VALUE(MID(TRIM(INDEX($A305:$T305,MATCH(Lists!$B$3,$A$1:$T$1,0))&amp;""),18,2)))),0))</f>
        <v/>
      </c>
    </row>
    <row r="306">
      <c r="U306" s="35" t="n"/>
      <c r="V306" s="36">
        <f>IF(COUNTA($A306:$T306)&gt;0,1,0)</f>
        <v/>
      </c>
      <c r="W306" s="36">
        <f>IF(V306=0,"",LOWER(IFERROR(TRIM(INDEX($A306:$T306,MATCH(Locations!$B$4,$A$1:$T$1,0))&amp;""),"")))</f>
        <v/>
      </c>
      <c r="X306" s="37">
        <f>IF(V306=0,0,IFERROR(IF(ISNUMBER(INDEX($A306:$T306,MATCH(Lists!$B$3,$A$1:$T$1,0))),INDEX($A306:$T306,MATCH(Lists!$B$3,$A$1:$T$1,0)),DATE(VALUE(LEFT(TRIM(INDEX($A306:$T306,MATCH(Lists!$B$3,$A$1:$T$1,0))&amp;""),4)),VALUE(MID(TRIM(INDEX($A306:$T306,MATCH(Lists!$B$3,$A$1:$T$1,0))&amp;""),6,2)),VALUE(MID(TRIM(INDEX($A306:$T306,MATCH(Lists!$B$3,$A$1:$T$1,0))&amp;""),9,2)))+TIME(VALUE(MID(TRIM(INDEX($A306:$T306,MATCH(Lists!$B$3,$A$1:$T$1,0))&amp;""),12,2)),VALUE(MID(TRIM(INDEX($A306:$T306,MATCH(Lists!$B$3,$A$1:$T$1,0))&amp;""),15,2)),VALUE(MID(TRIM(INDEX($A306:$T306,MATCH(Lists!$B$3,$A$1:$T$1,0))&amp;""),18,2)))),0))</f>
        <v/>
      </c>
    </row>
    <row r="307">
      <c r="U307" s="35" t="n"/>
      <c r="V307" s="36">
        <f>IF(COUNTA($A307:$T307)&gt;0,1,0)</f>
        <v/>
      </c>
      <c r="W307" s="36">
        <f>IF(V307=0,"",LOWER(IFERROR(TRIM(INDEX($A307:$T307,MATCH(Locations!$B$4,$A$1:$T$1,0))&amp;""),"")))</f>
        <v/>
      </c>
      <c r="X307" s="37">
        <f>IF(V307=0,0,IFERROR(IF(ISNUMBER(INDEX($A307:$T307,MATCH(Lists!$B$3,$A$1:$T$1,0))),INDEX($A307:$T307,MATCH(Lists!$B$3,$A$1:$T$1,0)),DATE(VALUE(LEFT(TRIM(INDEX($A307:$T307,MATCH(Lists!$B$3,$A$1:$T$1,0))&amp;""),4)),VALUE(MID(TRIM(INDEX($A307:$T307,MATCH(Lists!$B$3,$A$1:$T$1,0))&amp;""),6,2)),VALUE(MID(TRIM(INDEX($A307:$T307,MATCH(Lists!$B$3,$A$1:$T$1,0))&amp;""),9,2)))+TIME(VALUE(MID(TRIM(INDEX($A307:$T307,MATCH(Lists!$B$3,$A$1:$T$1,0))&amp;""),12,2)),VALUE(MID(TRIM(INDEX($A307:$T307,MATCH(Lists!$B$3,$A$1:$T$1,0))&amp;""),15,2)),VALUE(MID(TRIM(INDEX($A307:$T307,MATCH(Lists!$B$3,$A$1:$T$1,0))&amp;""),18,2)))),0))</f>
        <v/>
      </c>
    </row>
    <row r="308">
      <c r="U308" s="35" t="n"/>
      <c r="V308" s="36">
        <f>IF(COUNTA($A308:$T308)&gt;0,1,0)</f>
        <v/>
      </c>
      <c r="W308" s="36">
        <f>IF(V308=0,"",LOWER(IFERROR(TRIM(INDEX($A308:$T308,MATCH(Locations!$B$4,$A$1:$T$1,0))&amp;""),"")))</f>
        <v/>
      </c>
      <c r="X308" s="37">
        <f>IF(V308=0,0,IFERROR(IF(ISNUMBER(INDEX($A308:$T308,MATCH(Lists!$B$3,$A$1:$T$1,0))),INDEX($A308:$T308,MATCH(Lists!$B$3,$A$1:$T$1,0)),DATE(VALUE(LEFT(TRIM(INDEX($A308:$T308,MATCH(Lists!$B$3,$A$1:$T$1,0))&amp;""),4)),VALUE(MID(TRIM(INDEX($A308:$T308,MATCH(Lists!$B$3,$A$1:$T$1,0))&amp;""),6,2)),VALUE(MID(TRIM(INDEX($A308:$T308,MATCH(Lists!$B$3,$A$1:$T$1,0))&amp;""),9,2)))+TIME(VALUE(MID(TRIM(INDEX($A308:$T308,MATCH(Lists!$B$3,$A$1:$T$1,0))&amp;""),12,2)),VALUE(MID(TRIM(INDEX($A308:$T308,MATCH(Lists!$B$3,$A$1:$T$1,0))&amp;""),15,2)),VALUE(MID(TRIM(INDEX($A308:$T308,MATCH(Lists!$B$3,$A$1:$T$1,0))&amp;""),18,2)))),0))</f>
        <v/>
      </c>
    </row>
    <row r="309">
      <c r="U309" s="35" t="n"/>
      <c r="V309" s="36">
        <f>IF(COUNTA($A309:$T309)&gt;0,1,0)</f>
        <v/>
      </c>
      <c r="W309" s="36">
        <f>IF(V309=0,"",LOWER(IFERROR(TRIM(INDEX($A309:$T309,MATCH(Locations!$B$4,$A$1:$T$1,0))&amp;""),"")))</f>
        <v/>
      </c>
      <c r="X309" s="37">
        <f>IF(V309=0,0,IFERROR(IF(ISNUMBER(INDEX($A309:$T309,MATCH(Lists!$B$3,$A$1:$T$1,0))),INDEX($A309:$T309,MATCH(Lists!$B$3,$A$1:$T$1,0)),DATE(VALUE(LEFT(TRIM(INDEX($A309:$T309,MATCH(Lists!$B$3,$A$1:$T$1,0))&amp;""),4)),VALUE(MID(TRIM(INDEX($A309:$T309,MATCH(Lists!$B$3,$A$1:$T$1,0))&amp;""),6,2)),VALUE(MID(TRIM(INDEX($A309:$T309,MATCH(Lists!$B$3,$A$1:$T$1,0))&amp;""),9,2)))+TIME(VALUE(MID(TRIM(INDEX($A309:$T309,MATCH(Lists!$B$3,$A$1:$T$1,0))&amp;""),12,2)),VALUE(MID(TRIM(INDEX($A309:$T309,MATCH(Lists!$B$3,$A$1:$T$1,0))&amp;""),15,2)),VALUE(MID(TRIM(INDEX($A309:$T309,MATCH(Lists!$B$3,$A$1:$T$1,0))&amp;""),18,2)))),0))</f>
        <v/>
      </c>
    </row>
    <row r="310">
      <c r="U310" s="35" t="n"/>
      <c r="V310" s="36">
        <f>IF(COUNTA($A310:$T310)&gt;0,1,0)</f>
        <v/>
      </c>
      <c r="W310" s="36">
        <f>IF(V310=0,"",LOWER(IFERROR(TRIM(INDEX($A310:$T310,MATCH(Locations!$B$4,$A$1:$T$1,0))&amp;""),"")))</f>
        <v/>
      </c>
      <c r="X310" s="37">
        <f>IF(V310=0,0,IFERROR(IF(ISNUMBER(INDEX($A310:$T310,MATCH(Lists!$B$3,$A$1:$T$1,0))),INDEX($A310:$T310,MATCH(Lists!$B$3,$A$1:$T$1,0)),DATE(VALUE(LEFT(TRIM(INDEX($A310:$T310,MATCH(Lists!$B$3,$A$1:$T$1,0))&amp;""),4)),VALUE(MID(TRIM(INDEX($A310:$T310,MATCH(Lists!$B$3,$A$1:$T$1,0))&amp;""),6,2)),VALUE(MID(TRIM(INDEX($A310:$T310,MATCH(Lists!$B$3,$A$1:$T$1,0))&amp;""),9,2)))+TIME(VALUE(MID(TRIM(INDEX($A310:$T310,MATCH(Lists!$B$3,$A$1:$T$1,0))&amp;""),12,2)),VALUE(MID(TRIM(INDEX($A310:$T310,MATCH(Lists!$B$3,$A$1:$T$1,0))&amp;""),15,2)),VALUE(MID(TRIM(INDEX($A310:$T310,MATCH(Lists!$B$3,$A$1:$T$1,0))&amp;""),18,2)))),0))</f>
        <v/>
      </c>
    </row>
    <row r="311">
      <c r="U311" s="35" t="n"/>
      <c r="V311" s="36">
        <f>IF(COUNTA($A311:$T311)&gt;0,1,0)</f>
        <v/>
      </c>
      <c r="W311" s="36">
        <f>IF(V311=0,"",LOWER(IFERROR(TRIM(INDEX($A311:$T311,MATCH(Locations!$B$4,$A$1:$T$1,0))&amp;""),"")))</f>
        <v/>
      </c>
      <c r="X311" s="37">
        <f>IF(V311=0,0,IFERROR(IF(ISNUMBER(INDEX($A311:$T311,MATCH(Lists!$B$3,$A$1:$T$1,0))),INDEX($A311:$T311,MATCH(Lists!$B$3,$A$1:$T$1,0)),DATE(VALUE(LEFT(TRIM(INDEX($A311:$T311,MATCH(Lists!$B$3,$A$1:$T$1,0))&amp;""),4)),VALUE(MID(TRIM(INDEX($A311:$T311,MATCH(Lists!$B$3,$A$1:$T$1,0))&amp;""),6,2)),VALUE(MID(TRIM(INDEX($A311:$T311,MATCH(Lists!$B$3,$A$1:$T$1,0))&amp;""),9,2)))+TIME(VALUE(MID(TRIM(INDEX($A311:$T311,MATCH(Lists!$B$3,$A$1:$T$1,0))&amp;""),12,2)),VALUE(MID(TRIM(INDEX($A311:$T311,MATCH(Lists!$B$3,$A$1:$T$1,0))&amp;""),15,2)),VALUE(MID(TRIM(INDEX($A311:$T311,MATCH(Lists!$B$3,$A$1:$T$1,0))&amp;""),18,2)))),0))</f>
        <v/>
      </c>
    </row>
    <row r="312">
      <c r="U312" s="35" t="n"/>
      <c r="V312" s="36">
        <f>IF(COUNTA($A312:$T312)&gt;0,1,0)</f>
        <v/>
      </c>
      <c r="W312" s="36">
        <f>IF(V312=0,"",LOWER(IFERROR(TRIM(INDEX($A312:$T312,MATCH(Locations!$B$4,$A$1:$T$1,0))&amp;""),"")))</f>
        <v/>
      </c>
      <c r="X312" s="37">
        <f>IF(V312=0,0,IFERROR(IF(ISNUMBER(INDEX($A312:$T312,MATCH(Lists!$B$3,$A$1:$T$1,0))),INDEX($A312:$T312,MATCH(Lists!$B$3,$A$1:$T$1,0)),DATE(VALUE(LEFT(TRIM(INDEX($A312:$T312,MATCH(Lists!$B$3,$A$1:$T$1,0))&amp;""),4)),VALUE(MID(TRIM(INDEX($A312:$T312,MATCH(Lists!$B$3,$A$1:$T$1,0))&amp;""),6,2)),VALUE(MID(TRIM(INDEX($A312:$T312,MATCH(Lists!$B$3,$A$1:$T$1,0))&amp;""),9,2)))+TIME(VALUE(MID(TRIM(INDEX($A312:$T312,MATCH(Lists!$B$3,$A$1:$T$1,0))&amp;""),12,2)),VALUE(MID(TRIM(INDEX($A312:$T312,MATCH(Lists!$B$3,$A$1:$T$1,0))&amp;""),15,2)),VALUE(MID(TRIM(INDEX($A312:$T312,MATCH(Lists!$B$3,$A$1:$T$1,0))&amp;""),18,2)))),0))</f>
        <v/>
      </c>
    </row>
    <row r="313">
      <c r="U313" s="35" t="n"/>
      <c r="V313" s="36">
        <f>IF(COUNTA($A313:$T313)&gt;0,1,0)</f>
        <v/>
      </c>
      <c r="W313" s="36">
        <f>IF(V313=0,"",LOWER(IFERROR(TRIM(INDEX($A313:$T313,MATCH(Locations!$B$4,$A$1:$T$1,0))&amp;""),"")))</f>
        <v/>
      </c>
      <c r="X313" s="37">
        <f>IF(V313=0,0,IFERROR(IF(ISNUMBER(INDEX($A313:$T313,MATCH(Lists!$B$3,$A$1:$T$1,0))),INDEX($A313:$T313,MATCH(Lists!$B$3,$A$1:$T$1,0)),DATE(VALUE(LEFT(TRIM(INDEX($A313:$T313,MATCH(Lists!$B$3,$A$1:$T$1,0))&amp;""),4)),VALUE(MID(TRIM(INDEX($A313:$T313,MATCH(Lists!$B$3,$A$1:$T$1,0))&amp;""),6,2)),VALUE(MID(TRIM(INDEX($A313:$T313,MATCH(Lists!$B$3,$A$1:$T$1,0))&amp;""),9,2)))+TIME(VALUE(MID(TRIM(INDEX($A313:$T313,MATCH(Lists!$B$3,$A$1:$T$1,0))&amp;""),12,2)),VALUE(MID(TRIM(INDEX($A313:$T313,MATCH(Lists!$B$3,$A$1:$T$1,0))&amp;""),15,2)),VALUE(MID(TRIM(INDEX($A313:$T313,MATCH(Lists!$B$3,$A$1:$T$1,0))&amp;""),18,2)))),0))</f>
        <v/>
      </c>
    </row>
    <row r="314">
      <c r="U314" s="35" t="n"/>
      <c r="V314" s="36">
        <f>IF(COUNTA($A314:$T314)&gt;0,1,0)</f>
        <v/>
      </c>
      <c r="W314" s="36">
        <f>IF(V314=0,"",LOWER(IFERROR(TRIM(INDEX($A314:$T314,MATCH(Locations!$B$4,$A$1:$T$1,0))&amp;""),"")))</f>
        <v/>
      </c>
      <c r="X314" s="37">
        <f>IF(V314=0,0,IFERROR(IF(ISNUMBER(INDEX($A314:$T314,MATCH(Lists!$B$3,$A$1:$T$1,0))),INDEX($A314:$T314,MATCH(Lists!$B$3,$A$1:$T$1,0)),DATE(VALUE(LEFT(TRIM(INDEX($A314:$T314,MATCH(Lists!$B$3,$A$1:$T$1,0))&amp;""),4)),VALUE(MID(TRIM(INDEX($A314:$T314,MATCH(Lists!$B$3,$A$1:$T$1,0))&amp;""),6,2)),VALUE(MID(TRIM(INDEX($A314:$T314,MATCH(Lists!$B$3,$A$1:$T$1,0))&amp;""),9,2)))+TIME(VALUE(MID(TRIM(INDEX($A314:$T314,MATCH(Lists!$B$3,$A$1:$T$1,0))&amp;""),12,2)),VALUE(MID(TRIM(INDEX($A314:$T314,MATCH(Lists!$B$3,$A$1:$T$1,0))&amp;""),15,2)),VALUE(MID(TRIM(INDEX($A314:$T314,MATCH(Lists!$B$3,$A$1:$T$1,0))&amp;""),18,2)))),0))</f>
        <v/>
      </c>
    </row>
    <row r="315">
      <c r="U315" s="35" t="n"/>
      <c r="V315" s="36">
        <f>IF(COUNTA($A315:$T315)&gt;0,1,0)</f>
        <v/>
      </c>
      <c r="W315" s="36">
        <f>IF(V315=0,"",LOWER(IFERROR(TRIM(INDEX($A315:$T315,MATCH(Locations!$B$4,$A$1:$T$1,0))&amp;""),"")))</f>
        <v/>
      </c>
      <c r="X315" s="37">
        <f>IF(V315=0,0,IFERROR(IF(ISNUMBER(INDEX($A315:$T315,MATCH(Lists!$B$3,$A$1:$T$1,0))),INDEX($A315:$T315,MATCH(Lists!$B$3,$A$1:$T$1,0)),DATE(VALUE(LEFT(TRIM(INDEX($A315:$T315,MATCH(Lists!$B$3,$A$1:$T$1,0))&amp;""),4)),VALUE(MID(TRIM(INDEX($A315:$T315,MATCH(Lists!$B$3,$A$1:$T$1,0))&amp;""),6,2)),VALUE(MID(TRIM(INDEX($A315:$T315,MATCH(Lists!$B$3,$A$1:$T$1,0))&amp;""),9,2)))+TIME(VALUE(MID(TRIM(INDEX($A315:$T315,MATCH(Lists!$B$3,$A$1:$T$1,0))&amp;""),12,2)),VALUE(MID(TRIM(INDEX($A315:$T315,MATCH(Lists!$B$3,$A$1:$T$1,0))&amp;""),15,2)),VALUE(MID(TRIM(INDEX($A315:$T315,MATCH(Lists!$B$3,$A$1:$T$1,0))&amp;""),18,2)))),0))</f>
        <v/>
      </c>
    </row>
    <row r="316">
      <c r="U316" s="35" t="n"/>
      <c r="V316" s="36">
        <f>IF(COUNTA($A316:$T316)&gt;0,1,0)</f>
        <v/>
      </c>
      <c r="W316" s="36">
        <f>IF(V316=0,"",LOWER(IFERROR(TRIM(INDEX($A316:$T316,MATCH(Locations!$B$4,$A$1:$T$1,0))&amp;""),"")))</f>
        <v/>
      </c>
      <c r="X316" s="37">
        <f>IF(V316=0,0,IFERROR(IF(ISNUMBER(INDEX($A316:$T316,MATCH(Lists!$B$3,$A$1:$T$1,0))),INDEX($A316:$T316,MATCH(Lists!$B$3,$A$1:$T$1,0)),DATE(VALUE(LEFT(TRIM(INDEX($A316:$T316,MATCH(Lists!$B$3,$A$1:$T$1,0))&amp;""),4)),VALUE(MID(TRIM(INDEX($A316:$T316,MATCH(Lists!$B$3,$A$1:$T$1,0))&amp;""),6,2)),VALUE(MID(TRIM(INDEX($A316:$T316,MATCH(Lists!$B$3,$A$1:$T$1,0))&amp;""),9,2)))+TIME(VALUE(MID(TRIM(INDEX($A316:$T316,MATCH(Lists!$B$3,$A$1:$T$1,0))&amp;""),12,2)),VALUE(MID(TRIM(INDEX($A316:$T316,MATCH(Lists!$B$3,$A$1:$T$1,0))&amp;""),15,2)),VALUE(MID(TRIM(INDEX($A316:$T316,MATCH(Lists!$B$3,$A$1:$T$1,0))&amp;""),18,2)))),0))</f>
        <v/>
      </c>
    </row>
    <row r="317">
      <c r="U317" s="35" t="n"/>
      <c r="V317" s="36">
        <f>IF(COUNTA($A317:$T317)&gt;0,1,0)</f>
        <v/>
      </c>
      <c r="W317" s="36">
        <f>IF(V317=0,"",LOWER(IFERROR(TRIM(INDEX($A317:$T317,MATCH(Locations!$B$4,$A$1:$T$1,0))&amp;""),"")))</f>
        <v/>
      </c>
      <c r="X317" s="37">
        <f>IF(V317=0,0,IFERROR(IF(ISNUMBER(INDEX($A317:$T317,MATCH(Lists!$B$3,$A$1:$T$1,0))),INDEX($A317:$T317,MATCH(Lists!$B$3,$A$1:$T$1,0)),DATE(VALUE(LEFT(TRIM(INDEX($A317:$T317,MATCH(Lists!$B$3,$A$1:$T$1,0))&amp;""),4)),VALUE(MID(TRIM(INDEX($A317:$T317,MATCH(Lists!$B$3,$A$1:$T$1,0))&amp;""),6,2)),VALUE(MID(TRIM(INDEX($A317:$T317,MATCH(Lists!$B$3,$A$1:$T$1,0))&amp;""),9,2)))+TIME(VALUE(MID(TRIM(INDEX($A317:$T317,MATCH(Lists!$B$3,$A$1:$T$1,0))&amp;""),12,2)),VALUE(MID(TRIM(INDEX($A317:$T317,MATCH(Lists!$B$3,$A$1:$T$1,0))&amp;""),15,2)),VALUE(MID(TRIM(INDEX($A317:$T317,MATCH(Lists!$B$3,$A$1:$T$1,0))&amp;""),18,2)))),0))</f>
        <v/>
      </c>
    </row>
    <row r="318">
      <c r="U318" s="35" t="n"/>
      <c r="V318" s="36">
        <f>IF(COUNTA($A318:$T318)&gt;0,1,0)</f>
        <v/>
      </c>
      <c r="W318" s="36">
        <f>IF(V318=0,"",LOWER(IFERROR(TRIM(INDEX($A318:$T318,MATCH(Locations!$B$4,$A$1:$T$1,0))&amp;""),"")))</f>
        <v/>
      </c>
      <c r="X318" s="37">
        <f>IF(V318=0,0,IFERROR(IF(ISNUMBER(INDEX($A318:$T318,MATCH(Lists!$B$3,$A$1:$T$1,0))),INDEX($A318:$T318,MATCH(Lists!$B$3,$A$1:$T$1,0)),DATE(VALUE(LEFT(TRIM(INDEX($A318:$T318,MATCH(Lists!$B$3,$A$1:$T$1,0))&amp;""),4)),VALUE(MID(TRIM(INDEX($A318:$T318,MATCH(Lists!$B$3,$A$1:$T$1,0))&amp;""),6,2)),VALUE(MID(TRIM(INDEX($A318:$T318,MATCH(Lists!$B$3,$A$1:$T$1,0))&amp;""),9,2)))+TIME(VALUE(MID(TRIM(INDEX($A318:$T318,MATCH(Lists!$B$3,$A$1:$T$1,0))&amp;""),12,2)),VALUE(MID(TRIM(INDEX($A318:$T318,MATCH(Lists!$B$3,$A$1:$T$1,0))&amp;""),15,2)),VALUE(MID(TRIM(INDEX($A318:$T318,MATCH(Lists!$B$3,$A$1:$T$1,0))&amp;""),18,2)))),0))</f>
        <v/>
      </c>
    </row>
    <row r="319">
      <c r="U319" s="35" t="n"/>
      <c r="V319" s="36">
        <f>IF(COUNTA($A319:$T319)&gt;0,1,0)</f>
        <v/>
      </c>
      <c r="W319" s="36">
        <f>IF(V319=0,"",LOWER(IFERROR(TRIM(INDEX($A319:$T319,MATCH(Locations!$B$4,$A$1:$T$1,0))&amp;""),"")))</f>
        <v/>
      </c>
      <c r="X319" s="37">
        <f>IF(V319=0,0,IFERROR(IF(ISNUMBER(INDEX($A319:$T319,MATCH(Lists!$B$3,$A$1:$T$1,0))),INDEX($A319:$T319,MATCH(Lists!$B$3,$A$1:$T$1,0)),DATE(VALUE(LEFT(TRIM(INDEX($A319:$T319,MATCH(Lists!$B$3,$A$1:$T$1,0))&amp;""),4)),VALUE(MID(TRIM(INDEX($A319:$T319,MATCH(Lists!$B$3,$A$1:$T$1,0))&amp;""),6,2)),VALUE(MID(TRIM(INDEX($A319:$T319,MATCH(Lists!$B$3,$A$1:$T$1,0))&amp;""),9,2)))+TIME(VALUE(MID(TRIM(INDEX($A319:$T319,MATCH(Lists!$B$3,$A$1:$T$1,0))&amp;""),12,2)),VALUE(MID(TRIM(INDEX($A319:$T319,MATCH(Lists!$B$3,$A$1:$T$1,0))&amp;""),15,2)),VALUE(MID(TRIM(INDEX($A319:$T319,MATCH(Lists!$B$3,$A$1:$T$1,0))&amp;""),18,2)))),0))</f>
        <v/>
      </c>
    </row>
    <row r="320">
      <c r="U320" s="35" t="n"/>
      <c r="V320" s="36">
        <f>IF(COUNTA($A320:$T320)&gt;0,1,0)</f>
        <v/>
      </c>
      <c r="W320" s="36">
        <f>IF(V320=0,"",LOWER(IFERROR(TRIM(INDEX($A320:$T320,MATCH(Locations!$B$4,$A$1:$T$1,0))&amp;""),"")))</f>
        <v/>
      </c>
      <c r="X320" s="37">
        <f>IF(V320=0,0,IFERROR(IF(ISNUMBER(INDEX($A320:$T320,MATCH(Lists!$B$3,$A$1:$T$1,0))),INDEX($A320:$T320,MATCH(Lists!$B$3,$A$1:$T$1,0)),DATE(VALUE(LEFT(TRIM(INDEX($A320:$T320,MATCH(Lists!$B$3,$A$1:$T$1,0))&amp;""),4)),VALUE(MID(TRIM(INDEX($A320:$T320,MATCH(Lists!$B$3,$A$1:$T$1,0))&amp;""),6,2)),VALUE(MID(TRIM(INDEX($A320:$T320,MATCH(Lists!$B$3,$A$1:$T$1,0))&amp;""),9,2)))+TIME(VALUE(MID(TRIM(INDEX($A320:$T320,MATCH(Lists!$B$3,$A$1:$T$1,0))&amp;""),12,2)),VALUE(MID(TRIM(INDEX($A320:$T320,MATCH(Lists!$B$3,$A$1:$T$1,0))&amp;""),15,2)),VALUE(MID(TRIM(INDEX($A320:$T320,MATCH(Lists!$B$3,$A$1:$T$1,0))&amp;""),18,2)))),0))</f>
        <v/>
      </c>
    </row>
    <row r="321">
      <c r="U321" s="35" t="n"/>
      <c r="V321" s="36">
        <f>IF(COUNTA($A321:$T321)&gt;0,1,0)</f>
        <v/>
      </c>
      <c r="W321" s="36">
        <f>IF(V321=0,"",LOWER(IFERROR(TRIM(INDEX($A321:$T321,MATCH(Locations!$B$4,$A$1:$T$1,0))&amp;""),"")))</f>
        <v/>
      </c>
      <c r="X321" s="37">
        <f>IF(V321=0,0,IFERROR(IF(ISNUMBER(INDEX($A321:$T321,MATCH(Lists!$B$3,$A$1:$T$1,0))),INDEX($A321:$T321,MATCH(Lists!$B$3,$A$1:$T$1,0)),DATE(VALUE(LEFT(TRIM(INDEX($A321:$T321,MATCH(Lists!$B$3,$A$1:$T$1,0))&amp;""),4)),VALUE(MID(TRIM(INDEX($A321:$T321,MATCH(Lists!$B$3,$A$1:$T$1,0))&amp;""),6,2)),VALUE(MID(TRIM(INDEX($A321:$T321,MATCH(Lists!$B$3,$A$1:$T$1,0))&amp;""),9,2)))+TIME(VALUE(MID(TRIM(INDEX($A321:$T321,MATCH(Lists!$B$3,$A$1:$T$1,0))&amp;""),12,2)),VALUE(MID(TRIM(INDEX($A321:$T321,MATCH(Lists!$B$3,$A$1:$T$1,0))&amp;""),15,2)),VALUE(MID(TRIM(INDEX($A321:$T321,MATCH(Lists!$B$3,$A$1:$T$1,0))&amp;""),18,2)))),0))</f>
        <v/>
      </c>
    </row>
    <row r="322">
      <c r="U322" s="35" t="n"/>
      <c r="V322" s="36">
        <f>IF(COUNTA($A322:$T322)&gt;0,1,0)</f>
        <v/>
      </c>
      <c r="W322" s="36">
        <f>IF(V322=0,"",LOWER(IFERROR(TRIM(INDEX($A322:$T322,MATCH(Locations!$B$4,$A$1:$T$1,0))&amp;""),"")))</f>
        <v/>
      </c>
      <c r="X322" s="37">
        <f>IF(V322=0,0,IFERROR(IF(ISNUMBER(INDEX($A322:$T322,MATCH(Lists!$B$3,$A$1:$T$1,0))),INDEX($A322:$T322,MATCH(Lists!$B$3,$A$1:$T$1,0)),DATE(VALUE(LEFT(TRIM(INDEX($A322:$T322,MATCH(Lists!$B$3,$A$1:$T$1,0))&amp;""),4)),VALUE(MID(TRIM(INDEX($A322:$T322,MATCH(Lists!$B$3,$A$1:$T$1,0))&amp;""),6,2)),VALUE(MID(TRIM(INDEX($A322:$T322,MATCH(Lists!$B$3,$A$1:$T$1,0))&amp;""),9,2)))+TIME(VALUE(MID(TRIM(INDEX($A322:$T322,MATCH(Lists!$B$3,$A$1:$T$1,0))&amp;""),12,2)),VALUE(MID(TRIM(INDEX($A322:$T322,MATCH(Lists!$B$3,$A$1:$T$1,0))&amp;""),15,2)),VALUE(MID(TRIM(INDEX($A322:$T322,MATCH(Lists!$B$3,$A$1:$T$1,0))&amp;""),18,2)))),0))</f>
        <v/>
      </c>
    </row>
    <row r="323">
      <c r="U323" s="35" t="n"/>
      <c r="V323" s="36">
        <f>IF(COUNTA($A323:$T323)&gt;0,1,0)</f>
        <v/>
      </c>
      <c r="W323" s="36">
        <f>IF(V323=0,"",LOWER(IFERROR(TRIM(INDEX($A323:$T323,MATCH(Locations!$B$4,$A$1:$T$1,0))&amp;""),"")))</f>
        <v/>
      </c>
      <c r="X323" s="37">
        <f>IF(V323=0,0,IFERROR(IF(ISNUMBER(INDEX($A323:$T323,MATCH(Lists!$B$3,$A$1:$T$1,0))),INDEX($A323:$T323,MATCH(Lists!$B$3,$A$1:$T$1,0)),DATE(VALUE(LEFT(TRIM(INDEX($A323:$T323,MATCH(Lists!$B$3,$A$1:$T$1,0))&amp;""),4)),VALUE(MID(TRIM(INDEX($A323:$T323,MATCH(Lists!$B$3,$A$1:$T$1,0))&amp;""),6,2)),VALUE(MID(TRIM(INDEX($A323:$T323,MATCH(Lists!$B$3,$A$1:$T$1,0))&amp;""),9,2)))+TIME(VALUE(MID(TRIM(INDEX($A323:$T323,MATCH(Lists!$B$3,$A$1:$T$1,0))&amp;""),12,2)),VALUE(MID(TRIM(INDEX($A323:$T323,MATCH(Lists!$B$3,$A$1:$T$1,0))&amp;""),15,2)),VALUE(MID(TRIM(INDEX($A323:$T323,MATCH(Lists!$B$3,$A$1:$T$1,0))&amp;""),18,2)))),0))</f>
        <v/>
      </c>
    </row>
    <row r="324">
      <c r="U324" s="35" t="n"/>
      <c r="V324" s="36">
        <f>IF(COUNTA($A324:$T324)&gt;0,1,0)</f>
        <v/>
      </c>
      <c r="W324" s="36">
        <f>IF(V324=0,"",LOWER(IFERROR(TRIM(INDEX($A324:$T324,MATCH(Locations!$B$4,$A$1:$T$1,0))&amp;""),"")))</f>
        <v/>
      </c>
      <c r="X324" s="37">
        <f>IF(V324=0,0,IFERROR(IF(ISNUMBER(INDEX($A324:$T324,MATCH(Lists!$B$3,$A$1:$T$1,0))),INDEX($A324:$T324,MATCH(Lists!$B$3,$A$1:$T$1,0)),DATE(VALUE(LEFT(TRIM(INDEX($A324:$T324,MATCH(Lists!$B$3,$A$1:$T$1,0))&amp;""),4)),VALUE(MID(TRIM(INDEX($A324:$T324,MATCH(Lists!$B$3,$A$1:$T$1,0))&amp;""),6,2)),VALUE(MID(TRIM(INDEX($A324:$T324,MATCH(Lists!$B$3,$A$1:$T$1,0))&amp;""),9,2)))+TIME(VALUE(MID(TRIM(INDEX($A324:$T324,MATCH(Lists!$B$3,$A$1:$T$1,0))&amp;""),12,2)),VALUE(MID(TRIM(INDEX($A324:$T324,MATCH(Lists!$B$3,$A$1:$T$1,0))&amp;""),15,2)),VALUE(MID(TRIM(INDEX($A324:$T324,MATCH(Lists!$B$3,$A$1:$T$1,0))&amp;""),18,2)))),0))</f>
        <v/>
      </c>
    </row>
    <row r="325">
      <c r="U325" s="35" t="n"/>
      <c r="V325" s="36">
        <f>IF(COUNTA($A325:$T325)&gt;0,1,0)</f>
        <v/>
      </c>
      <c r="W325" s="36">
        <f>IF(V325=0,"",LOWER(IFERROR(TRIM(INDEX($A325:$T325,MATCH(Locations!$B$4,$A$1:$T$1,0))&amp;""),"")))</f>
        <v/>
      </c>
      <c r="X325" s="37">
        <f>IF(V325=0,0,IFERROR(IF(ISNUMBER(INDEX($A325:$T325,MATCH(Lists!$B$3,$A$1:$T$1,0))),INDEX($A325:$T325,MATCH(Lists!$B$3,$A$1:$T$1,0)),DATE(VALUE(LEFT(TRIM(INDEX($A325:$T325,MATCH(Lists!$B$3,$A$1:$T$1,0))&amp;""),4)),VALUE(MID(TRIM(INDEX($A325:$T325,MATCH(Lists!$B$3,$A$1:$T$1,0))&amp;""),6,2)),VALUE(MID(TRIM(INDEX($A325:$T325,MATCH(Lists!$B$3,$A$1:$T$1,0))&amp;""),9,2)))+TIME(VALUE(MID(TRIM(INDEX($A325:$T325,MATCH(Lists!$B$3,$A$1:$T$1,0))&amp;""),12,2)),VALUE(MID(TRIM(INDEX($A325:$T325,MATCH(Lists!$B$3,$A$1:$T$1,0))&amp;""),15,2)),VALUE(MID(TRIM(INDEX($A325:$T325,MATCH(Lists!$B$3,$A$1:$T$1,0))&amp;""),18,2)))),0))</f>
        <v/>
      </c>
    </row>
    <row r="326">
      <c r="U326" s="35" t="n"/>
      <c r="V326" s="36">
        <f>IF(COUNTA($A326:$T326)&gt;0,1,0)</f>
        <v/>
      </c>
      <c r="W326" s="36">
        <f>IF(V326=0,"",LOWER(IFERROR(TRIM(INDEX($A326:$T326,MATCH(Locations!$B$4,$A$1:$T$1,0))&amp;""),"")))</f>
        <v/>
      </c>
      <c r="X326" s="37">
        <f>IF(V326=0,0,IFERROR(IF(ISNUMBER(INDEX($A326:$T326,MATCH(Lists!$B$3,$A$1:$T$1,0))),INDEX($A326:$T326,MATCH(Lists!$B$3,$A$1:$T$1,0)),DATE(VALUE(LEFT(TRIM(INDEX($A326:$T326,MATCH(Lists!$B$3,$A$1:$T$1,0))&amp;""),4)),VALUE(MID(TRIM(INDEX($A326:$T326,MATCH(Lists!$B$3,$A$1:$T$1,0))&amp;""),6,2)),VALUE(MID(TRIM(INDEX($A326:$T326,MATCH(Lists!$B$3,$A$1:$T$1,0))&amp;""),9,2)))+TIME(VALUE(MID(TRIM(INDEX($A326:$T326,MATCH(Lists!$B$3,$A$1:$T$1,0))&amp;""),12,2)),VALUE(MID(TRIM(INDEX($A326:$T326,MATCH(Lists!$B$3,$A$1:$T$1,0))&amp;""),15,2)),VALUE(MID(TRIM(INDEX($A326:$T326,MATCH(Lists!$B$3,$A$1:$T$1,0))&amp;""),18,2)))),0))</f>
        <v/>
      </c>
    </row>
    <row r="327">
      <c r="U327" s="35" t="n"/>
      <c r="V327" s="36">
        <f>IF(COUNTA($A327:$T327)&gt;0,1,0)</f>
        <v/>
      </c>
      <c r="W327" s="36">
        <f>IF(V327=0,"",LOWER(IFERROR(TRIM(INDEX($A327:$T327,MATCH(Locations!$B$4,$A$1:$T$1,0))&amp;""),"")))</f>
        <v/>
      </c>
      <c r="X327" s="37">
        <f>IF(V327=0,0,IFERROR(IF(ISNUMBER(INDEX($A327:$T327,MATCH(Lists!$B$3,$A$1:$T$1,0))),INDEX($A327:$T327,MATCH(Lists!$B$3,$A$1:$T$1,0)),DATE(VALUE(LEFT(TRIM(INDEX($A327:$T327,MATCH(Lists!$B$3,$A$1:$T$1,0))&amp;""),4)),VALUE(MID(TRIM(INDEX($A327:$T327,MATCH(Lists!$B$3,$A$1:$T$1,0))&amp;""),6,2)),VALUE(MID(TRIM(INDEX($A327:$T327,MATCH(Lists!$B$3,$A$1:$T$1,0))&amp;""),9,2)))+TIME(VALUE(MID(TRIM(INDEX($A327:$T327,MATCH(Lists!$B$3,$A$1:$T$1,0))&amp;""),12,2)),VALUE(MID(TRIM(INDEX($A327:$T327,MATCH(Lists!$B$3,$A$1:$T$1,0))&amp;""),15,2)),VALUE(MID(TRIM(INDEX($A327:$T327,MATCH(Lists!$B$3,$A$1:$T$1,0))&amp;""),18,2)))),0))</f>
        <v/>
      </c>
    </row>
    <row r="328">
      <c r="U328" s="35" t="n"/>
      <c r="V328" s="36">
        <f>IF(COUNTA($A328:$T328)&gt;0,1,0)</f>
        <v/>
      </c>
      <c r="W328" s="36">
        <f>IF(V328=0,"",LOWER(IFERROR(TRIM(INDEX($A328:$T328,MATCH(Locations!$B$4,$A$1:$T$1,0))&amp;""),"")))</f>
        <v/>
      </c>
      <c r="X328" s="37">
        <f>IF(V328=0,0,IFERROR(IF(ISNUMBER(INDEX($A328:$T328,MATCH(Lists!$B$3,$A$1:$T$1,0))),INDEX($A328:$T328,MATCH(Lists!$B$3,$A$1:$T$1,0)),DATE(VALUE(LEFT(TRIM(INDEX($A328:$T328,MATCH(Lists!$B$3,$A$1:$T$1,0))&amp;""),4)),VALUE(MID(TRIM(INDEX($A328:$T328,MATCH(Lists!$B$3,$A$1:$T$1,0))&amp;""),6,2)),VALUE(MID(TRIM(INDEX($A328:$T328,MATCH(Lists!$B$3,$A$1:$T$1,0))&amp;""),9,2)))+TIME(VALUE(MID(TRIM(INDEX($A328:$T328,MATCH(Lists!$B$3,$A$1:$T$1,0))&amp;""),12,2)),VALUE(MID(TRIM(INDEX($A328:$T328,MATCH(Lists!$B$3,$A$1:$T$1,0))&amp;""),15,2)),VALUE(MID(TRIM(INDEX($A328:$T328,MATCH(Lists!$B$3,$A$1:$T$1,0))&amp;""),18,2)))),0))</f>
        <v/>
      </c>
    </row>
    <row r="329">
      <c r="U329" s="35" t="n"/>
      <c r="V329" s="36">
        <f>IF(COUNTA($A329:$T329)&gt;0,1,0)</f>
        <v/>
      </c>
      <c r="W329" s="36">
        <f>IF(V329=0,"",LOWER(IFERROR(TRIM(INDEX($A329:$T329,MATCH(Locations!$B$4,$A$1:$T$1,0))&amp;""),"")))</f>
        <v/>
      </c>
      <c r="X329" s="37">
        <f>IF(V329=0,0,IFERROR(IF(ISNUMBER(INDEX($A329:$T329,MATCH(Lists!$B$3,$A$1:$T$1,0))),INDEX($A329:$T329,MATCH(Lists!$B$3,$A$1:$T$1,0)),DATE(VALUE(LEFT(TRIM(INDEX($A329:$T329,MATCH(Lists!$B$3,$A$1:$T$1,0))&amp;""),4)),VALUE(MID(TRIM(INDEX($A329:$T329,MATCH(Lists!$B$3,$A$1:$T$1,0))&amp;""),6,2)),VALUE(MID(TRIM(INDEX($A329:$T329,MATCH(Lists!$B$3,$A$1:$T$1,0))&amp;""),9,2)))+TIME(VALUE(MID(TRIM(INDEX($A329:$T329,MATCH(Lists!$B$3,$A$1:$T$1,0))&amp;""),12,2)),VALUE(MID(TRIM(INDEX($A329:$T329,MATCH(Lists!$B$3,$A$1:$T$1,0))&amp;""),15,2)),VALUE(MID(TRIM(INDEX($A329:$T329,MATCH(Lists!$B$3,$A$1:$T$1,0))&amp;""),18,2)))),0))</f>
        <v/>
      </c>
    </row>
    <row r="330">
      <c r="U330" s="35" t="n"/>
      <c r="V330" s="36">
        <f>IF(COUNTA($A330:$T330)&gt;0,1,0)</f>
        <v/>
      </c>
      <c r="W330" s="36">
        <f>IF(V330=0,"",LOWER(IFERROR(TRIM(INDEX($A330:$T330,MATCH(Locations!$B$4,$A$1:$T$1,0))&amp;""),"")))</f>
        <v/>
      </c>
      <c r="X330" s="37">
        <f>IF(V330=0,0,IFERROR(IF(ISNUMBER(INDEX($A330:$T330,MATCH(Lists!$B$3,$A$1:$T$1,0))),INDEX($A330:$T330,MATCH(Lists!$B$3,$A$1:$T$1,0)),DATE(VALUE(LEFT(TRIM(INDEX($A330:$T330,MATCH(Lists!$B$3,$A$1:$T$1,0))&amp;""),4)),VALUE(MID(TRIM(INDEX($A330:$T330,MATCH(Lists!$B$3,$A$1:$T$1,0))&amp;""),6,2)),VALUE(MID(TRIM(INDEX($A330:$T330,MATCH(Lists!$B$3,$A$1:$T$1,0))&amp;""),9,2)))+TIME(VALUE(MID(TRIM(INDEX($A330:$T330,MATCH(Lists!$B$3,$A$1:$T$1,0))&amp;""),12,2)),VALUE(MID(TRIM(INDEX($A330:$T330,MATCH(Lists!$B$3,$A$1:$T$1,0))&amp;""),15,2)),VALUE(MID(TRIM(INDEX($A330:$T330,MATCH(Lists!$B$3,$A$1:$T$1,0))&amp;""),18,2)))),0))</f>
        <v/>
      </c>
    </row>
    <row r="331">
      <c r="U331" s="35" t="n"/>
      <c r="V331" s="36">
        <f>IF(COUNTA($A331:$T331)&gt;0,1,0)</f>
        <v/>
      </c>
      <c r="W331" s="36">
        <f>IF(V331=0,"",LOWER(IFERROR(TRIM(INDEX($A331:$T331,MATCH(Locations!$B$4,$A$1:$T$1,0))&amp;""),"")))</f>
        <v/>
      </c>
      <c r="X331" s="37">
        <f>IF(V331=0,0,IFERROR(IF(ISNUMBER(INDEX($A331:$T331,MATCH(Lists!$B$3,$A$1:$T$1,0))),INDEX($A331:$T331,MATCH(Lists!$B$3,$A$1:$T$1,0)),DATE(VALUE(LEFT(TRIM(INDEX($A331:$T331,MATCH(Lists!$B$3,$A$1:$T$1,0))&amp;""),4)),VALUE(MID(TRIM(INDEX($A331:$T331,MATCH(Lists!$B$3,$A$1:$T$1,0))&amp;""),6,2)),VALUE(MID(TRIM(INDEX($A331:$T331,MATCH(Lists!$B$3,$A$1:$T$1,0))&amp;""),9,2)))+TIME(VALUE(MID(TRIM(INDEX($A331:$T331,MATCH(Lists!$B$3,$A$1:$T$1,0))&amp;""),12,2)),VALUE(MID(TRIM(INDEX($A331:$T331,MATCH(Lists!$B$3,$A$1:$T$1,0))&amp;""),15,2)),VALUE(MID(TRIM(INDEX($A331:$T331,MATCH(Lists!$B$3,$A$1:$T$1,0))&amp;""),18,2)))),0))</f>
        <v/>
      </c>
    </row>
    <row r="332">
      <c r="U332" s="35" t="n"/>
      <c r="V332" s="36">
        <f>IF(COUNTA($A332:$T332)&gt;0,1,0)</f>
        <v/>
      </c>
      <c r="W332" s="36">
        <f>IF(V332=0,"",LOWER(IFERROR(TRIM(INDEX($A332:$T332,MATCH(Locations!$B$4,$A$1:$T$1,0))&amp;""),"")))</f>
        <v/>
      </c>
      <c r="X332" s="37">
        <f>IF(V332=0,0,IFERROR(IF(ISNUMBER(INDEX($A332:$T332,MATCH(Lists!$B$3,$A$1:$T$1,0))),INDEX($A332:$T332,MATCH(Lists!$B$3,$A$1:$T$1,0)),DATE(VALUE(LEFT(TRIM(INDEX($A332:$T332,MATCH(Lists!$B$3,$A$1:$T$1,0))&amp;""),4)),VALUE(MID(TRIM(INDEX($A332:$T332,MATCH(Lists!$B$3,$A$1:$T$1,0))&amp;""),6,2)),VALUE(MID(TRIM(INDEX($A332:$T332,MATCH(Lists!$B$3,$A$1:$T$1,0))&amp;""),9,2)))+TIME(VALUE(MID(TRIM(INDEX($A332:$T332,MATCH(Lists!$B$3,$A$1:$T$1,0))&amp;""),12,2)),VALUE(MID(TRIM(INDEX($A332:$T332,MATCH(Lists!$B$3,$A$1:$T$1,0))&amp;""),15,2)),VALUE(MID(TRIM(INDEX($A332:$T332,MATCH(Lists!$B$3,$A$1:$T$1,0))&amp;""),18,2)))),0))</f>
        <v/>
      </c>
    </row>
    <row r="333">
      <c r="U333" s="35" t="n"/>
      <c r="V333" s="36">
        <f>IF(COUNTA($A333:$T333)&gt;0,1,0)</f>
        <v/>
      </c>
      <c r="W333" s="36">
        <f>IF(V333=0,"",LOWER(IFERROR(TRIM(INDEX($A333:$T333,MATCH(Locations!$B$4,$A$1:$T$1,0))&amp;""),"")))</f>
        <v/>
      </c>
      <c r="X333" s="37">
        <f>IF(V333=0,0,IFERROR(IF(ISNUMBER(INDEX($A333:$T333,MATCH(Lists!$B$3,$A$1:$T$1,0))),INDEX($A333:$T333,MATCH(Lists!$B$3,$A$1:$T$1,0)),DATE(VALUE(LEFT(TRIM(INDEX($A333:$T333,MATCH(Lists!$B$3,$A$1:$T$1,0))&amp;""),4)),VALUE(MID(TRIM(INDEX($A333:$T333,MATCH(Lists!$B$3,$A$1:$T$1,0))&amp;""),6,2)),VALUE(MID(TRIM(INDEX($A333:$T333,MATCH(Lists!$B$3,$A$1:$T$1,0))&amp;""),9,2)))+TIME(VALUE(MID(TRIM(INDEX($A333:$T333,MATCH(Lists!$B$3,$A$1:$T$1,0))&amp;""),12,2)),VALUE(MID(TRIM(INDEX($A333:$T333,MATCH(Lists!$B$3,$A$1:$T$1,0))&amp;""),15,2)),VALUE(MID(TRIM(INDEX($A333:$T333,MATCH(Lists!$B$3,$A$1:$T$1,0))&amp;""),18,2)))),0))</f>
        <v/>
      </c>
    </row>
    <row r="334">
      <c r="U334" s="35" t="n"/>
      <c r="V334" s="36">
        <f>IF(COUNTA($A334:$T334)&gt;0,1,0)</f>
        <v/>
      </c>
      <c r="W334" s="36">
        <f>IF(V334=0,"",LOWER(IFERROR(TRIM(INDEX($A334:$T334,MATCH(Locations!$B$4,$A$1:$T$1,0))&amp;""),"")))</f>
        <v/>
      </c>
      <c r="X334" s="37">
        <f>IF(V334=0,0,IFERROR(IF(ISNUMBER(INDEX($A334:$T334,MATCH(Lists!$B$3,$A$1:$T$1,0))),INDEX($A334:$T334,MATCH(Lists!$B$3,$A$1:$T$1,0)),DATE(VALUE(LEFT(TRIM(INDEX($A334:$T334,MATCH(Lists!$B$3,$A$1:$T$1,0))&amp;""),4)),VALUE(MID(TRIM(INDEX($A334:$T334,MATCH(Lists!$B$3,$A$1:$T$1,0))&amp;""),6,2)),VALUE(MID(TRIM(INDEX($A334:$T334,MATCH(Lists!$B$3,$A$1:$T$1,0))&amp;""),9,2)))+TIME(VALUE(MID(TRIM(INDEX($A334:$T334,MATCH(Lists!$B$3,$A$1:$T$1,0))&amp;""),12,2)),VALUE(MID(TRIM(INDEX($A334:$T334,MATCH(Lists!$B$3,$A$1:$T$1,0))&amp;""),15,2)),VALUE(MID(TRIM(INDEX($A334:$T334,MATCH(Lists!$B$3,$A$1:$T$1,0))&amp;""),18,2)))),0))</f>
        <v/>
      </c>
    </row>
    <row r="335">
      <c r="U335" s="35" t="n"/>
      <c r="V335" s="36">
        <f>IF(COUNTA($A335:$T335)&gt;0,1,0)</f>
        <v/>
      </c>
      <c r="W335" s="36">
        <f>IF(V335=0,"",LOWER(IFERROR(TRIM(INDEX($A335:$T335,MATCH(Locations!$B$4,$A$1:$T$1,0))&amp;""),"")))</f>
        <v/>
      </c>
      <c r="X335" s="37">
        <f>IF(V335=0,0,IFERROR(IF(ISNUMBER(INDEX($A335:$T335,MATCH(Lists!$B$3,$A$1:$T$1,0))),INDEX($A335:$T335,MATCH(Lists!$B$3,$A$1:$T$1,0)),DATE(VALUE(LEFT(TRIM(INDEX($A335:$T335,MATCH(Lists!$B$3,$A$1:$T$1,0))&amp;""),4)),VALUE(MID(TRIM(INDEX($A335:$T335,MATCH(Lists!$B$3,$A$1:$T$1,0))&amp;""),6,2)),VALUE(MID(TRIM(INDEX($A335:$T335,MATCH(Lists!$B$3,$A$1:$T$1,0))&amp;""),9,2)))+TIME(VALUE(MID(TRIM(INDEX($A335:$T335,MATCH(Lists!$B$3,$A$1:$T$1,0))&amp;""),12,2)),VALUE(MID(TRIM(INDEX($A335:$T335,MATCH(Lists!$B$3,$A$1:$T$1,0))&amp;""),15,2)),VALUE(MID(TRIM(INDEX($A335:$T335,MATCH(Lists!$B$3,$A$1:$T$1,0))&amp;""),18,2)))),0))</f>
        <v/>
      </c>
    </row>
    <row r="336">
      <c r="U336" s="35" t="n"/>
      <c r="V336" s="36">
        <f>IF(COUNTA($A336:$T336)&gt;0,1,0)</f>
        <v/>
      </c>
      <c r="W336" s="36">
        <f>IF(V336=0,"",LOWER(IFERROR(TRIM(INDEX($A336:$T336,MATCH(Locations!$B$4,$A$1:$T$1,0))&amp;""),"")))</f>
        <v/>
      </c>
      <c r="X336" s="37">
        <f>IF(V336=0,0,IFERROR(IF(ISNUMBER(INDEX($A336:$T336,MATCH(Lists!$B$3,$A$1:$T$1,0))),INDEX($A336:$T336,MATCH(Lists!$B$3,$A$1:$T$1,0)),DATE(VALUE(LEFT(TRIM(INDEX($A336:$T336,MATCH(Lists!$B$3,$A$1:$T$1,0))&amp;""),4)),VALUE(MID(TRIM(INDEX($A336:$T336,MATCH(Lists!$B$3,$A$1:$T$1,0))&amp;""),6,2)),VALUE(MID(TRIM(INDEX($A336:$T336,MATCH(Lists!$B$3,$A$1:$T$1,0))&amp;""),9,2)))+TIME(VALUE(MID(TRIM(INDEX($A336:$T336,MATCH(Lists!$B$3,$A$1:$T$1,0))&amp;""),12,2)),VALUE(MID(TRIM(INDEX($A336:$T336,MATCH(Lists!$B$3,$A$1:$T$1,0))&amp;""),15,2)),VALUE(MID(TRIM(INDEX($A336:$T336,MATCH(Lists!$B$3,$A$1:$T$1,0))&amp;""),18,2)))),0))</f>
        <v/>
      </c>
    </row>
    <row r="337">
      <c r="U337" s="35" t="n"/>
      <c r="V337" s="36">
        <f>IF(COUNTA($A337:$T337)&gt;0,1,0)</f>
        <v/>
      </c>
      <c r="W337" s="36">
        <f>IF(V337=0,"",LOWER(IFERROR(TRIM(INDEX($A337:$T337,MATCH(Locations!$B$4,$A$1:$T$1,0))&amp;""),"")))</f>
        <v/>
      </c>
      <c r="X337" s="37">
        <f>IF(V337=0,0,IFERROR(IF(ISNUMBER(INDEX($A337:$T337,MATCH(Lists!$B$3,$A$1:$T$1,0))),INDEX($A337:$T337,MATCH(Lists!$B$3,$A$1:$T$1,0)),DATE(VALUE(LEFT(TRIM(INDEX($A337:$T337,MATCH(Lists!$B$3,$A$1:$T$1,0))&amp;""),4)),VALUE(MID(TRIM(INDEX($A337:$T337,MATCH(Lists!$B$3,$A$1:$T$1,0))&amp;""),6,2)),VALUE(MID(TRIM(INDEX($A337:$T337,MATCH(Lists!$B$3,$A$1:$T$1,0))&amp;""),9,2)))+TIME(VALUE(MID(TRIM(INDEX($A337:$T337,MATCH(Lists!$B$3,$A$1:$T$1,0))&amp;""),12,2)),VALUE(MID(TRIM(INDEX($A337:$T337,MATCH(Lists!$B$3,$A$1:$T$1,0))&amp;""),15,2)),VALUE(MID(TRIM(INDEX($A337:$T337,MATCH(Lists!$B$3,$A$1:$T$1,0))&amp;""),18,2)))),0))</f>
        <v/>
      </c>
    </row>
    <row r="338">
      <c r="U338" s="35" t="n"/>
      <c r="V338" s="36">
        <f>IF(COUNTA($A338:$T338)&gt;0,1,0)</f>
        <v/>
      </c>
      <c r="W338" s="36">
        <f>IF(V338=0,"",LOWER(IFERROR(TRIM(INDEX($A338:$T338,MATCH(Locations!$B$4,$A$1:$T$1,0))&amp;""),"")))</f>
        <v/>
      </c>
      <c r="X338" s="37">
        <f>IF(V338=0,0,IFERROR(IF(ISNUMBER(INDEX($A338:$T338,MATCH(Lists!$B$3,$A$1:$T$1,0))),INDEX($A338:$T338,MATCH(Lists!$B$3,$A$1:$T$1,0)),DATE(VALUE(LEFT(TRIM(INDEX($A338:$T338,MATCH(Lists!$B$3,$A$1:$T$1,0))&amp;""),4)),VALUE(MID(TRIM(INDEX($A338:$T338,MATCH(Lists!$B$3,$A$1:$T$1,0))&amp;""),6,2)),VALUE(MID(TRIM(INDEX($A338:$T338,MATCH(Lists!$B$3,$A$1:$T$1,0))&amp;""),9,2)))+TIME(VALUE(MID(TRIM(INDEX($A338:$T338,MATCH(Lists!$B$3,$A$1:$T$1,0))&amp;""),12,2)),VALUE(MID(TRIM(INDEX($A338:$T338,MATCH(Lists!$B$3,$A$1:$T$1,0))&amp;""),15,2)),VALUE(MID(TRIM(INDEX($A338:$T338,MATCH(Lists!$B$3,$A$1:$T$1,0))&amp;""),18,2)))),0))</f>
        <v/>
      </c>
    </row>
    <row r="339">
      <c r="U339" s="35" t="n"/>
      <c r="V339" s="36">
        <f>IF(COUNTA($A339:$T339)&gt;0,1,0)</f>
        <v/>
      </c>
      <c r="W339" s="36">
        <f>IF(V339=0,"",LOWER(IFERROR(TRIM(INDEX($A339:$T339,MATCH(Locations!$B$4,$A$1:$T$1,0))&amp;""),"")))</f>
        <v/>
      </c>
      <c r="X339" s="37">
        <f>IF(V339=0,0,IFERROR(IF(ISNUMBER(INDEX($A339:$T339,MATCH(Lists!$B$3,$A$1:$T$1,0))),INDEX($A339:$T339,MATCH(Lists!$B$3,$A$1:$T$1,0)),DATE(VALUE(LEFT(TRIM(INDEX($A339:$T339,MATCH(Lists!$B$3,$A$1:$T$1,0))&amp;""),4)),VALUE(MID(TRIM(INDEX($A339:$T339,MATCH(Lists!$B$3,$A$1:$T$1,0))&amp;""),6,2)),VALUE(MID(TRIM(INDEX($A339:$T339,MATCH(Lists!$B$3,$A$1:$T$1,0))&amp;""),9,2)))+TIME(VALUE(MID(TRIM(INDEX($A339:$T339,MATCH(Lists!$B$3,$A$1:$T$1,0))&amp;""),12,2)),VALUE(MID(TRIM(INDEX($A339:$T339,MATCH(Lists!$B$3,$A$1:$T$1,0))&amp;""),15,2)),VALUE(MID(TRIM(INDEX($A339:$T339,MATCH(Lists!$B$3,$A$1:$T$1,0))&amp;""),18,2)))),0))</f>
        <v/>
      </c>
    </row>
    <row r="340">
      <c r="U340" s="35" t="n"/>
      <c r="V340" s="36">
        <f>IF(COUNTA($A340:$T340)&gt;0,1,0)</f>
        <v/>
      </c>
      <c r="W340" s="36">
        <f>IF(V340=0,"",LOWER(IFERROR(TRIM(INDEX($A340:$T340,MATCH(Locations!$B$4,$A$1:$T$1,0))&amp;""),"")))</f>
        <v/>
      </c>
      <c r="X340" s="37">
        <f>IF(V340=0,0,IFERROR(IF(ISNUMBER(INDEX($A340:$T340,MATCH(Lists!$B$3,$A$1:$T$1,0))),INDEX($A340:$T340,MATCH(Lists!$B$3,$A$1:$T$1,0)),DATE(VALUE(LEFT(TRIM(INDEX($A340:$T340,MATCH(Lists!$B$3,$A$1:$T$1,0))&amp;""),4)),VALUE(MID(TRIM(INDEX($A340:$T340,MATCH(Lists!$B$3,$A$1:$T$1,0))&amp;""),6,2)),VALUE(MID(TRIM(INDEX($A340:$T340,MATCH(Lists!$B$3,$A$1:$T$1,0))&amp;""),9,2)))+TIME(VALUE(MID(TRIM(INDEX($A340:$T340,MATCH(Lists!$B$3,$A$1:$T$1,0))&amp;""),12,2)),VALUE(MID(TRIM(INDEX($A340:$T340,MATCH(Lists!$B$3,$A$1:$T$1,0))&amp;""),15,2)),VALUE(MID(TRIM(INDEX($A340:$T340,MATCH(Lists!$B$3,$A$1:$T$1,0))&amp;""),18,2)))),0))</f>
        <v/>
      </c>
    </row>
    <row r="341">
      <c r="U341" s="35" t="n"/>
      <c r="V341" s="36">
        <f>IF(COUNTA($A341:$T341)&gt;0,1,0)</f>
        <v/>
      </c>
      <c r="W341" s="36">
        <f>IF(V341=0,"",LOWER(IFERROR(TRIM(INDEX($A341:$T341,MATCH(Locations!$B$4,$A$1:$T$1,0))&amp;""),"")))</f>
        <v/>
      </c>
      <c r="X341" s="37">
        <f>IF(V341=0,0,IFERROR(IF(ISNUMBER(INDEX($A341:$T341,MATCH(Lists!$B$3,$A$1:$T$1,0))),INDEX($A341:$T341,MATCH(Lists!$B$3,$A$1:$T$1,0)),DATE(VALUE(LEFT(TRIM(INDEX($A341:$T341,MATCH(Lists!$B$3,$A$1:$T$1,0))&amp;""),4)),VALUE(MID(TRIM(INDEX($A341:$T341,MATCH(Lists!$B$3,$A$1:$T$1,0))&amp;""),6,2)),VALUE(MID(TRIM(INDEX($A341:$T341,MATCH(Lists!$B$3,$A$1:$T$1,0))&amp;""),9,2)))+TIME(VALUE(MID(TRIM(INDEX($A341:$T341,MATCH(Lists!$B$3,$A$1:$T$1,0))&amp;""),12,2)),VALUE(MID(TRIM(INDEX($A341:$T341,MATCH(Lists!$B$3,$A$1:$T$1,0))&amp;""),15,2)),VALUE(MID(TRIM(INDEX($A341:$T341,MATCH(Lists!$B$3,$A$1:$T$1,0))&amp;""),18,2)))),0))</f>
        <v/>
      </c>
    </row>
    <row r="342">
      <c r="U342" s="35" t="n"/>
      <c r="V342" s="36">
        <f>IF(COUNTA($A342:$T342)&gt;0,1,0)</f>
        <v/>
      </c>
      <c r="W342" s="36">
        <f>IF(V342=0,"",LOWER(IFERROR(TRIM(INDEX($A342:$T342,MATCH(Locations!$B$4,$A$1:$T$1,0))&amp;""),"")))</f>
        <v/>
      </c>
      <c r="X342" s="37">
        <f>IF(V342=0,0,IFERROR(IF(ISNUMBER(INDEX($A342:$T342,MATCH(Lists!$B$3,$A$1:$T$1,0))),INDEX($A342:$T342,MATCH(Lists!$B$3,$A$1:$T$1,0)),DATE(VALUE(LEFT(TRIM(INDEX($A342:$T342,MATCH(Lists!$B$3,$A$1:$T$1,0))&amp;""),4)),VALUE(MID(TRIM(INDEX($A342:$T342,MATCH(Lists!$B$3,$A$1:$T$1,0))&amp;""),6,2)),VALUE(MID(TRIM(INDEX($A342:$T342,MATCH(Lists!$B$3,$A$1:$T$1,0))&amp;""),9,2)))+TIME(VALUE(MID(TRIM(INDEX($A342:$T342,MATCH(Lists!$B$3,$A$1:$T$1,0))&amp;""),12,2)),VALUE(MID(TRIM(INDEX($A342:$T342,MATCH(Lists!$B$3,$A$1:$T$1,0))&amp;""),15,2)),VALUE(MID(TRIM(INDEX($A342:$T342,MATCH(Lists!$B$3,$A$1:$T$1,0))&amp;""),18,2)))),0))</f>
        <v/>
      </c>
    </row>
    <row r="343">
      <c r="U343" s="35" t="n"/>
      <c r="V343" s="36">
        <f>IF(COUNTA($A343:$T343)&gt;0,1,0)</f>
        <v/>
      </c>
      <c r="W343" s="36">
        <f>IF(V343=0,"",LOWER(IFERROR(TRIM(INDEX($A343:$T343,MATCH(Locations!$B$4,$A$1:$T$1,0))&amp;""),"")))</f>
        <v/>
      </c>
      <c r="X343" s="37">
        <f>IF(V343=0,0,IFERROR(IF(ISNUMBER(INDEX($A343:$T343,MATCH(Lists!$B$3,$A$1:$T$1,0))),INDEX($A343:$T343,MATCH(Lists!$B$3,$A$1:$T$1,0)),DATE(VALUE(LEFT(TRIM(INDEX($A343:$T343,MATCH(Lists!$B$3,$A$1:$T$1,0))&amp;""),4)),VALUE(MID(TRIM(INDEX($A343:$T343,MATCH(Lists!$B$3,$A$1:$T$1,0))&amp;""),6,2)),VALUE(MID(TRIM(INDEX($A343:$T343,MATCH(Lists!$B$3,$A$1:$T$1,0))&amp;""),9,2)))+TIME(VALUE(MID(TRIM(INDEX($A343:$T343,MATCH(Lists!$B$3,$A$1:$T$1,0))&amp;""),12,2)),VALUE(MID(TRIM(INDEX($A343:$T343,MATCH(Lists!$B$3,$A$1:$T$1,0))&amp;""),15,2)),VALUE(MID(TRIM(INDEX($A343:$T343,MATCH(Lists!$B$3,$A$1:$T$1,0))&amp;""),18,2)))),0))</f>
        <v/>
      </c>
    </row>
    <row r="344">
      <c r="U344" s="35" t="n"/>
      <c r="V344" s="36">
        <f>IF(COUNTA($A344:$T344)&gt;0,1,0)</f>
        <v/>
      </c>
      <c r="W344" s="36">
        <f>IF(V344=0,"",LOWER(IFERROR(TRIM(INDEX($A344:$T344,MATCH(Locations!$B$4,$A$1:$T$1,0))&amp;""),"")))</f>
        <v/>
      </c>
      <c r="X344" s="37">
        <f>IF(V344=0,0,IFERROR(IF(ISNUMBER(INDEX($A344:$T344,MATCH(Lists!$B$3,$A$1:$T$1,0))),INDEX($A344:$T344,MATCH(Lists!$B$3,$A$1:$T$1,0)),DATE(VALUE(LEFT(TRIM(INDEX($A344:$T344,MATCH(Lists!$B$3,$A$1:$T$1,0))&amp;""),4)),VALUE(MID(TRIM(INDEX($A344:$T344,MATCH(Lists!$B$3,$A$1:$T$1,0))&amp;""),6,2)),VALUE(MID(TRIM(INDEX($A344:$T344,MATCH(Lists!$B$3,$A$1:$T$1,0))&amp;""),9,2)))+TIME(VALUE(MID(TRIM(INDEX($A344:$T344,MATCH(Lists!$B$3,$A$1:$T$1,0))&amp;""),12,2)),VALUE(MID(TRIM(INDEX($A344:$T344,MATCH(Lists!$B$3,$A$1:$T$1,0))&amp;""),15,2)),VALUE(MID(TRIM(INDEX($A344:$T344,MATCH(Lists!$B$3,$A$1:$T$1,0))&amp;""),18,2)))),0))</f>
        <v/>
      </c>
    </row>
    <row r="345">
      <c r="U345" s="35" t="n"/>
      <c r="V345" s="36">
        <f>IF(COUNTA($A345:$T345)&gt;0,1,0)</f>
        <v/>
      </c>
      <c r="W345" s="36">
        <f>IF(V345=0,"",LOWER(IFERROR(TRIM(INDEX($A345:$T345,MATCH(Locations!$B$4,$A$1:$T$1,0))&amp;""),"")))</f>
        <v/>
      </c>
      <c r="X345" s="37">
        <f>IF(V345=0,0,IFERROR(IF(ISNUMBER(INDEX($A345:$T345,MATCH(Lists!$B$3,$A$1:$T$1,0))),INDEX($A345:$T345,MATCH(Lists!$B$3,$A$1:$T$1,0)),DATE(VALUE(LEFT(TRIM(INDEX($A345:$T345,MATCH(Lists!$B$3,$A$1:$T$1,0))&amp;""),4)),VALUE(MID(TRIM(INDEX($A345:$T345,MATCH(Lists!$B$3,$A$1:$T$1,0))&amp;""),6,2)),VALUE(MID(TRIM(INDEX($A345:$T345,MATCH(Lists!$B$3,$A$1:$T$1,0))&amp;""),9,2)))+TIME(VALUE(MID(TRIM(INDEX($A345:$T345,MATCH(Lists!$B$3,$A$1:$T$1,0))&amp;""),12,2)),VALUE(MID(TRIM(INDEX($A345:$T345,MATCH(Lists!$B$3,$A$1:$T$1,0))&amp;""),15,2)),VALUE(MID(TRIM(INDEX($A345:$T345,MATCH(Lists!$B$3,$A$1:$T$1,0))&amp;""),18,2)))),0))</f>
        <v/>
      </c>
    </row>
    <row r="346">
      <c r="U346" s="35" t="n"/>
      <c r="V346" s="36">
        <f>IF(COUNTA($A346:$T346)&gt;0,1,0)</f>
        <v/>
      </c>
      <c r="W346" s="36">
        <f>IF(V346=0,"",LOWER(IFERROR(TRIM(INDEX($A346:$T346,MATCH(Locations!$B$4,$A$1:$T$1,0))&amp;""),"")))</f>
        <v/>
      </c>
      <c r="X346" s="37">
        <f>IF(V346=0,0,IFERROR(IF(ISNUMBER(INDEX($A346:$T346,MATCH(Lists!$B$3,$A$1:$T$1,0))),INDEX($A346:$T346,MATCH(Lists!$B$3,$A$1:$T$1,0)),DATE(VALUE(LEFT(TRIM(INDEX($A346:$T346,MATCH(Lists!$B$3,$A$1:$T$1,0))&amp;""),4)),VALUE(MID(TRIM(INDEX($A346:$T346,MATCH(Lists!$B$3,$A$1:$T$1,0))&amp;""),6,2)),VALUE(MID(TRIM(INDEX($A346:$T346,MATCH(Lists!$B$3,$A$1:$T$1,0))&amp;""),9,2)))+TIME(VALUE(MID(TRIM(INDEX($A346:$T346,MATCH(Lists!$B$3,$A$1:$T$1,0))&amp;""),12,2)),VALUE(MID(TRIM(INDEX($A346:$T346,MATCH(Lists!$B$3,$A$1:$T$1,0))&amp;""),15,2)),VALUE(MID(TRIM(INDEX($A346:$T346,MATCH(Lists!$B$3,$A$1:$T$1,0))&amp;""),18,2)))),0))</f>
        <v/>
      </c>
    </row>
    <row r="347">
      <c r="U347" s="35" t="n"/>
      <c r="V347" s="36">
        <f>IF(COUNTA($A347:$T347)&gt;0,1,0)</f>
        <v/>
      </c>
      <c r="W347" s="36">
        <f>IF(V347=0,"",LOWER(IFERROR(TRIM(INDEX($A347:$T347,MATCH(Locations!$B$4,$A$1:$T$1,0))&amp;""),"")))</f>
        <v/>
      </c>
      <c r="X347" s="37">
        <f>IF(V347=0,0,IFERROR(IF(ISNUMBER(INDEX($A347:$T347,MATCH(Lists!$B$3,$A$1:$T$1,0))),INDEX($A347:$T347,MATCH(Lists!$B$3,$A$1:$T$1,0)),DATE(VALUE(LEFT(TRIM(INDEX($A347:$T347,MATCH(Lists!$B$3,$A$1:$T$1,0))&amp;""),4)),VALUE(MID(TRIM(INDEX($A347:$T347,MATCH(Lists!$B$3,$A$1:$T$1,0))&amp;""),6,2)),VALUE(MID(TRIM(INDEX($A347:$T347,MATCH(Lists!$B$3,$A$1:$T$1,0))&amp;""),9,2)))+TIME(VALUE(MID(TRIM(INDEX($A347:$T347,MATCH(Lists!$B$3,$A$1:$T$1,0))&amp;""),12,2)),VALUE(MID(TRIM(INDEX($A347:$T347,MATCH(Lists!$B$3,$A$1:$T$1,0))&amp;""),15,2)),VALUE(MID(TRIM(INDEX($A347:$T347,MATCH(Lists!$B$3,$A$1:$T$1,0))&amp;""),18,2)))),0))</f>
        <v/>
      </c>
    </row>
    <row r="348">
      <c r="U348" s="35" t="n"/>
      <c r="V348" s="36">
        <f>IF(COUNTA($A348:$T348)&gt;0,1,0)</f>
        <v/>
      </c>
      <c r="W348" s="36">
        <f>IF(V348=0,"",LOWER(IFERROR(TRIM(INDEX($A348:$T348,MATCH(Locations!$B$4,$A$1:$T$1,0))&amp;""),"")))</f>
        <v/>
      </c>
      <c r="X348" s="37">
        <f>IF(V348=0,0,IFERROR(IF(ISNUMBER(INDEX($A348:$T348,MATCH(Lists!$B$3,$A$1:$T$1,0))),INDEX($A348:$T348,MATCH(Lists!$B$3,$A$1:$T$1,0)),DATE(VALUE(LEFT(TRIM(INDEX($A348:$T348,MATCH(Lists!$B$3,$A$1:$T$1,0))&amp;""),4)),VALUE(MID(TRIM(INDEX($A348:$T348,MATCH(Lists!$B$3,$A$1:$T$1,0))&amp;""),6,2)),VALUE(MID(TRIM(INDEX($A348:$T348,MATCH(Lists!$B$3,$A$1:$T$1,0))&amp;""),9,2)))+TIME(VALUE(MID(TRIM(INDEX($A348:$T348,MATCH(Lists!$B$3,$A$1:$T$1,0))&amp;""),12,2)),VALUE(MID(TRIM(INDEX($A348:$T348,MATCH(Lists!$B$3,$A$1:$T$1,0))&amp;""),15,2)),VALUE(MID(TRIM(INDEX($A348:$T348,MATCH(Lists!$B$3,$A$1:$T$1,0))&amp;""),18,2)))),0))</f>
        <v/>
      </c>
    </row>
    <row r="349">
      <c r="U349" s="35" t="n"/>
      <c r="V349" s="36">
        <f>IF(COUNTA($A349:$T349)&gt;0,1,0)</f>
        <v/>
      </c>
      <c r="W349" s="36">
        <f>IF(V349=0,"",LOWER(IFERROR(TRIM(INDEX($A349:$T349,MATCH(Locations!$B$4,$A$1:$T$1,0))&amp;""),"")))</f>
        <v/>
      </c>
      <c r="X349" s="37">
        <f>IF(V349=0,0,IFERROR(IF(ISNUMBER(INDEX($A349:$T349,MATCH(Lists!$B$3,$A$1:$T$1,0))),INDEX($A349:$T349,MATCH(Lists!$B$3,$A$1:$T$1,0)),DATE(VALUE(LEFT(TRIM(INDEX($A349:$T349,MATCH(Lists!$B$3,$A$1:$T$1,0))&amp;""),4)),VALUE(MID(TRIM(INDEX($A349:$T349,MATCH(Lists!$B$3,$A$1:$T$1,0))&amp;""),6,2)),VALUE(MID(TRIM(INDEX($A349:$T349,MATCH(Lists!$B$3,$A$1:$T$1,0))&amp;""),9,2)))+TIME(VALUE(MID(TRIM(INDEX($A349:$T349,MATCH(Lists!$B$3,$A$1:$T$1,0))&amp;""),12,2)),VALUE(MID(TRIM(INDEX($A349:$T349,MATCH(Lists!$B$3,$A$1:$T$1,0))&amp;""),15,2)),VALUE(MID(TRIM(INDEX($A349:$T349,MATCH(Lists!$B$3,$A$1:$T$1,0))&amp;""),18,2)))),0))</f>
        <v/>
      </c>
    </row>
    <row r="350">
      <c r="U350" s="35" t="n"/>
      <c r="V350" s="36">
        <f>IF(COUNTA($A350:$T350)&gt;0,1,0)</f>
        <v/>
      </c>
      <c r="W350" s="36">
        <f>IF(V350=0,"",LOWER(IFERROR(TRIM(INDEX($A350:$T350,MATCH(Locations!$B$4,$A$1:$T$1,0))&amp;""),"")))</f>
        <v/>
      </c>
      <c r="X350" s="37">
        <f>IF(V350=0,0,IFERROR(IF(ISNUMBER(INDEX($A350:$T350,MATCH(Lists!$B$3,$A$1:$T$1,0))),INDEX($A350:$T350,MATCH(Lists!$B$3,$A$1:$T$1,0)),DATE(VALUE(LEFT(TRIM(INDEX($A350:$T350,MATCH(Lists!$B$3,$A$1:$T$1,0))&amp;""),4)),VALUE(MID(TRIM(INDEX($A350:$T350,MATCH(Lists!$B$3,$A$1:$T$1,0))&amp;""),6,2)),VALUE(MID(TRIM(INDEX($A350:$T350,MATCH(Lists!$B$3,$A$1:$T$1,0))&amp;""),9,2)))+TIME(VALUE(MID(TRIM(INDEX($A350:$T350,MATCH(Lists!$B$3,$A$1:$T$1,0))&amp;""),12,2)),VALUE(MID(TRIM(INDEX($A350:$T350,MATCH(Lists!$B$3,$A$1:$T$1,0))&amp;""),15,2)),VALUE(MID(TRIM(INDEX($A350:$T350,MATCH(Lists!$B$3,$A$1:$T$1,0))&amp;""),18,2)))),0))</f>
        <v/>
      </c>
    </row>
    <row r="351">
      <c r="U351" s="35" t="n"/>
      <c r="V351" s="36">
        <f>IF(COUNTA($A351:$T351)&gt;0,1,0)</f>
        <v/>
      </c>
      <c r="W351" s="36">
        <f>IF(V351=0,"",LOWER(IFERROR(TRIM(INDEX($A351:$T351,MATCH(Locations!$B$4,$A$1:$T$1,0))&amp;""),"")))</f>
        <v/>
      </c>
      <c r="X351" s="37">
        <f>IF(V351=0,0,IFERROR(IF(ISNUMBER(INDEX($A351:$T351,MATCH(Lists!$B$3,$A$1:$T$1,0))),INDEX($A351:$T351,MATCH(Lists!$B$3,$A$1:$T$1,0)),DATE(VALUE(LEFT(TRIM(INDEX($A351:$T351,MATCH(Lists!$B$3,$A$1:$T$1,0))&amp;""),4)),VALUE(MID(TRIM(INDEX($A351:$T351,MATCH(Lists!$B$3,$A$1:$T$1,0))&amp;""),6,2)),VALUE(MID(TRIM(INDEX($A351:$T351,MATCH(Lists!$B$3,$A$1:$T$1,0))&amp;""),9,2)))+TIME(VALUE(MID(TRIM(INDEX($A351:$T351,MATCH(Lists!$B$3,$A$1:$T$1,0))&amp;""),12,2)),VALUE(MID(TRIM(INDEX($A351:$T351,MATCH(Lists!$B$3,$A$1:$T$1,0))&amp;""),15,2)),VALUE(MID(TRIM(INDEX($A351:$T351,MATCH(Lists!$B$3,$A$1:$T$1,0))&amp;""),18,2)))),0))</f>
        <v/>
      </c>
    </row>
    <row r="352">
      <c r="U352" s="35" t="n"/>
      <c r="V352" s="36">
        <f>IF(COUNTA($A352:$T352)&gt;0,1,0)</f>
        <v/>
      </c>
      <c r="W352" s="36">
        <f>IF(V352=0,"",LOWER(IFERROR(TRIM(INDEX($A352:$T352,MATCH(Locations!$B$4,$A$1:$T$1,0))&amp;""),"")))</f>
        <v/>
      </c>
      <c r="X352" s="37">
        <f>IF(V352=0,0,IFERROR(IF(ISNUMBER(INDEX($A352:$T352,MATCH(Lists!$B$3,$A$1:$T$1,0))),INDEX($A352:$T352,MATCH(Lists!$B$3,$A$1:$T$1,0)),DATE(VALUE(LEFT(TRIM(INDEX($A352:$T352,MATCH(Lists!$B$3,$A$1:$T$1,0))&amp;""),4)),VALUE(MID(TRIM(INDEX($A352:$T352,MATCH(Lists!$B$3,$A$1:$T$1,0))&amp;""),6,2)),VALUE(MID(TRIM(INDEX($A352:$T352,MATCH(Lists!$B$3,$A$1:$T$1,0))&amp;""),9,2)))+TIME(VALUE(MID(TRIM(INDEX($A352:$T352,MATCH(Lists!$B$3,$A$1:$T$1,0))&amp;""),12,2)),VALUE(MID(TRIM(INDEX($A352:$T352,MATCH(Lists!$B$3,$A$1:$T$1,0))&amp;""),15,2)),VALUE(MID(TRIM(INDEX($A352:$T352,MATCH(Lists!$B$3,$A$1:$T$1,0))&amp;""),18,2)))),0))</f>
        <v/>
      </c>
    </row>
    <row r="353">
      <c r="U353" s="35" t="n"/>
      <c r="V353" s="36">
        <f>IF(COUNTA($A353:$T353)&gt;0,1,0)</f>
        <v/>
      </c>
      <c r="W353" s="36">
        <f>IF(V353=0,"",LOWER(IFERROR(TRIM(INDEX($A353:$T353,MATCH(Locations!$B$4,$A$1:$T$1,0))&amp;""),"")))</f>
        <v/>
      </c>
      <c r="X353" s="37">
        <f>IF(V353=0,0,IFERROR(IF(ISNUMBER(INDEX($A353:$T353,MATCH(Lists!$B$3,$A$1:$T$1,0))),INDEX($A353:$T353,MATCH(Lists!$B$3,$A$1:$T$1,0)),DATE(VALUE(LEFT(TRIM(INDEX($A353:$T353,MATCH(Lists!$B$3,$A$1:$T$1,0))&amp;""),4)),VALUE(MID(TRIM(INDEX($A353:$T353,MATCH(Lists!$B$3,$A$1:$T$1,0))&amp;""),6,2)),VALUE(MID(TRIM(INDEX($A353:$T353,MATCH(Lists!$B$3,$A$1:$T$1,0))&amp;""),9,2)))+TIME(VALUE(MID(TRIM(INDEX($A353:$T353,MATCH(Lists!$B$3,$A$1:$T$1,0))&amp;""),12,2)),VALUE(MID(TRIM(INDEX($A353:$T353,MATCH(Lists!$B$3,$A$1:$T$1,0))&amp;""),15,2)),VALUE(MID(TRIM(INDEX($A353:$T353,MATCH(Lists!$B$3,$A$1:$T$1,0))&amp;""),18,2)))),0))</f>
        <v/>
      </c>
    </row>
    <row r="354">
      <c r="U354" s="35" t="n"/>
      <c r="V354" s="36">
        <f>IF(COUNTA($A354:$T354)&gt;0,1,0)</f>
        <v/>
      </c>
      <c r="W354" s="36">
        <f>IF(V354=0,"",LOWER(IFERROR(TRIM(INDEX($A354:$T354,MATCH(Locations!$B$4,$A$1:$T$1,0))&amp;""),"")))</f>
        <v/>
      </c>
      <c r="X354" s="37">
        <f>IF(V354=0,0,IFERROR(IF(ISNUMBER(INDEX($A354:$T354,MATCH(Lists!$B$3,$A$1:$T$1,0))),INDEX($A354:$T354,MATCH(Lists!$B$3,$A$1:$T$1,0)),DATE(VALUE(LEFT(TRIM(INDEX($A354:$T354,MATCH(Lists!$B$3,$A$1:$T$1,0))&amp;""),4)),VALUE(MID(TRIM(INDEX($A354:$T354,MATCH(Lists!$B$3,$A$1:$T$1,0))&amp;""),6,2)),VALUE(MID(TRIM(INDEX($A354:$T354,MATCH(Lists!$B$3,$A$1:$T$1,0))&amp;""),9,2)))+TIME(VALUE(MID(TRIM(INDEX($A354:$T354,MATCH(Lists!$B$3,$A$1:$T$1,0))&amp;""),12,2)),VALUE(MID(TRIM(INDEX($A354:$T354,MATCH(Lists!$B$3,$A$1:$T$1,0))&amp;""),15,2)),VALUE(MID(TRIM(INDEX($A354:$T354,MATCH(Lists!$B$3,$A$1:$T$1,0))&amp;""),18,2)))),0))</f>
        <v/>
      </c>
    </row>
    <row r="355">
      <c r="U355" s="35" t="n"/>
      <c r="V355" s="36">
        <f>IF(COUNTA($A355:$T355)&gt;0,1,0)</f>
        <v/>
      </c>
      <c r="W355" s="36">
        <f>IF(V355=0,"",LOWER(IFERROR(TRIM(INDEX($A355:$T355,MATCH(Locations!$B$4,$A$1:$T$1,0))&amp;""),"")))</f>
        <v/>
      </c>
      <c r="X355" s="37">
        <f>IF(V355=0,0,IFERROR(IF(ISNUMBER(INDEX($A355:$T355,MATCH(Lists!$B$3,$A$1:$T$1,0))),INDEX($A355:$T355,MATCH(Lists!$B$3,$A$1:$T$1,0)),DATE(VALUE(LEFT(TRIM(INDEX($A355:$T355,MATCH(Lists!$B$3,$A$1:$T$1,0))&amp;""),4)),VALUE(MID(TRIM(INDEX($A355:$T355,MATCH(Lists!$B$3,$A$1:$T$1,0))&amp;""),6,2)),VALUE(MID(TRIM(INDEX($A355:$T355,MATCH(Lists!$B$3,$A$1:$T$1,0))&amp;""),9,2)))+TIME(VALUE(MID(TRIM(INDEX($A355:$T355,MATCH(Lists!$B$3,$A$1:$T$1,0))&amp;""),12,2)),VALUE(MID(TRIM(INDEX($A355:$T355,MATCH(Lists!$B$3,$A$1:$T$1,0))&amp;""),15,2)),VALUE(MID(TRIM(INDEX($A355:$T355,MATCH(Lists!$B$3,$A$1:$T$1,0))&amp;""),18,2)))),0))</f>
        <v/>
      </c>
    </row>
    <row r="356">
      <c r="U356" s="35" t="n"/>
      <c r="V356" s="36">
        <f>IF(COUNTA($A356:$T356)&gt;0,1,0)</f>
        <v/>
      </c>
      <c r="W356" s="36">
        <f>IF(V356=0,"",LOWER(IFERROR(TRIM(INDEX($A356:$T356,MATCH(Locations!$B$4,$A$1:$T$1,0))&amp;""),"")))</f>
        <v/>
      </c>
      <c r="X356" s="37">
        <f>IF(V356=0,0,IFERROR(IF(ISNUMBER(INDEX($A356:$T356,MATCH(Lists!$B$3,$A$1:$T$1,0))),INDEX($A356:$T356,MATCH(Lists!$B$3,$A$1:$T$1,0)),DATE(VALUE(LEFT(TRIM(INDEX($A356:$T356,MATCH(Lists!$B$3,$A$1:$T$1,0))&amp;""),4)),VALUE(MID(TRIM(INDEX($A356:$T356,MATCH(Lists!$B$3,$A$1:$T$1,0))&amp;""),6,2)),VALUE(MID(TRIM(INDEX($A356:$T356,MATCH(Lists!$B$3,$A$1:$T$1,0))&amp;""),9,2)))+TIME(VALUE(MID(TRIM(INDEX($A356:$T356,MATCH(Lists!$B$3,$A$1:$T$1,0))&amp;""),12,2)),VALUE(MID(TRIM(INDEX($A356:$T356,MATCH(Lists!$B$3,$A$1:$T$1,0))&amp;""),15,2)),VALUE(MID(TRIM(INDEX($A356:$T356,MATCH(Lists!$B$3,$A$1:$T$1,0))&amp;""),18,2)))),0))</f>
        <v/>
      </c>
    </row>
    <row r="357">
      <c r="U357" s="35" t="n"/>
      <c r="V357" s="36">
        <f>IF(COUNTA($A357:$T357)&gt;0,1,0)</f>
        <v/>
      </c>
      <c r="W357" s="36">
        <f>IF(V357=0,"",LOWER(IFERROR(TRIM(INDEX($A357:$T357,MATCH(Locations!$B$4,$A$1:$T$1,0))&amp;""),"")))</f>
        <v/>
      </c>
      <c r="X357" s="37">
        <f>IF(V357=0,0,IFERROR(IF(ISNUMBER(INDEX($A357:$T357,MATCH(Lists!$B$3,$A$1:$T$1,0))),INDEX($A357:$T357,MATCH(Lists!$B$3,$A$1:$T$1,0)),DATE(VALUE(LEFT(TRIM(INDEX($A357:$T357,MATCH(Lists!$B$3,$A$1:$T$1,0))&amp;""),4)),VALUE(MID(TRIM(INDEX($A357:$T357,MATCH(Lists!$B$3,$A$1:$T$1,0))&amp;""),6,2)),VALUE(MID(TRIM(INDEX($A357:$T357,MATCH(Lists!$B$3,$A$1:$T$1,0))&amp;""),9,2)))+TIME(VALUE(MID(TRIM(INDEX($A357:$T357,MATCH(Lists!$B$3,$A$1:$T$1,0))&amp;""),12,2)),VALUE(MID(TRIM(INDEX($A357:$T357,MATCH(Lists!$B$3,$A$1:$T$1,0))&amp;""),15,2)),VALUE(MID(TRIM(INDEX($A357:$T357,MATCH(Lists!$B$3,$A$1:$T$1,0))&amp;""),18,2)))),0))</f>
        <v/>
      </c>
    </row>
    <row r="358">
      <c r="U358" s="35" t="n"/>
      <c r="V358" s="36">
        <f>IF(COUNTA($A358:$T358)&gt;0,1,0)</f>
        <v/>
      </c>
      <c r="W358" s="36">
        <f>IF(V358=0,"",LOWER(IFERROR(TRIM(INDEX($A358:$T358,MATCH(Locations!$B$4,$A$1:$T$1,0))&amp;""),"")))</f>
        <v/>
      </c>
      <c r="X358" s="37">
        <f>IF(V358=0,0,IFERROR(IF(ISNUMBER(INDEX($A358:$T358,MATCH(Lists!$B$3,$A$1:$T$1,0))),INDEX($A358:$T358,MATCH(Lists!$B$3,$A$1:$T$1,0)),DATE(VALUE(LEFT(TRIM(INDEX($A358:$T358,MATCH(Lists!$B$3,$A$1:$T$1,0))&amp;""),4)),VALUE(MID(TRIM(INDEX($A358:$T358,MATCH(Lists!$B$3,$A$1:$T$1,0))&amp;""),6,2)),VALUE(MID(TRIM(INDEX($A358:$T358,MATCH(Lists!$B$3,$A$1:$T$1,0))&amp;""),9,2)))+TIME(VALUE(MID(TRIM(INDEX($A358:$T358,MATCH(Lists!$B$3,$A$1:$T$1,0))&amp;""),12,2)),VALUE(MID(TRIM(INDEX($A358:$T358,MATCH(Lists!$B$3,$A$1:$T$1,0))&amp;""),15,2)),VALUE(MID(TRIM(INDEX($A358:$T358,MATCH(Lists!$B$3,$A$1:$T$1,0))&amp;""),18,2)))),0))</f>
        <v/>
      </c>
    </row>
    <row r="359">
      <c r="U359" s="35" t="n"/>
      <c r="V359" s="36">
        <f>IF(COUNTA($A359:$T359)&gt;0,1,0)</f>
        <v/>
      </c>
      <c r="W359" s="36">
        <f>IF(V359=0,"",LOWER(IFERROR(TRIM(INDEX($A359:$T359,MATCH(Locations!$B$4,$A$1:$T$1,0))&amp;""),"")))</f>
        <v/>
      </c>
      <c r="X359" s="37">
        <f>IF(V359=0,0,IFERROR(IF(ISNUMBER(INDEX($A359:$T359,MATCH(Lists!$B$3,$A$1:$T$1,0))),INDEX($A359:$T359,MATCH(Lists!$B$3,$A$1:$T$1,0)),DATE(VALUE(LEFT(TRIM(INDEX($A359:$T359,MATCH(Lists!$B$3,$A$1:$T$1,0))&amp;""),4)),VALUE(MID(TRIM(INDEX($A359:$T359,MATCH(Lists!$B$3,$A$1:$T$1,0))&amp;""),6,2)),VALUE(MID(TRIM(INDEX($A359:$T359,MATCH(Lists!$B$3,$A$1:$T$1,0))&amp;""),9,2)))+TIME(VALUE(MID(TRIM(INDEX($A359:$T359,MATCH(Lists!$B$3,$A$1:$T$1,0))&amp;""),12,2)),VALUE(MID(TRIM(INDEX($A359:$T359,MATCH(Lists!$B$3,$A$1:$T$1,0))&amp;""),15,2)),VALUE(MID(TRIM(INDEX($A359:$T359,MATCH(Lists!$B$3,$A$1:$T$1,0))&amp;""),18,2)))),0))</f>
        <v/>
      </c>
    </row>
    <row r="360">
      <c r="U360" s="35" t="n"/>
      <c r="V360" s="36">
        <f>IF(COUNTA($A360:$T360)&gt;0,1,0)</f>
        <v/>
      </c>
      <c r="W360" s="36">
        <f>IF(V360=0,"",LOWER(IFERROR(TRIM(INDEX($A360:$T360,MATCH(Locations!$B$4,$A$1:$T$1,0))&amp;""),"")))</f>
        <v/>
      </c>
      <c r="X360" s="37">
        <f>IF(V360=0,0,IFERROR(IF(ISNUMBER(INDEX($A360:$T360,MATCH(Lists!$B$3,$A$1:$T$1,0))),INDEX($A360:$T360,MATCH(Lists!$B$3,$A$1:$T$1,0)),DATE(VALUE(LEFT(TRIM(INDEX($A360:$T360,MATCH(Lists!$B$3,$A$1:$T$1,0))&amp;""),4)),VALUE(MID(TRIM(INDEX($A360:$T360,MATCH(Lists!$B$3,$A$1:$T$1,0))&amp;""),6,2)),VALUE(MID(TRIM(INDEX($A360:$T360,MATCH(Lists!$B$3,$A$1:$T$1,0))&amp;""),9,2)))+TIME(VALUE(MID(TRIM(INDEX($A360:$T360,MATCH(Lists!$B$3,$A$1:$T$1,0))&amp;""),12,2)),VALUE(MID(TRIM(INDEX($A360:$T360,MATCH(Lists!$B$3,$A$1:$T$1,0))&amp;""),15,2)),VALUE(MID(TRIM(INDEX($A360:$T360,MATCH(Lists!$B$3,$A$1:$T$1,0))&amp;""),18,2)))),0))</f>
        <v/>
      </c>
    </row>
    <row r="361">
      <c r="U361" s="35" t="n"/>
      <c r="V361" s="36">
        <f>IF(COUNTA($A361:$T361)&gt;0,1,0)</f>
        <v/>
      </c>
      <c r="W361" s="36">
        <f>IF(V361=0,"",LOWER(IFERROR(TRIM(INDEX($A361:$T361,MATCH(Locations!$B$4,$A$1:$T$1,0))&amp;""),"")))</f>
        <v/>
      </c>
      <c r="X361" s="37">
        <f>IF(V361=0,0,IFERROR(IF(ISNUMBER(INDEX($A361:$T361,MATCH(Lists!$B$3,$A$1:$T$1,0))),INDEX($A361:$T361,MATCH(Lists!$B$3,$A$1:$T$1,0)),DATE(VALUE(LEFT(TRIM(INDEX($A361:$T361,MATCH(Lists!$B$3,$A$1:$T$1,0))&amp;""),4)),VALUE(MID(TRIM(INDEX($A361:$T361,MATCH(Lists!$B$3,$A$1:$T$1,0))&amp;""),6,2)),VALUE(MID(TRIM(INDEX($A361:$T361,MATCH(Lists!$B$3,$A$1:$T$1,0))&amp;""),9,2)))+TIME(VALUE(MID(TRIM(INDEX($A361:$T361,MATCH(Lists!$B$3,$A$1:$T$1,0))&amp;""),12,2)),VALUE(MID(TRIM(INDEX($A361:$T361,MATCH(Lists!$B$3,$A$1:$T$1,0))&amp;""),15,2)),VALUE(MID(TRIM(INDEX($A361:$T361,MATCH(Lists!$B$3,$A$1:$T$1,0))&amp;""),18,2)))),0))</f>
        <v/>
      </c>
    </row>
    <row r="362">
      <c r="U362" s="35" t="n"/>
      <c r="V362" s="36">
        <f>IF(COUNTA($A362:$T362)&gt;0,1,0)</f>
        <v/>
      </c>
      <c r="W362" s="36">
        <f>IF(V362=0,"",LOWER(IFERROR(TRIM(INDEX($A362:$T362,MATCH(Locations!$B$4,$A$1:$T$1,0))&amp;""),"")))</f>
        <v/>
      </c>
      <c r="X362" s="37">
        <f>IF(V362=0,0,IFERROR(IF(ISNUMBER(INDEX($A362:$T362,MATCH(Lists!$B$3,$A$1:$T$1,0))),INDEX($A362:$T362,MATCH(Lists!$B$3,$A$1:$T$1,0)),DATE(VALUE(LEFT(TRIM(INDEX($A362:$T362,MATCH(Lists!$B$3,$A$1:$T$1,0))&amp;""),4)),VALUE(MID(TRIM(INDEX($A362:$T362,MATCH(Lists!$B$3,$A$1:$T$1,0))&amp;""),6,2)),VALUE(MID(TRIM(INDEX($A362:$T362,MATCH(Lists!$B$3,$A$1:$T$1,0))&amp;""),9,2)))+TIME(VALUE(MID(TRIM(INDEX($A362:$T362,MATCH(Lists!$B$3,$A$1:$T$1,0))&amp;""),12,2)),VALUE(MID(TRIM(INDEX($A362:$T362,MATCH(Lists!$B$3,$A$1:$T$1,0))&amp;""),15,2)),VALUE(MID(TRIM(INDEX($A362:$T362,MATCH(Lists!$B$3,$A$1:$T$1,0))&amp;""),18,2)))),0))</f>
        <v/>
      </c>
    </row>
    <row r="363">
      <c r="U363" s="35" t="n"/>
      <c r="V363" s="36">
        <f>IF(COUNTA($A363:$T363)&gt;0,1,0)</f>
        <v/>
      </c>
      <c r="W363" s="36">
        <f>IF(V363=0,"",LOWER(IFERROR(TRIM(INDEX($A363:$T363,MATCH(Locations!$B$4,$A$1:$T$1,0))&amp;""),"")))</f>
        <v/>
      </c>
      <c r="X363" s="37">
        <f>IF(V363=0,0,IFERROR(IF(ISNUMBER(INDEX($A363:$T363,MATCH(Lists!$B$3,$A$1:$T$1,0))),INDEX($A363:$T363,MATCH(Lists!$B$3,$A$1:$T$1,0)),DATE(VALUE(LEFT(TRIM(INDEX($A363:$T363,MATCH(Lists!$B$3,$A$1:$T$1,0))&amp;""),4)),VALUE(MID(TRIM(INDEX($A363:$T363,MATCH(Lists!$B$3,$A$1:$T$1,0))&amp;""),6,2)),VALUE(MID(TRIM(INDEX($A363:$T363,MATCH(Lists!$B$3,$A$1:$T$1,0))&amp;""),9,2)))+TIME(VALUE(MID(TRIM(INDEX($A363:$T363,MATCH(Lists!$B$3,$A$1:$T$1,0))&amp;""),12,2)),VALUE(MID(TRIM(INDEX($A363:$T363,MATCH(Lists!$B$3,$A$1:$T$1,0))&amp;""),15,2)),VALUE(MID(TRIM(INDEX($A363:$T363,MATCH(Lists!$B$3,$A$1:$T$1,0))&amp;""),18,2)))),0))</f>
        <v/>
      </c>
    </row>
    <row r="364">
      <c r="U364" s="35" t="n"/>
      <c r="V364" s="36">
        <f>IF(COUNTA($A364:$T364)&gt;0,1,0)</f>
        <v/>
      </c>
      <c r="W364" s="36">
        <f>IF(V364=0,"",LOWER(IFERROR(TRIM(INDEX($A364:$T364,MATCH(Locations!$B$4,$A$1:$T$1,0))&amp;""),"")))</f>
        <v/>
      </c>
      <c r="X364" s="37">
        <f>IF(V364=0,0,IFERROR(IF(ISNUMBER(INDEX($A364:$T364,MATCH(Lists!$B$3,$A$1:$T$1,0))),INDEX($A364:$T364,MATCH(Lists!$B$3,$A$1:$T$1,0)),DATE(VALUE(LEFT(TRIM(INDEX($A364:$T364,MATCH(Lists!$B$3,$A$1:$T$1,0))&amp;""),4)),VALUE(MID(TRIM(INDEX($A364:$T364,MATCH(Lists!$B$3,$A$1:$T$1,0))&amp;""),6,2)),VALUE(MID(TRIM(INDEX($A364:$T364,MATCH(Lists!$B$3,$A$1:$T$1,0))&amp;""),9,2)))+TIME(VALUE(MID(TRIM(INDEX($A364:$T364,MATCH(Lists!$B$3,$A$1:$T$1,0))&amp;""),12,2)),VALUE(MID(TRIM(INDEX($A364:$T364,MATCH(Lists!$B$3,$A$1:$T$1,0))&amp;""),15,2)),VALUE(MID(TRIM(INDEX($A364:$T364,MATCH(Lists!$B$3,$A$1:$T$1,0))&amp;""),18,2)))),0))</f>
        <v/>
      </c>
    </row>
    <row r="365">
      <c r="U365" s="35" t="n"/>
      <c r="V365" s="36">
        <f>IF(COUNTA($A365:$T365)&gt;0,1,0)</f>
        <v/>
      </c>
      <c r="W365" s="36">
        <f>IF(V365=0,"",LOWER(IFERROR(TRIM(INDEX($A365:$T365,MATCH(Locations!$B$4,$A$1:$T$1,0))&amp;""),"")))</f>
        <v/>
      </c>
      <c r="X365" s="37">
        <f>IF(V365=0,0,IFERROR(IF(ISNUMBER(INDEX($A365:$T365,MATCH(Lists!$B$3,$A$1:$T$1,0))),INDEX($A365:$T365,MATCH(Lists!$B$3,$A$1:$T$1,0)),DATE(VALUE(LEFT(TRIM(INDEX($A365:$T365,MATCH(Lists!$B$3,$A$1:$T$1,0))&amp;""),4)),VALUE(MID(TRIM(INDEX($A365:$T365,MATCH(Lists!$B$3,$A$1:$T$1,0))&amp;""),6,2)),VALUE(MID(TRIM(INDEX($A365:$T365,MATCH(Lists!$B$3,$A$1:$T$1,0))&amp;""),9,2)))+TIME(VALUE(MID(TRIM(INDEX($A365:$T365,MATCH(Lists!$B$3,$A$1:$T$1,0))&amp;""),12,2)),VALUE(MID(TRIM(INDEX($A365:$T365,MATCH(Lists!$B$3,$A$1:$T$1,0))&amp;""),15,2)),VALUE(MID(TRIM(INDEX($A365:$T365,MATCH(Lists!$B$3,$A$1:$T$1,0))&amp;""),18,2)))),0))</f>
        <v/>
      </c>
    </row>
    <row r="366">
      <c r="U366" s="35" t="n"/>
      <c r="V366" s="36">
        <f>IF(COUNTA($A366:$T366)&gt;0,1,0)</f>
        <v/>
      </c>
      <c r="W366" s="36">
        <f>IF(V366=0,"",LOWER(IFERROR(TRIM(INDEX($A366:$T366,MATCH(Locations!$B$4,$A$1:$T$1,0))&amp;""),"")))</f>
        <v/>
      </c>
      <c r="X366" s="37">
        <f>IF(V366=0,0,IFERROR(IF(ISNUMBER(INDEX($A366:$T366,MATCH(Lists!$B$3,$A$1:$T$1,0))),INDEX($A366:$T366,MATCH(Lists!$B$3,$A$1:$T$1,0)),DATE(VALUE(LEFT(TRIM(INDEX($A366:$T366,MATCH(Lists!$B$3,$A$1:$T$1,0))&amp;""),4)),VALUE(MID(TRIM(INDEX($A366:$T366,MATCH(Lists!$B$3,$A$1:$T$1,0))&amp;""),6,2)),VALUE(MID(TRIM(INDEX($A366:$T366,MATCH(Lists!$B$3,$A$1:$T$1,0))&amp;""),9,2)))+TIME(VALUE(MID(TRIM(INDEX($A366:$T366,MATCH(Lists!$B$3,$A$1:$T$1,0))&amp;""),12,2)),VALUE(MID(TRIM(INDEX($A366:$T366,MATCH(Lists!$B$3,$A$1:$T$1,0))&amp;""),15,2)),VALUE(MID(TRIM(INDEX($A366:$T366,MATCH(Lists!$B$3,$A$1:$T$1,0))&amp;""),18,2)))),0))</f>
        <v/>
      </c>
    </row>
    <row r="367">
      <c r="U367" s="35" t="n"/>
      <c r="V367" s="36">
        <f>IF(COUNTA($A367:$T367)&gt;0,1,0)</f>
        <v/>
      </c>
      <c r="W367" s="36">
        <f>IF(V367=0,"",LOWER(IFERROR(TRIM(INDEX($A367:$T367,MATCH(Locations!$B$4,$A$1:$T$1,0))&amp;""),"")))</f>
        <v/>
      </c>
      <c r="X367" s="37">
        <f>IF(V367=0,0,IFERROR(IF(ISNUMBER(INDEX($A367:$T367,MATCH(Lists!$B$3,$A$1:$T$1,0))),INDEX($A367:$T367,MATCH(Lists!$B$3,$A$1:$T$1,0)),DATE(VALUE(LEFT(TRIM(INDEX($A367:$T367,MATCH(Lists!$B$3,$A$1:$T$1,0))&amp;""),4)),VALUE(MID(TRIM(INDEX($A367:$T367,MATCH(Lists!$B$3,$A$1:$T$1,0))&amp;""),6,2)),VALUE(MID(TRIM(INDEX($A367:$T367,MATCH(Lists!$B$3,$A$1:$T$1,0))&amp;""),9,2)))+TIME(VALUE(MID(TRIM(INDEX($A367:$T367,MATCH(Lists!$B$3,$A$1:$T$1,0))&amp;""),12,2)),VALUE(MID(TRIM(INDEX($A367:$T367,MATCH(Lists!$B$3,$A$1:$T$1,0))&amp;""),15,2)),VALUE(MID(TRIM(INDEX($A367:$T367,MATCH(Lists!$B$3,$A$1:$T$1,0))&amp;""),18,2)))),0))</f>
        <v/>
      </c>
    </row>
    <row r="368">
      <c r="U368" s="35" t="n"/>
      <c r="V368" s="36">
        <f>IF(COUNTA($A368:$T368)&gt;0,1,0)</f>
        <v/>
      </c>
      <c r="W368" s="36">
        <f>IF(V368=0,"",LOWER(IFERROR(TRIM(INDEX($A368:$T368,MATCH(Locations!$B$4,$A$1:$T$1,0))&amp;""),"")))</f>
        <v/>
      </c>
      <c r="X368" s="37">
        <f>IF(V368=0,0,IFERROR(IF(ISNUMBER(INDEX($A368:$T368,MATCH(Lists!$B$3,$A$1:$T$1,0))),INDEX($A368:$T368,MATCH(Lists!$B$3,$A$1:$T$1,0)),DATE(VALUE(LEFT(TRIM(INDEX($A368:$T368,MATCH(Lists!$B$3,$A$1:$T$1,0))&amp;""),4)),VALUE(MID(TRIM(INDEX($A368:$T368,MATCH(Lists!$B$3,$A$1:$T$1,0))&amp;""),6,2)),VALUE(MID(TRIM(INDEX($A368:$T368,MATCH(Lists!$B$3,$A$1:$T$1,0))&amp;""),9,2)))+TIME(VALUE(MID(TRIM(INDEX($A368:$T368,MATCH(Lists!$B$3,$A$1:$T$1,0))&amp;""),12,2)),VALUE(MID(TRIM(INDEX($A368:$T368,MATCH(Lists!$B$3,$A$1:$T$1,0))&amp;""),15,2)),VALUE(MID(TRIM(INDEX($A368:$T368,MATCH(Lists!$B$3,$A$1:$T$1,0))&amp;""),18,2)))),0))</f>
        <v/>
      </c>
    </row>
    <row r="369">
      <c r="U369" s="35" t="n"/>
      <c r="V369" s="36">
        <f>IF(COUNTA($A369:$T369)&gt;0,1,0)</f>
        <v/>
      </c>
      <c r="W369" s="36">
        <f>IF(V369=0,"",LOWER(IFERROR(TRIM(INDEX($A369:$T369,MATCH(Locations!$B$4,$A$1:$T$1,0))&amp;""),"")))</f>
        <v/>
      </c>
      <c r="X369" s="37">
        <f>IF(V369=0,0,IFERROR(IF(ISNUMBER(INDEX($A369:$T369,MATCH(Lists!$B$3,$A$1:$T$1,0))),INDEX($A369:$T369,MATCH(Lists!$B$3,$A$1:$T$1,0)),DATE(VALUE(LEFT(TRIM(INDEX($A369:$T369,MATCH(Lists!$B$3,$A$1:$T$1,0))&amp;""),4)),VALUE(MID(TRIM(INDEX($A369:$T369,MATCH(Lists!$B$3,$A$1:$T$1,0))&amp;""),6,2)),VALUE(MID(TRIM(INDEX($A369:$T369,MATCH(Lists!$B$3,$A$1:$T$1,0))&amp;""),9,2)))+TIME(VALUE(MID(TRIM(INDEX($A369:$T369,MATCH(Lists!$B$3,$A$1:$T$1,0))&amp;""),12,2)),VALUE(MID(TRIM(INDEX($A369:$T369,MATCH(Lists!$B$3,$A$1:$T$1,0))&amp;""),15,2)),VALUE(MID(TRIM(INDEX($A369:$T369,MATCH(Lists!$B$3,$A$1:$T$1,0))&amp;""),18,2)))),0))</f>
        <v/>
      </c>
    </row>
    <row r="370">
      <c r="U370" s="35" t="n"/>
      <c r="V370" s="36">
        <f>IF(COUNTA($A370:$T370)&gt;0,1,0)</f>
        <v/>
      </c>
      <c r="W370" s="36">
        <f>IF(V370=0,"",LOWER(IFERROR(TRIM(INDEX($A370:$T370,MATCH(Locations!$B$4,$A$1:$T$1,0))&amp;""),"")))</f>
        <v/>
      </c>
      <c r="X370" s="37">
        <f>IF(V370=0,0,IFERROR(IF(ISNUMBER(INDEX($A370:$T370,MATCH(Lists!$B$3,$A$1:$T$1,0))),INDEX($A370:$T370,MATCH(Lists!$B$3,$A$1:$T$1,0)),DATE(VALUE(LEFT(TRIM(INDEX($A370:$T370,MATCH(Lists!$B$3,$A$1:$T$1,0))&amp;""),4)),VALUE(MID(TRIM(INDEX($A370:$T370,MATCH(Lists!$B$3,$A$1:$T$1,0))&amp;""),6,2)),VALUE(MID(TRIM(INDEX($A370:$T370,MATCH(Lists!$B$3,$A$1:$T$1,0))&amp;""),9,2)))+TIME(VALUE(MID(TRIM(INDEX($A370:$T370,MATCH(Lists!$B$3,$A$1:$T$1,0))&amp;""),12,2)),VALUE(MID(TRIM(INDEX($A370:$T370,MATCH(Lists!$B$3,$A$1:$T$1,0))&amp;""),15,2)),VALUE(MID(TRIM(INDEX($A370:$T370,MATCH(Lists!$B$3,$A$1:$T$1,0))&amp;""),18,2)))),0))</f>
        <v/>
      </c>
    </row>
    <row r="371">
      <c r="U371" s="35" t="n"/>
      <c r="V371" s="36">
        <f>IF(COUNTA($A371:$T371)&gt;0,1,0)</f>
        <v/>
      </c>
      <c r="W371" s="36">
        <f>IF(V371=0,"",LOWER(IFERROR(TRIM(INDEX($A371:$T371,MATCH(Locations!$B$4,$A$1:$T$1,0))&amp;""),"")))</f>
        <v/>
      </c>
      <c r="X371" s="37">
        <f>IF(V371=0,0,IFERROR(IF(ISNUMBER(INDEX($A371:$T371,MATCH(Lists!$B$3,$A$1:$T$1,0))),INDEX($A371:$T371,MATCH(Lists!$B$3,$A$1:$T$1,0)),DATE(VALUE(LEFT(TRIM(INDEX($A371:$T371,MATCH(Lists!$B$3,$A$1:$T$1,0))&amp;""),4)),VALUE(MID(TRIM(INDEX($A371:$T371,MATCH(Lists!$B$3,$A$1:$T$1,0))&amp;""),6,2)),VALUE(MID(TRIM(INDEX($A371:$T371,MATCH(Lists!$B$3,$A$1:$T$1,0))&amp;""),9,2)))+TIME(VALUE(MID(TRIM(INDEX($A371:$T371,MATCH(Lists!$B$3,$A$1:$T$1,0))&amp;""),12,2)),VALUE(MID(TRIM(INDEX($A371:$T371,MATCH(Lists!$B$3,$A$1:$T$1,0))&amp;""),15,2)),VALUE(MID(TRIM(INDEX($A371:$T371,MATCH(Lists!$B$3,$A$1:$T$1,0))&amp;""),18,2)))),0))</f>
        <v/>
      </c>
    </row>
    <row r="372">
      <c r="U372" s="35" t="n"/>
      <c r="V372" s="36">
        <f>IF(COUNTA($A372:$T372)&gt;0,1,0)</f>
        <v/>
      </c>
      <c r="W372" s="36">
        <f>IF(V372=0,"",LOWER(IFERROR(TRIM(INDEX($A372:$T372,MATCH(Locations!$B$4,$A$1:$T$1,0))&amp;""),"")))</f>
        <v/>
      </c>
      <c r="X372" s="37">
        <f>IF(V372=0,0,IFERROR(IF(ISNUMBER(INDEX($A372:$T372,MATCH(Lists!$B$3,$A$1:$T$1,0))),INDEX($A372:$T372,MATCH(Lists!$B$3,$A$1:$T$1,0)),DATE(VALUE(LEFT(TRIM(INDEX($A372:$T372,MATCH(Lists!$B$3,$A$1:$T$1,0))&amp;""),4)),VALUE(MID(TRIM(INDEX($A372:$T372,MATCH(Lists!$B$3,$A$1:$T$1,0))&amp;""),6,2)),VALUE(MID(TRIM(INDEX($A372:$T372,MATCH(Lists!$B$3,$A$1:$T$1,0))&amp;""),9,2)))+TIME(VALUE(MID(TRIM(INDEX($A372:$T372,MATCH(Lists!$B$3,$A$1:$T$1,0))&amp;""),12,2)),VALUE(MID(TRIM(INDEX($A372:$T372,MATCH(Lists!$B$3,$A$1:$T$1,0))&amp;""),15,2)),VALUE(MID(TRIM(INDEX($A372:$T372,MATCH(Lists!$B$3,$A$1:$T$1,0))&amp;""),18,2)))),0))</f>
        <v/>
      </c>
    </row>
    <row r="373">
      <c r="U373" s="35" t="n"/>
      <c r="V373" s="36">
        <f>IF(COUNTA($A373:$T373)&gt;0,1,0)</f>
        <v/>
      </c>
      <c r="W373" s="36">
        <f>IF(V373=0,"",LOWER(IFERROR(TRIM(INDEX($A373:$T373,MATCH(Locations!$B$4,$A$1:$T$1,0))&amp;""),"")))</f>
        <v/>
      </c>
      <c r="X373" s="37">
        <f>IF(V373=0,0,IFERROR(IF(ISNUMBER(INDEX($A373:$T373,MATCH(Lists!$B$3,$A$1:$T$1,0))),INDEX($A373:$T373,MATCH(Lists!$B$3,$A$1:$T$1,0)),DATE(VALUE(LEFT(TRIM(INDEX($A373:$T373,MATCH(Lists!$B$3,$A$1:$T$1,0))&amp;""),4)),VALUE(MID(TRIM(INDEX($A373:$T373,MATCH(Lists!$B$3,$A$1:$T$1,0))&amp;""),6,2)),VALUE(MID(TRIM(INDEX($A373:$T373,MATCH(Lists!$B$3,$A$1:$T$1,0))&amp;""),9,2)))+TIME(VALUE(MID(TRIM(INDEX($A373:$T373,MATCH(Lists!$B$3,$A$1:$T$1,0))&amp;""),12,2)),VALUE(MID(TRIM(INDEX($A373:$T373,MATCH(Lists!$B$3,$A$1:$T$1,0))&amp;""),15,2)),VALUE(MID(TRIM(INDEX($A373:$T373,MATCH(Lists!$B$3,$A$1:$T$1,0))&amp;""),18,2)))),0))</f>
        <v/>
      </c>
    </row>
    <row r="374">
      <c r="U374" s="35" t="n"/>
      <c r="V374" s="36">
        <f>IF(COUNTA($A374:$T374)&gt;0,1,0)</f>
        <v/>
      </c>
      <c r="W374" s="36">
        <f>IF(V374=0,"",LOWER(IFERROR(TRIM(INDEX($A374:$T374,MATCH(Locations!$B$4,$A$1:$T$1,0))&amp;""),"")))</f>
        <v/>
      </c>
      <c r="X374" s="37">
        <f>IF(V374=0,0,IFERROR(IF(ISNUMBER(INDEX($A374:$T374,MATCH(Lists!$B$3,$A$1:$T$1,0))),INDEX($A374:$T374,MATCH(Lists!$B$3,$A$1:$T$1,0)),DATE(VALUE(LEFT(TRIM(INDEX($A374:$T374,MATCH(Lists!$B$3,$A$1:$T$1,0))&amp;""),4)),VALUE(MID(TRIM(INDEX($A374:$T374,MATCH(Lists!$B$3,$A$1:$T$1,0))&amp;""),6,2)),VALUE(MID(TRIM(INDEX($A374:$T374,MATCH(Lists!$B$3,$A$1:$T$1,0))&amp;""),9,2)))+TIME(VALUE(MID(TRIM(INDEX($A374:$T374,MATCH(Lists!$B$3,$A$1:$T$1,0))&amp;""),12,2)),VALUE(MID(TRIM(INDEX($A374:$T374,MATCH(Lists!$B$3,$A$1:$T$1,0))&amp;""),15,2)),VALUE(MID(TRIM(INDEX($A374:$T374,MATCH(Lists!$B$3,$A$1:$T$1,0))&amp;""),18,2)))),0))</f>
        <v/>
      </c>
    </row>
    <row r="375">
      <c r="U375" s="35" t="n"/>
      <c r="V375" s="36">
        <f>IF(COUNTA($A375:$T375)&gt;0,1,0)</f>
        <v/>
      </c>
      <c r="W375" s="36">
        <f>IF(V375=0,"",LOWER(IFERROR(TRIM(INDEX($A375:$T375,MATCH(Locations!$B$4,$A$1:$T$1,0))&amp;""),"")))</f>
        <v/>
      </c>
      <c r="X375" s="37">
        <f>IF(V375=0,0,IFERROR(IF(ISNUMBER(INDEX($A375:$T375,MATCH(Lists!$B$3,$A$1:$T$1,0))),INDEX($A375:$T375,MATCH(Lists!$B$3,$A$1:$T$1,0)),DATE(VALUE(LEFT(TRIM(INDEX($A375:$T375,MATCH(Lists!$B$3,$A$1:$T$1,0))&amp;""),4)),VALUE(MID(TRIM(INDEX($A375:$T375,MATCH(Lists!$B$3,$A$1:$T$1,0))&amp;""),6,2)),VALUE(MID(TRIM(INDEX($A375:$T375,MATCH(Lists!$B$3,$A$1:$T$1,0))&amp;""),9,2)))+TIME(VALUE(MID(TRIM(INDEX($A375:$T375,MATCH(Lists!$B$3,$A$1:$T$1,0))&amp;""),12,2)),VALUE(MID(TRIM(INDEX($A375:$T375,MATCH(Lists!$B$3,$A$1:$T$1,0))&amp;""),15,2)),VALUE(MID(TRIM(INDEX($A375:$T375,MATCH(Lists!$B$3,$A$1:$T$1,0))&amp;""),18,2)))),0))</f>
        <v/>
      </c>
    </row>
    <row r="376">
      <c r="U376" s="35" t="n"/>
      <c r="V376" s="36">
        <f>IF(COUNTA($A376:$T376)&gt;0,1,0)</f>
        <v/>
      </c>
      <c r="W376" s="36">
        <f>IF(V376=0,"",LOWER(IFERROR(TRIM(INDEX($A376:$T376,MATCH(Locations!$B$4,$A$1:$T$1,0))&amp;""),"")))</f>
        <v/>
      </c>
      <c r="X376" s="37">
        <f>IF(V376=0,0,IFERROR(IF(ISNUMBER(INDEX($A376:$T376,MATCH(Lists!$B$3,$A$1:$T$1,0))),INDEX($A376:$T376,MATCH(Lists!$B$3,$A$1:$T$1,0)),DATE(VALUE(LEFT(TRIM(INDEX($A376:$T376,MATCH(Lists!$B$3,$A$1:$T$1,0))&amp;""),4)),VALUE(MID(TRIM(INDEX($A376:$T376,MATCH(Lists!$B$3,$A$1:$T$1,0))&amp;""),6,2)),VALUE(MID(TRIM(INDEX($A376:$T376,MATCH(Lists!$B$3,$A$1:$T$1,0))&amp;""),9,2)))+TIME(VALUE(MID(TRIM(INDEX($A376:$T376,MATCH(Lists!$B$3,$A$1:$T$1,0))&amp;""),12,2)),VALUE(MID(TRIM(INDEX($A376:$T376,MATCH(Lists!$B$3,$A$1:$T$1,0))&amp;""),15,2)),VALUE(MID(TRIM(INDEX($A376:$T376,MATCH(Lists!$B$3,$A$1:$T$1,0))&amp;""),18,2)))),0))</f>
        <v/>
      </c>
    </row>
    <row r="377">
      <c r="U377" s="35" t="n"/>
      <c r="V377" s="36">
        <f>IF(COUNTA($A377:$T377)&gt;0,1,0)</f>
        <v/>
      </c>
      <c r="W377" s="36">
        <f>IF(V377=0,"",LOWER(IFERROR(TRIM(INDEX($A377:$T377,MATCH(Locations!$B$4,$A$1:$T$1,0))&amp;""),"")))</f>
        <v/>
      </c>
      <c r="X377" s="37">
        <f>IF(V377=0,0,IFERROR(IF(ISNUMBER(INDEX($A377:$T377,MATCH(Lists!$B$3,$A$1:$T$1,0))),INDEX($A377:$T377,MATCH(Lists!$B$3,$A$1:$T$1,0)),DATE(VALUE(LEFT(TRIM(INDEX($A377:$T377,MATCH(Lists!$B$3,$A$1:$T$1,0))&amp;""),4)),VALUE(MID(TRIM(INDEX($A377:$T377,MATCH(Lists!$B$3,$A$1:$T$1,0))&amp;""),6,2)),VALUE(MID(TRIM(INDEX($A377:$T377,MATCH(Lists!$B$3,$A$1:$T$1,0))&amp;""),9,2)))+TIME(VALUE(MID(TRIM(INDEX($A377:$T377,MATCH(Lists!$B$3,$A$1:$T$1,0))&amp;""),12,2)),VALUE(MID(TRIM(INDEX($A377:$T377,MATCH(Lists!$B$3,$A$1:$T$1,0))&amp;""),15,2)),VALUE(MID(TRIM(INDEX($A377:$T377,MATCH(Lists!$B$3,$A$1:$T$1,0))&amp;""),18,2)))),0))</f>
        <v/>
      </c>
    </row>
    <row r="378">
      <c r="U378" s="35" t="n"/>
      <c r="V378" s="36">
        <f>IF(COUNTA($A378:$T378)&gt;0,1,0)</f>
        <v/>
      </c>
      <c r="W378" s="36">
        <f>IF(V378=0,"",LOWER(IFERROR(TRIM(INDEX($A378:$T378,MATCH(Locations!$B$4,$A$1:$T$1,0))&amp;""),"")))</f>
        <v/>
      </c>
      <c r="X378" s="37">
        <f>IF(V378=0,0,IFERROR(IF(ISNUMBER(INDEX($A378:$T378,MATCH(Lists!$B$3,$A$1:$T$1,0))),INDEX($A378:$T378,MATCH(Lists!$B$3,$A$1:$T$1,0)),DATE(VALUE(LEFT(TRIM(INDEX($A378:$T378,MATCH(Lists!$B$3,$A$1:$T$1,0))&amp;""),4)),VALUE(MID(TRIM(INDEX($A378:$T378,MATCH(Lists!$B$3,$A$1:$T$1,0))&amp;""),6,2)),VALUE(MID(TRIM(INDEX($A378:$T378,MATCH(Lists!$B$3,$A$1:$T$1,0))&amp;""),9,2)))+TIME(VALUE(MID(TRIM(INDEX($A378:$T378,MATCH(Lists!$B$3,$A$1:$T$1,0))&amp;""),12,2)),VALUE(MID(TRIM(INDEX($A378:$T378,MATCH(Lists!$B$3,$A$1:$T$1,0))&amp;""),15,2)),VALUE(MID(TRIM(INDEX($A378:$T378,MATCH(Lists!$B$3,$A$1:$T$1,0))&amp;""),18,2)))),0))</f>
        <v/>
      </c>
    </row>
    <row r="379">
      <c r="U379" s="35" t="n"/>
      <c r="V379" s="36">
        <f>IF(COUNTA($A379:$T379)&gt;0,1,0)</f>
        <v/>
      </c>
      <c r="W379" s="36">
        <f>IF(V379=0,"",LOWER(IFERROR(TRIM(INDEX($A379:$T379,MATCH(Locations!$B$4,$A$1:$T$1,0))&amp;""),"")))</f>
        <v/>
      </c>
      <c r="X379" s="37">
        <f>IF(V379=0,0,IFERROR(IF(ISNUMBER(INDEX($A379:$T379,MATCH(Lists!$B$3,$A$1:$T$1,0))),INDEX($A379:$T379,MATCH(Lists!$B$3,$A$1:$T$1,0)),DATE(VALUE(LEFT(TRIM(INDEX($A379:$T379,MATCH(Lists!$B$3,$A$1:$T$1,0))&amp;""),4)),VALUE(MID(TRIM(INDEX($A379:$T379,MATCH(Lists!$B$3,$A$1:$T$1,0))&amp;""),6,2)),VALUE(MID(TRIM(INDEX($A379:$T379,MATCH(Lists!$B$3,$A$1:$T$1,0))&amp;""),9,2)))+TIME(VALUE(MID(TRIM(INDEX($A379:$T379,MATCH(Lists!$B$3,$A$1:$T$1,0))&amp;""),12,2)),VALUE(MID(TRIM(INDEX($A379:$T379,MATCH(Lists!$B$3,$A$1:$T$1,0))&amp;""),15,2)),VALUE(MID(TRIM(INDEX($A379:$T379,MATCH(Lists!$B$3,$A$1:$T$1,0))&amp;""),18,2)))),0))</f>
        <v/>
      </c>
    </row>
    <row r="380">
      <c r="U380" s="35" t="n"/>
      <c r="V380" s="36">
        <f>IF(COUNTA($A380:$T380)&gt;0,1,0)</f>
        <v/>
      </c>
      <c r="W380" s="36">
        <f>IF(V380=0,"",LOWER(IFERROR(TRIM(INDEX($A380:$T380,MATCH(Locations!$B$4,$A$1:$T$1,0))&amp;""),"")))</f>
        <v/>
      </c>
      <c r="X380" s="37">
        <f>IF(V380=0,0,IFERROR(IF(ISNUMBER(INDEX($A380:$T380,MATCH(Lists!$B$3,$A$1:$T$1,0))),INDEX($A380:$T380,MATCH(Lists!$B$3,$A$1:$T$1,0)),DATE(VALUE(LEFT(TRIM(INDEX($A380:$T380,MATCH(Lists!$B$3,$A$1:$T$1,0))&amp;""),4)),VALUE(MID(TRIM(INDEX($A380:$T380,MATCH(Lists!$B$3,$A$1:$T$1,0))&amp;""),6,2)),VALUE(MID(TRIM(INDEX($A380:$T380,MATCH(Lists!$B$3,$A$1:$T$1,0))&amp;""),9,2)))+TIME(VALUE(MID(TRIM(INDEX($A380:$T380,MATCH(Lists!$B$3,$A$1:$T$1,0))&amp;""),12,2)),VALUE(MID(TRIM(INDEX($A380:$T380,MATCH(Lists!$B$3,$A$1:$T$1,0))&amp;""),15,2)),VALUE(MID(TRIM(INDEX($A380:$T380,MATCH(Lists!$B$3,$A$1:$T$1,0))&amp;""),18,2)))),0))</f>
        <v/>
      </c>
    </row>
    <row r="381">
      <c r="U381" s="35" t="n"/>
      <c r="V381" s="36">
        <f>IF(COUNTA($A381:$T381)&gt;0,1,0)</f>
        <v/>
      </c>
      <c r="W381" s="36">
        <f>IF(V381=0,"",LOWER(IFERROR(TRIM(INDEX($A381:$T381,MATCH(Locations!$B$4,$A$1:$T$1,0))&amp;""),"")))</f>
        <v/>
      </c>
      <c r="X381" s="37">
        <f>IF(V381=0,0,IFERROR(IF(ISNUMBER(INDEX($A381:$T381,MATCH(Lists!$B$3,$A$1:$T$1,0))),INDEX($A381:$T381,MATCH(Lists!$B$3,$A$1:$T$1,0)),DATE(VALUE(LEFT(TRIM(INDEX($A381:$T381,MATCH(Lists!$B$3,$A$1:$T$1,0))&amp;""),4)),VALUE(MID(TRIM(INDEX($A381:$T381,MATCH(Lists!$B$3,$A$1:$T$1,0))&amp;""),6,2)),VALUE(MID(TRIM(INDEX($A381:$T381,MATCH(Lists!$B$3,$A$1:$T$1,0))&amp;""),9,2)))+TIME(VALUE(MID(TRIM(INDEX($A381:$T381,MATCH(Lists!$B$3,$A$1:$T$1,0))&amp;""),12,2)),VALUE(MID(TRIM(INDEX($A381:$T381,MATCH(Lists!$B$3,$A$1:$T$1,0))&amp;""),15,2)),VALUE(MID(TRIM(INDEX($A381:$T381,MATCH(Lists!$B$3,$A$1:$T$1,0))&amp;""),18,2)))),0))</f>
        <v/>
      </c>
    </row>
    <row r="382">
      <c r="U382" s="35" t="n"/>
      <c r="V382" s="36">
        <f>IF(COUNTA($A382:$T382)&gt;0,1,0)</f>
        <v/>
      </c>
      <c r="W382" s="36">
        <f>IF(V382=0,"",LOWER(IFERROR(TRIM(INDEX($A382:$T382,MATCH(Locations!$B$4,$A$1:$T$1,0))&amp;""),"")))</f>
        <v/>
      </c>
      <c r="X382" s="37">
        <f>IF(V382=0,0,IFERROR(IF(ISNUMBER(INDEX($A382:$T382,MATCH(Lists!$B$3,$A$1:$T$1,0))),INDEX($A382:$T382,MATCH(Lists!$B$3,$A$1:$T$1,0)),DATE(VALUE(LEFT(TRIM(INDEX($A382:$T382,MATCH(Lists!$B$3,$A$1:$T$1,0))&amp;""),4)),VALUE(MID(TRIM(INDEX($A382:$T382,MATCH(Lists!$B$3,$A$1:$T$1,0))&amp;""),6,2)),VALUE(MID(TRIM(INDEX($A382:$T382,MATCH(Lists!$B$3,$A$1:$T$1,0))&amp;""),9,2)))+TIME(VALUE(MID(TRIM(INDEX($A382:$T382,MATCH(Lists!$B$3,$A$1:$T$1,0))&amp;""),12,2)),VALUE(MID(TRIM(INDEX($A382:$T382,MATCH(Lists!$B$3,$A$1:$T$1,0))&amp;""),15,2)),VALUE(MID(TRIM(INDEX($A382:$T382,MATCH(Lists!$B$3,$A$1:$T$1,0))&amp;""),18,2)))),0))</f>
        <v/>
      </c>
    </row>
    <row r="383">
      <c r="U383" s="35" t="n"/>
      <c r="V383" s="36">
        <f>IF(COUNTA($A383:$T383)&gt;0,1,0)</f>
        <v/>
      </c>
      <c r="W383" s="36">
        <f>IF(V383=0,"",LOWER(IFERROR(TRIM(INDEX($A383:$T383,MATCH(Locations!$B$4,$A$1:$T$1,0))&amp;""),"")))</f>
        <v/>
      </c>
      <c r="X383" s="37">
        <f>IF(V383=0,0,IFERROR(IF(ISNUMBER(INDEX($A383:$T383,MATCH(Lists!$B$3,$A$1:$T$1,0))),INDEX($A383:$T383,MATCH(Lists!$B$3,$A$1:$T$1,0)),DATE(VALUE(LEFT(TRIM(INDEX($A383:$T383,MATCH(Lists!$B$3,$A$1:$T$1,0))&amp;""),4)),VALUE(MID(TRIM(INDEX($A383:$T383,MATCH(Lists!$B$3,$A$1:$T$1,0))&amp;""),6,2)),VALUE(MID(TRIM(INDEX($A383:$T383,MATCH(Lists!$B$3,$A$1:$T$1,0))&amp;""),9,2)))+TIME(VALUE(MID(TRIM(INDEX($A383:$T383,MATCH(Lists!$B$3,$A$1:$T$1,0))&amp;""),12,2)),VALUE(MID(TRIM(INDEX($A383:$T383,MATCH(Lists!$B$3,$A$1:$T$1,0))&amp;""),15,2)),VALUE(MID(TRIM(INDEX($A383:$T383,MATCH(Lists!$B$3,$A$1:$T$1,0))&amp;""),18,2)))),0))</f>
        <v/>
      </c>
    </row>
    <row r="384">
      <c r="U384" s="35" t="n"/>
      <c r="V384" s="36">
        <f>IF(COUNTA($A384:$T384)&gt;0,1,0)</f>
        <v/>
      </c>
      <c r="W384" s="36">
        <f>IF(V384=0,"",LOWER(IFERROR(TRIM(INDEX($A384:$T384,MATCH(Locations!$B$4,$A$1:$T$1,0))&amp;""),"")))</f>
        <v/>
      </c>
      <c r="X384" s="37">
        <f>IF(V384=0,0,IFERROR(IF(ISNUMBER(INDEX($A384:$T384,MATCH(Lists!$B$3,$A$1:$T$1,0))),INDEX($A384:$T384,MATCH(Lists!$B$3,$A$1:$T$1,0)),DATE(VALUE(LEFT(TRIM(INDEX($A384:$T384,MATCH(Lists!$B$3,$A$1:$T$1,0))&amp;""),4)),VALUE(MID(TRIM(INDEX($A384:$T384,MATCH(Lists!$B$3,$A$1:$T$1,0))&amp;""),6,2)),VALUE(MID(TRIM(INDEX($A384:$T384,MATCH(Lists!$B$3,$A$1:$T$1,0))&amp;""),9,2)))+TIME(VALUE(MID(TRIM(INDEX($A384:$T384,MATCH(Lists!$B$3,$A$1:$T$1,0))&amp;""),12,2)),VALUE(MID(TRIM(INDEX($A384:$T384,MATCH(Lists!$B$3,$A$1:$T$1,0))&amp;""),15,2)),VALUE(MID(TRIM(INDEX($A384:$T384,MATCH(Lists!$B$3,$A$1:$T$1,0))&amp;""),18,2)))),0))</f>
        <v/>
      </c>
    </row>
    <row r="385">
      <c r="U385" s="35" t="n"/>
      <c r="V385" s="36">
        <f>IF(COUNTA($A385:$T385)&gt;0,1,0)</f>
        <v/>
      </c>
      <c r="W385" s="36">
        <f>IF(V385=0,"",LOWER(IFERROR(TRIM(INDEX($A385:$T385,MATCH(Locations!$B$4,$A$1:$T$1,0))&amp;""),"")))</f>
        <v/>
      </c>
      <c r="X385" s="37">
        <f>IF(V385=0,0,IFERROR(IF(ISNUMBER(INDEX($A385:$T385,MATCH(Lists!$B$3,$A$1:$T$1,0))),INDEX($A385:$T385,MATCH(Lists!$B$3,$A$1:$T$1,0)),DATE(VALUE(LEFT(TRIM(INDEX($A385:$T385,MATCH(Lists!$B$3,$A$1:$T$1,0))&amp;""),4)),VALUE(MID(TRIM(INDEX($A385:$T385,MATCH(Lists!$B$3,$A$1:$T$1,0))&amp;""),6,2)),VALUE(MID(TRIM(INDEX($A385:$T385,MATCH(Lists!$B$3,$A$1:$T$1,0))&amp;""),9,2)))+TIME(VALUE(MID(TRIM(INDEX($A385:$T385,MATCH(Lists!$B$3,$A$1:$T$1,0))&amp;""),12,2)),VALUE(MID(TRIM(INDEX($A385:$T385,MATCH(Lists!$B$3,$A$1:$T$1,0))&amp;""),15,2)),VALUE(MID(TRIM(INDEX($A385:$T385,MATCH(Lists!$B$3,$A$1:$T$1,0))&amp;""),18,2)))),0))</f>
        <v/>
      </c>
    </row>
    <row r="386">
      <c r="U386" s="35" t="n"/>
      <c r="V386" s="36">
        <f>IF(COUNTA($A386:$T386)&gt;0,1,0)</f>
        <v/>
      </c>
      <c r="W386" s="36">
        <f>IF(V386=0,"",LOWER(IFERROR(TRIM(INDEX($A386:$T386,MATCH(Locations!$B$4,$A$1:$T$1,0))&amp;""),"")))</f>
        <v/>
      </c>
      <c r="X386" s="37">
        <f>IF(V386=0,0,IFERROR(IF(ISNUMBER(INDEX($A386:$T386,MATCH(Lists!$B$3,$A$1:$T$1,0))),INDEX($A386:$T386,MATCH(Lists!$B$3,$A$1:$T$1,0)),DATE(VALUE(LEFT(TRIM(INDEX($A386:$T386,MATCH(Lists!$B$3,$A$1:$T$1,0))&amp;""),4)),VALUE(MID(TRIM(INDEX($A386:$T386,MATCH(Lists!$B$3,$A$1:$T$1,0))&amp;""),6,2)),VALUE(MID(TRIM(INDEX($A386:$T386,MATCH(Lists!$B$3,$A$1:$T$1,0))&amp;""),9,2)))+TIME(VALUE(MID(TRIM(INDEX($A386:$T386,MATCH(Lists!$B$3,$A$1:$T$1,0))&amp;""),12,2)),VALUE(MID(TRIM(INDEX($A386:$T386,MATCH(Lists!$B$3,$A$1:$T$1,0))&amp;""),15,2)),VALUE(MID(TRIM(INDEX($A386:$T386,MATCH(Lists!$B$3,$A$1:$T$1,0))&amp;""),18,2)))),0))</f>
        <v/>
      </c>
    </row>
    <row r="387">
      <c r="U387" s="35" t="n"/>
      <c r="V387" s="36">
        <f>IF(COUNTA($A387:$T387)&gt;0,1,0)</f>
        <v/>
      </c>
      <c r="W387" s="36">
        <f>IF(V387=0,"",LOWER(IFERROR(TRIM(INDEX($A387:$T387,MATCH(Locations!$B$4,$A$1:$T$1,0))&amp;""),"")))</f>
        <v/>
      </c>
      <c r="X387" s="37">
        <f>IF(V387=0,0,IFERROR(IF(ISNUMBER(INDEX($A387:$T387,MATCH(Lists!$B$3,$A$1:$T$1,0))),INDEX($A387:$T387,MATCH(Lists!$B$3,$A$1:$T$1,0)),DATE(VALUE(LEFT(TRIM(INDEX($A387:$T387,MATCH(Lists!$B$3,$A$1:$T$1,0))&amp;""),4)),VALUE(MID(TRIM(INDEX($A387:$T387,MATCH(Lists!$B$3,$A$1:$T$1,0))&amp;""),6,2)),VALUE(MID(TRIM(INDEX($A387:$T387,MATCH(Lists!$B$3,$A$1:$T$1,0))&amp;""),9,2)))+TIME(VALUE(MID(TRIM(INDEX($A387:$T387,MATCH(Lists!$B$3,$A$1:$T$1,0))&amp;""),12,2)),VALUE(MID(TRIM(INDEX($A387:$T387,MATCH(Lists!$B$3,$A$1:$T$1,0))&amp;""),15,2)),VALUE(MID(TRIM(INDEX($A387:$T387,MATCH(Lists!$B$3,$A$1:$T$1,0))&amp;""),18,2)))),0))</f>
        <v/>
      </c>
    </row>
    <row r="388">
      <c r="U388" s="35" t="n"/>
      <c r="V388" s="36">
        <f>IF(COUNTA($A388:$T388)&gt;0,1,0)</f>
        <v/>
      </c>
      <c r="W388" s="36">
        <f>IF(V388=0,"",LOWER(IFERROR(TRIM(INDEX($A388:$T388,MATCH(Locations!$B$4,$A$1:$T$1,0))&amp;""),"")))</f>
        <v/>
      </c>
      <c r="X388" s="37">
        <f>IF(V388=0,0,IFERROR(IF(ISNUMBER(INDEX($A388:$T388,MATCH(Lists!$B$3,$A$1:$T$1,0))),INDEX($A388:$T388,MATCH(Lists!$B$3,$A$1:$T$1,0)),DATE(VALUE(LEFT(TRIM(INDEX($A388:$T388,MATCH(Lists!$B$3,$A$1:$T$1,0))&amp;""),4)),VALUE(MID(TRIM(INDEX($A388:$T388,MATCH(Lists!$B$3,$A$1:$T$1,0))&amp;""),6,2)),VALUE(MID(TRIM(INDEX($A388:$T388,MATCH(Lists!$B$3,$A$1:$T$1,0))&amp;""),9,2)))+TIME(VALUE(MID(TRIM(INDEX($A388:$T388,MATCH(Lists!$B$3,$A$1:$T$1,0))&amp;""),12,2)),VALUE(MID(TRIM(INDEX($A388:$T388,MATCH(Lists!$B$3,$A$1:$T$1,0))&amp;""),15,2)),VALUE(MID(TRIM(INDEX($A388:$T388,MATCH(Lists!$B$3,$A$1:$T$1,0))&amp;""),18,2)))),0))</f>
        <v/>
      </c>
    </row>
    <row r="389">
      <c r="U389" s="35" t="n"/>
      <c r="V389" s="36">
        <f>IF(COUNTA($A389:$T389)&gt;0,1,0)</f>
        <v/>
      </c>
      <c r="W389" s="36">
        <f>IF(V389=0,"",LOWER(IFERROR(TRIM(INDEX($A389:$T389,MATCH(Locations!$B$4,$A$1:$T$1,0))&amp;""),"")))</f>
        <v/>
      </c>
      <c r="X389" s="37">
        <f>IF(V389=0,0,IFERROR(IF(ISNUMBER(INDEX($A389:$T389,MATCH(Lists!$B$3,$A$1:$T$1,0))),INDEX($A389:$T389,MATCH(Lists!$B$3,$A$1:$T$1,0)),DATE(VALUE(LEFT(TRIM(INDEX($A389:$T389,MATCH(Lists!$B$3,$A$1:$T$1,0))&amp;""),4)),VALUE(MID(TRIM(INDEX($A389:$T389,MATCH(Lists!$B$3,$A$1:$T$1,0))&amp;""),6,2)),VALUE(MID(TRIM(INDEX($A389:$T389,MATCH(Lists!$B$3,$A$1:$T$1,0))&amp;""),9,2)))+TIME(VALUE(MID(TRIM(INDEX($A389:$T389,MATCH(Lists!$B$3,$A$1:$T$1,0))&amp;""),12,2)),VALUE(MID(TRIM(INDEX($A389:$T389,MATCH(Lists!$B$3,$A$1:$T$1,0))&amp;""),15,2)),VALUE(MID(TRIM(INDEX($A389:$T389,MATCH(Lists!$B$3,$A$1:$T$1,0))&amp;""),18,2)))),0))</f>
        <v/>
      </c>
    </row>
    <row r="390">
      <c r="U390" s="35" t="n"/>
      <c r="V390" s="36">
        <f>IF(COUNTA($A390:$T390)&gt;0,1,0)</f>
        <v/>
      </c>
      <c r="W390" s="36">
        <f>IF(V390=0,"",LOWER(IFERROR(TRIM(INDEX($A390:$T390,MATCH(Locations!$B$4,$A$1:$T$1,0))&amp;""),"")))</f>
        <v/>
      </c>
      <c r="X390" s="37">
        <f>IF(V390=0,0,IFERROR(IF(ISNUMBER(INDEX($A390:$T390,MATCH(Lists!$B$3,$A$1:$T$1,0))),INDEX($A390:$T390,MATCH(Lists!$B$3,$A$1:$T$1,0)),DATE(VALUE(LEFT(TRIM(INDEX($A390:$T390,MATCH(Lists!$B$3,$A$1:$T$1,0))&amp;""),4)),VALUE(MID(TRIM(INDEX($A390:$T390,MATCH(Lists!$B$3,$A$1:$T$1,0))&amp;""),6,2)),VALUE(MID(TRIM(INDEX($A390:$T390,MATCH(Lists!$B$3,$A$1:$T$1,0))&amp;""),9,2)))+TIME(VALUE(MID(TRIM(INDEX($A390:$T390,MATCH(Lists!$B$3,$A$1:$T$1,0))&amp;""),12,2)),VALUE(MID(TRIM(INDEX($A390:$T390,MATCH(Lists!$B$3,$A$1:$T$1,0))&amp;""),15,2)),VALUE(MID(TRIM(INDEX($A390:$T390,MATCH(Lists!$B$3,$A$1:$T$1,0))&amp;""),18,2)))),0))</f>
        <v/>
      </c>
    </row>
    <row r="391">
      <c r="U391" s="35" t="n"/>
      <c r="V391" s="36">
        <f>IF(COUNTA($A391:$T391)&gt;0,1,0)</f>
        <v/>
      </c>
      <c r="W391" s="36">
        <f>IF(V391=0,"",LOWER(IFERROR(TRIM(INDEX($A391:$T391,MATCH(Locations!$B$4,$A$1:$T$1,0))&amp;""),"")))</f>
        <v/>
      </c>
      <c r="X391" s="37">
        <f>IF(V391=0,0,IFERROR(IF(ISNUMBER(INDEX($A391:$T391,MATCH(Lists!$B$3,$A$1:$T$1,0))),INDEX($A391:$T391,MATCH(Lists!$B$3,$A$1:$T$1,0)),DATE(VALUE(LEFT(TRIM(INDEX($A391:$T391,MATCH(Lists!$B$3,$A$1:$T$1,0))&amp;""),4)),VALUE(MID(TRIM(INDEX($A391:$T391,MATCH(Lists!$B$3,$A$1:$T$1,0))&amp;""),6,2)),VALUE(MID(TRIM(INDEX($A391:$T391,MATCH(Lists!$B$3,$A$1:$T$1,0))&amp;""),9,2)))+TIME(VALUE(MID(TRIM(INDEX($A391:$T391,MATCH(Lists!$B$3,$A$1:$T$1,0))&amp;""),12,2)),VALUE(MID(TRIM(INDEX($A391:$T391,MATCH(Lists!$B$3,$A$1:$T$1,0))&amp;""),15,2)),VALUE(MID(TRIM(INDEX($A391:$T391,MATCH(Lists!$B$3,$A$1:$T$1,0))&amp;""),18,2)))),0))</f>
        <v/>
      </c>
    </row>
    <row r="392">
      <c r="U392" s="35" t="n"/>
      <c r="V392" s="36">
        <f>IF(COUNTA($A392:$T392)&gt;0,1,0)</f>
        <v/>
      </c>
      <c r="W392" s="36">
        <f>IF(V392=0,"",LOWER(IFERROR(TRIM(INDEX($A392:$T392,MATCH(Locations!$B$4,$A$1:$T$1,0))&amp;""),"")))</f>
        <v/>
      </c>
      <c r="X392" s="37">
        <f>IF(V392=0,0,IFERROR(IF(ISNUMBER(INDEX($A392:$T392,MATCH(Lists!$B$3,$A$1:$T$1,0))),INDEX($A392:$T392,MATCH(Lists!$B$3,$A$1:$T$1,0)),DATE(VALUE(LEFT(TRIM(INDEX($A392:$T392,MATCH(Lists!$B$3,$A$1:$T$1,0))&amp;""),4)),VALUE(MID(TRIM(INDEX($A392:$T392,MATCH(Lists!$B$3,$A$1:$T$1,0))&amp;""),6,2)),VALUE(MID(TRIM(INDEX($A392:$T392,MATCH(Lists!$B$3,$A$1:$T$1,0))&amp;""),9,2)))+TIME(VALUE(MID(TRIM(INDEX($A392:$T392,MATCH(Lists!$B$3,$A$1:$T$1,0))&amp;""),12,2)),VALUE(MID(TRIM(INDEX($A392:$T392,MATCH(Lists!$B$3,$A$1:$T$1,0))&amp;""),15,2)),VALUE(MID(TRIM(INDEX($A392:$T392,MATCH(Lists!$B$3,$A$1:$T$1,0))&amp;""),18,2)))),0))</f>
        <v/>
      </c>
    </row>
    <row r="393">
      <c r="U393" s="35" t="n"/>
      <c r="V393" s="36">
        <f>IF(COUNTA($A393:$T393)&gt;0,1,0)</f>
        <v/>
      </c>
      <c r="W393" s="36">
        <f>IF(V393=0,"",LOWER(IFERROR(TRIM(INDEX($A393:$T393,MATCH(Locations!$B$4,$A$1:$T$1,0))&amp;""),"")))</f>
        <v/>
      </c>
      <c r="X393" s="37">
        <f>IF(V393=0,0,IFERROR(IF(ISNUMBER(INDEX($A393:$T393,MATCH(Lists!$B$3,$A$1:$T$1,0))),INDEX($A393:$T393,MATCH(Lists!$B$3,$A$1:$T$1,0)),DATE(VALUE(LEFT(TRIM(INDEX($A393:$T393,MATCH(Lists!$B$3,$A$1:$T$1,0))&amp;""),4)),VALUE(MID(TRIM(INDEX($A393:$T393,MATCH(Lists!$B$3,$A$1:$T$1,0))&amp;""),6,2)),VALUE(MID(TRIM(INDEX($A393:$T393,MATCH(Lists!$B$3,$A$1:$T$1,0))&amp;""),9,2)))+TIME(VALUE(MID(TRIM(INDEX($A393:$T393,MATCH(Lists!$B$3,$A$1:$T$1,0))&amp;""),12,2)),VALUE(MID(TRIM(INDEX($A393:$T393,MATCH(Lists!$B$3,$A$1:$T$1,0))&amp;""),15,2)),VALUE(MID(TRIM(INDEX($A393:$T393,MATCH(Lists!$B$3,$A$1:$T$1,0))&amp;""),18,2)))),0))</f>
        <v/>
      </c>
    </row>
    <row r="394">
      <c r="U394" s="35" t="n"/>
      <c r="V394" s="36">
        <f>IF(COUNTA($A394:$T394)&gt;0,1,0)</f>
        <v/>
      </c>
      <c r="W394" s="36">
        <f>IF(V394=0,"",LOWER(IFERROR(TRIM(INDEX($A394:$T394,MATCH(Locations!$B$4,$A$1:$T$1,0))&amp;""),"")))</f>
        <v/>
      </c>
      <c r="X394" s="37">
        <f>IF(V394=0,0,IFERROR(IF(ISNUMBER(INDEX($A394:$T394,MATCH(Lists!$B$3,$A$1:$T$1,0))),INDEX($A394:$T394,MATCH(Lists!$B$3,$A$1:$T$1,0)),DATE(VALUE(LEFT(TRIM(INDEX($A394:$T394,MATCH(Lists!$B$3,$A$1:$T$1,0))&amp;""),4)),VALUE(MID(TRIM(INDEX($A394:$T394,MATCH(Lists!$B$3,$A$1:$T$1,0))&amp;""),6,2)),VALUE(MID(TRIM(INDEX($A394:$T394,MATCH(Lists!$B$3,$A$1:$T$1,0))&amp;""),9,2)))+TIME(VALUE(MID(TRIM(INDEX($A394:$T394,MATCH(Lists!$B$3,$A$1:$T$1,0))&amp;""),12,2)),VALUE(MID(TRIM(INDEX($A394:$T394,MATCH(Lists!$B$3,$A$1:$T$1,0))&amp;""),15,2)),VALUE(MID(TRIM(INDEX($A394:$T394,MATCH(Lists!$B$3,$A$1:$T$1,0))&amp;""),18,2)))),0))</f>
        <v/>
      </c>
    </row>
    <row r="395">
      <c r="U395" s="35" t="n"/>
      <c r="V395" s="36">
        <f>IF(COUNTA($A395:$T395)&gt;0,1,0)</f>
        <v/>
      </c>
      <c r="W395" s="36">
        <f>IF(V395=0,"",LOWER(IFERROR(TRIM(INDEX($A395:$T395,MATCH(Locations!$B$4,$A$1:$T$1,0))&amp;""),"")))</f>
        <v/>
      </c>
      <c r="X395" s="37">
        <f>IF(V395=0,0,IFERROR(IF(ISNUMBER(INDEX($A395:$T395,MATCH(Lists!$B$3,$A$1:$T$1,0))),INDEX($A395:$T395,MATCH(Lists!$B$3,$A$1:$T$1,0)),DATE(VALUE(LEFT(TRIM(INDEX($A395:$T395,MATCH(Lists!$B$3,$A$1:$T$1,0))&amp;""),4)),VALUE(MID(TRIM(INDEX($A395:$T395,MATCH(Lists!$B$3,$A$1:$T$1,0))&amp;""),6,2)),VALUE(MID(TRIM(INDEX($A395:$T395,MATCH(Lists!$B$3,$A$1:$T$1,0))&amp;""),9,2)))+TIME(VALUE(MID(TRIM(INDEX($A395:$T395,MATCH(Lists!$B$3,$A$1:$T$1,0))&amp;""),12,2)),VALUE(MID(TRIM(INDEX($A395:$T395,MATCH(Lists!$B$3,$A$1:$T$1,0))&amp;""),15,2)),VALUE(MID(TRIM(INDEX($A395:$T395,MATCH(Lists!$B$3,$A$1:$T$1,0))&amp;""),18,2)))),0))</f>
        <v/>
      </c>
    </row>
    <row r="396">
      <c r="U396" s="35" t="n"/>
      <c r="V396" s="36">
        <f>IF(COUNTA($A396:$T396)&gt;0,1,0)</f>
        <v/>
      </c>
      <c r="W396" s="36">
        <f>IF(V396=0,"",LOWER(IFERROR(TRIM(INDEX($A396:$T396,MATCH(Locations!$B$4,$A$1:$T$1,0))&amp;""),"")))</f>
        <v/>
      </c>
      <c r="X396" s="37">
        <f>IF(V396=0,0,IFERROR(IF(ISNUMBER(INDEX($A396:$T396,MATCH(Lists!$B$3,$A$1:$T$1,0))),INDEX($A396:$T396,MATCH(Lists!$B$3,$A$1:$T$1,0)),DATE(VALUE(LEFT(TRIM(INDEX($A396:$T396,MATCH(Lists!$B$3,$A$1:$T$1,0))&amp;""),4)),VALUE(MID(TRIM(INDEX($A396:$T396,MATCH(Lists!$B$3,$A$1:$T$1,0))&amp;""),6,2)),VALUE(MID(TRIM(INDEX($A396:$T396,MATCH(Lists!$B$3,$A$1:$T$1,0))&amp;""),9,2)))+TIME(VALUE(MID(TRIM(INDEX($A396:$T396,MATCH(Lists!$B$3,$A$1:$T$1,0))&amp;""),12,2)),VALUE(MID(TRIM(INDEX($A396:$T396,MATCH(Lists!$B$3,$A$1:$T$1,0))&amp;""),15,2)),VALUE(MID(TRIM(INDEX($A396:$T396,MATCH(Lists!$B$3,$A$1:$T$1,0))&amp;""),18,2)))),0))</f>
        <v/>
      </c>
    </row>
    <row r="397">
      <c r="U397" s="35" t="n"/>
      <c r="V397" s="36">
        <f>IF(COUNTA($A397:$T397)&gt;0,1,0)</f>
        <v/>
      </c>
      <c r="W397" s="36">
        <f>IF(V397=0,"",LOWER(IFERROR(TRIM(INDEX($A397:$T397,MATCH(Locations!$B$4,$A$1:$T$1,0))&amp;""),"")))</f>
        <v/>
      </c>
      <c r="X397" s="37">
        <f>IF(V397=0,0,IFERROR(IF(ISNUMBER(INDEX($A397:$T397,MATCH(Lists!$B$3,$A$1:$T$1,0))),INDEX($A397:$T397,MATCH(Lists!$B$3,$A$1:$T$1,0)),DATE(VALUE(LEFT(TRIM(INDEX($A397:$T397,MATCH(Lists!$B$3,$A$1:$T$1,0))&amp;""),4)),VALUE(MID(TRIM(INDEX($A397:$T397,MATCH(Lists!$B$3,$A$1:$T$1,0))&amp;""),6,2)),VALUE(MID(TRIM(INDEX($A397:$T397,MATCH(Lists!$B$3,$A$1:$T$1,0))&amp;""),9,2)))+TIME(VALUE(MID(TRIM(INDEX($A397:$T397,MATCH(Lists!$B$3,$A$1:$T$1,0))&amp;""),12,2)),VALUE(MID(TRIM(INDEX($A397:$T397,MATCH(Lists!$B$3,$A$1:$T$1,0))&amp;""),15,2)),VALUE(MID(TRIM(INDEX($A397:$T397,MATCH(Lists!$B$3,$A$1:$T$1,0))&amp;""),18,2)))),0))</f>
        <v/>
      </c>
    </row>
    <row r="398">
      <c r="U398" s="35" t="n"/>
      <c r="V398" s="36">
        <f>IF(COUNTA($A398:$T398)&gt;0,1,0)</f>
        <v/>
      </c>
      <c r="W398" s="36">
        <f>IF(V398=0,"",LOWER(IFERROR(TRIM(INDEX($A398:$T398,MATCH(Locations!$B$4,$A$1:$T$1,0))&amp;""),"")))</f>
        <v/>
      </c>
      <c r="X398" s="37">
        <f>IF(V398=0,0,IFERROR(IF(ISNUMBER(INDEX($A398:$T398,MATCH(Lists!$B$3,$A$1:$T$1,0))),INDEX($A398:$T398,MATCH(Lists!$B$3,$A$1:$T$1,0)),DATE(VALUE(LEFT(TRIM(INDEX($A398:$T398,MATCH(Lists!$B$3,$A$1:$T$1,0))&amp;""),4)),VALUE(MID(TRIM(INDEX($A398:$T398,MATCH(Lists!$B$3,$A$1:$T$1,0))&amp;""),6,2)),VALUE(MID(TRIM(INDEX($A398:$T398,MATCH(Lists!$B$3,$A$1:$T$1,0))&amp;""),9,2)))+TIME(VALUE(MID(TRIM(INDEX($A398:$T398,MATCH(Lists!$B$3,$A$1:$T$1,0))&amp;""),12,2)),VALUE(MID(TRIM(INDEX($A398:$T398,MATCH(Lists!$B$3,$A$1:$T$1,0))&amp;""),15,2)),VALUE(MID(TRIM(INDEX($A398:$T398,MATCH(Lists!$B$3,$A$1:$T$1,0))&amp;""),18,2)))),0))</f>
        <v/>
      </c>
    </row>
    <row r="399">
      <c r="U399" s="35" t="n"/>
      <c r="V399" s="36">
        <f>IF(COUNTA($A399:$T399)&gt;0,1,0)</f>
        <v/>
      </c>
      <c r="W399" s="36">
        <f>IF(V399=0,"",LOWER(IFERROR(TRIM(INDEX($A399:$T399,MATCH(Locations!$B$4,$A$1:$T$1,0))&amp;""),"")))</f>
        <v/>
      </c>
      <c r="X399" s="37">
        <f>IF(V399=0,0,IFERROR(IF(ISNUMBER(INDEX($A399:$T399,MATCH(Lists!$B$3,$A$1:$T$1,0))),INDEX($A399:$T399,MATCH(Lists!$B$3,$A$1:$T$1,0)),DATE(VALUE(LEFT(TRIM(INDEX($A399:$T399,MATCH(Lists!$B$3,$A$1:$T$1,0))&amp;""),4)),VALUE(MID(TRIM(INDEX($A399:$T399,MATCH(Lists!$B$3,$A$1:$T$1,0))&amp;""),6,2)),VALUE(MID(TRIM(INDEX($A399:$T399,MATCH(Lists!$B$3,$A$1:$T$1,0))&amp;""),9,2)))+TIME(VALUE(MID(TRIM(INDEX($A399:$T399,MATCH(Lists!$B$3,$A$1:$T$1,0))&amp;""),12,2)),VALUE(MID(TRIM(INDEX($A399:$T399,MATCH(Lists!$B$3,$A$1:$T$1,0))&amp;""),15,2)),VALUE(MID(TRIM(INDEX($A399:$T399,MATCH(Lists!$B$3,$A$1:$T$1,0))&amp;""),18,2)))),0))</f>
        <v/>
      </c>
    </row>
    <row r="400">
      <c r="U400" s="35" t="n"/>
      <c r="V400" s="36">
        <f>IF(COUNTA($A400:$T400)&gt;0,1,0)</f>
        <v/>
      </c>
      <c r="W400" s="36">
        <f>IF(V400=0,"",LOWER(IFERROR(TRIM(INDEX($A400:$T400,MATCH(Locations!$B$4,$A$1:$T$1,0))&amp;""),"")))</f>
        <v/>
      </c>
      <c r="X400" s="37">
        <f>IF(V400=0,0,IFERROR(IF(ISNUMBER(INDEX($A400:$T400,MATCH(Lists!$B$3,$A$1:$T$1,0))),INDEX($A400:$T400,MATCH(Lists!$B$3,$A$1:$T$1,0)),DATE(VALUE(LEFT(TRIM(INDEX($A400:$T400,MATCH(Lists!$B$3,$A$1:$T$1,0))&amp;""),4)),VALUE(MID(TRIM(INDEX($A400:$T400,MATCH(Lists!$B$3,$A$1:$T$1,0))&amp;""),6,2)),VALUE(MID(TRIM(INDEX($A400:$T400,MATCH(Lists!$B$3,$A$1:$T$1,0))&amp;""),9,2)))+TIME(VALUE(MID(TRIM(INDEX($A400:$T400,MATCH(Lists!$B$3,$A$1:$T$1,0))&amp;""),12,2)),VALUE(MID(TRIM(INDEX($A400:$T400,MATCH(Lists!$B$3,$A$1:$T$1,0))&amp;""),15,2)),VALUE(MID(TRIM(INDEX($A400:$T400,MATCH(Lists!$B$3,$A$1:$T$1,0))&amp;""),18,2)))),0))</f>
        <v/>
      </c>
    </row>
    <row r="401">
      <c r="U401" s="35" t="n"/>
      <c r="V401" s="36">
        <f>IF(COUNTA($A401:$T401)&gt;0,1,0)</f>
        <v/>
      </c>
      <c r="W401" s="36">
        <f>IF(V401=0,"",LOWER(IFERROR(TRIM(INDEX($A401:$T401,MATCH(Locations!$B$4,$A$1:$T$1,0))&amp;""),"")))</f>
        <v/>
      </c>
      <c r="X401" s="37">
        <f>IF(V401=0,0,IFERROR(IF(ISNUMBER(INDEX($A401:$T401,MATCH(Lists!$B$3,$A$1:$T$1,0))),INDEX($A401:$T401,MATCH(Lists!$B$3,$A$1:$T$1,0)),DATE(VALUE(LEFT(TRIM(INDEX($A401:$T401,MATCH(Lists!$B$3,$A$1:$T$1,0))&amp;""),4)),VALUE(MID(TRIM(INDEX($A401:$T401,MATCH(Lists!$B$3,$A$1:$T$1,0))&amp;""),6,2)),VALUE(MID(TRIM(INDEX($A401:$T401,MATCH(Lists!$B$3,$A$1:$T$1,0))&amp;""),9,2)))+TIME(VALUE(MID(TRIM(INDEX($A401:$T401,MATCH(Lists!$B$3,$A$1:$T$1,0))&amp;""),12,2)),VALUE(MID(TRIM(INDEX($A401:$T401,MATCH(Lists!$B$3,$A$1:$T$1,0))&amp;""),15,2)),VALUE(MID(TRIM(INDEX($A401:$T401,MATCH(Lists!$B$3,$A$1:$T$1,0))&amp;""),18,2)))),0))</f>
        <v/>
      </c>
    </row>
    <row r="402">
      <c r="U402" s="35" t="n"/>
      <c r="V402" s="36">
        <f>IF(COUNTA($A402:$T402)&gt;0,1,0)</f>
        <v/>
      </c>
      <c r="W402" s="36">
        <f>IF(V402=0,"",LOWER(IFERROR(TRIM(INDEX($A402:$T402,MATCH(Locations!$B$4,$A$1:$T$1,0))&amp;""),"")))</f>
        <v/>
      </c>
      <c r="X402" s="37">
        <f>IF(V402=0,0,IFERROR(IF(ISNUMBER(INDEX($A402:$T402,MATCH(Lists!$B$3,$A$1:$T$1,0))),INDEX($A402:$T402,MATCH(Lists!$B$3,$A$1:$T$1,0)),DATE(VALUE(LEFT(TRIM(INDEX($A402:$T402,MATCH(Lists!$B$3,$A$1:$T$1,0))&amp;""),4)),VALUE(MID(TRIM(INDEX($A402:$T402,MATCH(Lists!$B$3,$A$1:$T$1,0))&amp;""),6,2)),VALUE(MID(TRIM(INDEX($A402:$T402,MATCH(Lists!$B$3,$A$1:$T$1,0))&amp;""),9,2)))+TIME(VALUE(MID(TRIM(INDEX($A402:$T402,MATCH(Lists!$B$3,$A$1:$T$1,0))&amp;""),12,2)),VALUE(MID(TRIM(INDEX($A402:$T402,MATCH(Lists!$B$3,$A$1:$T$1,0))&amp;""),15,2)),VALUE(MID(TRIM(INDEX($A402:$T402,MATCH(Lists!$B$3,$A$1:$T$1,0))&amp;""),18,2)))),0))</f>
        <v/>
      </c>
    </row>
    <row r="403">
      <c r="U403" s="35" t="n"/>
      <c r="V403" s="36">
        <f>IF(COUNTA($A403:$T403)&gt;0,1,0)</f>
        <v/>
      </c>
      <c r="W403" s="36">
        <f>IF(V403=0,"",LOWER(IFERROR(TRIM(INDEX($A403:$T403,MATCH(Locations!$B$4,$A$1:$T$1,0))&amp;""),"")))</f>
        <v/>
      </c>
      <c r="X403" s="37">
        <f>IF(V403=0,0,IFERROR(IF(ISNUMBER(INDEX($A403:$T403,MATCH(Lists!$B$3,$A$1:$T$1,0))),INDEX($A403:$T403,MATCH(Lists!$B$3,$A$1:$T$1,0)),DATE(VALUE(LEFT(TRIM(INDEX($A403:$T403,MATCH(Lists!$B$3,$A$1:$T$1,0))&amp;""),4)),VALUE(MID(TRIM(INDEX($A403:$T403,MATCH(Lists!$B$3,$A$1:$T$1,0))&amp;""),6,2)),VALUE(MID(TRIM(INDEX($A403:$T403,MATCH(Lists!$B$3,$A$1:$T$1,0))&amp;""),9,2)))+TIME(VALUE(MID(TRIM(INDEX($A403:$T403,MATCH(Lists!$B$3,$A$1:$T$1,0))&amp;""),12,2)),VALUE(MID(TRIM(INDEX($A403:$T403,MATCH(Lists!$B$3,$A$1:$T$1,0))&amp;""),15,2)),VALUE(MID(TRIM(INDEX($A403:$T403,MATCH(Lists!$B$3,$A$1:$T$1,0))&amp;""),18,2)))),0))</f>
        <v/>
      </c>
    </row>
    <row r="404">
      <c r="U404" s="35" t="n"/>
      <c r="V404" s="36">
        <f>IF(COUNTA($A404:$T404)&gt;0,1,0)</f>
        <v/>
      </c>
      <c r="W404" s="36">
        <f>IF(V404=0,"",LOWER(IFERROR(TRIM(INDEX($A404:$T404,MATCH(Locations!$B$4,$A$1:$T$1,0))&amp;""),"")))</f>
        <v/>
      </c>
      <c r="X404" s="37">
        <f>IF(V404=0,0,IFERROR(IF(ISNUMBER(INDEX($A404:$T404,MATCH(Lists!$B$3,$A$1:$T$1,0))),INDEX($A404:$T404,MATCH(Lists!$B$3,$A$1:$T$1,0)),DATE(VALUE(LEFT(TRIM(INDEX($A404:$T404,MATCH(Lists!$B$3,$A$1:$T$1,0))&amp;""),4)),VALUE(MID(TRIM(INDEX($A404:$T404,MATCH(Lists!$B$3,$A$1:$T$1,0))&amp;""),6,2)),VALUE(MID(TRIM(INDEX($A404:$T404,MATCH(Lists!$B$3,$A$1:$T$1,0))&amp;""),9,2)))+TIME(VALUE(MID(TRIM(INDEX($A404:$T404,MATCH(Lists!$B$3,$A$1:$T$1,0))&amp;""),12,2)),VALUE(MID(TRIM(INDEX($A404:$T404,MATCH(Lists!$B$3,$A$1:$T$1,0))&amp;""),15,2)),VALUE(MID(TRIM(INDEX($A404:$T404,MATCH(Lists!$B$3,$A$1:$T$1,0))&amp;""),18,2)))),0))</f>
        <v/>
      </c>
    </row>
    <row r="405">
      <c r="U405" s="35" t="n"/>
      <c r="V405" s="36">
        <f>IF(COUNTA($A405:$T405)&gt;0,1,0)</f>
        <v/>
      </c>
      <c r="W405" s="36">
        <f>IF(V405=0,"",LOWER(IFERROR(TRIM(INDEX($A405:$T405,MATCH(Locations!$B$4,$A$1:$T$1,0))&amp;""),"")))</f>
        <v/>
      </c>
      <c r="X405" s="37">
        <f>IF(V405=0,0,IFERROR(IF(ISNUMBER(INDEX($A405:$T405,MATCH(Lists!$B$3,$A$1:$T$1,0))),INDEX($A405:$T405,MATCH(Lists!$B$3,$A$1:$T$1,0)),DATE(VALUE(LEFT(TRIM(INDEX($A405:$T405,MATCH(Lists!$B$3,$A$1:$T$1,0))&amp;""),4)),VALUE(MID(TRIM(INDEX($A405:$T405,MATCH(Lists!$B$3,$A$1:$T$1,0))&amp;""),6,2)),VALUE(MID(TRIM(INDEX($A405:$T405,MATCH(Lists!$B$3,$A$1:$T$1,0))&amp;""),9,2)))+TIME(VALUE(MID(TRIM(INDEX($A405:$T405,MATCH(Lists!$B$3,$A$1:$T$1,0))&amp;""),12,2)),VALUE(MID(TRIM(INDEX($A405:$T405,MATCH(Lists!$B$3,$A$1:$T$1,0))&amp;""),15,2)),VALUE(MID(TRIM(INDEX($A405:$T405,MATCH(Lists!$B$3,$A$1:$T$1,0))&amp;""),18,2)))),0))</f>
        <v/>
      </c>
    </row>
    <row r="406">
      <c r="U406" s="35" t="n"/>
      <c r="V406" s="36">
        <f>IF(COUNTA($A406:$T406)&gt;0,1,0)</f>
        <v/>
      </c>
      <c r="W406" s="36">
        <f>IF(V406=0,"",LOWER(IFERROR(TRIM(INDEX($A406:$T406,MATCH(Locations!$B$4,$A$1:$T$1,0))&amp;""),"")))</f>
        <v/>
      </c>
      <c r="X406" s="37">
        <f>IF(V406=0,0,IFERROR(IF(ISNUMBER(INDEX($A406:$T406,MATCH(Lists!$B$3,$A$1:$T$1,0))),INDEX($A406:$T406,MATCH(Lists!$B$3,$A$1:$T$1,0)),DATE(VALUE(LEFT(TRIM(INDEX($A406:$T406,MATCH(Lists!$B$3,$A$1:$T$1,0))&amp;""),4)),VALUE(MID(TRIM(INDEX($A406:$T406,MATCH(Lists!$B$3,$A$1:$T$1,0))&amp;""),6,2)),VALUE(MID(TRIM(INDEX($A406:$T406,MATCH(Lists!$B$3,$A$1:$T$1,0))&amp;""),9,2)))+TIME(VALUE(MID(TRIM(INDEX($A406:$T406,MATCH(Lists!$B$3,$A$1:$T$1,0))&amp;""),12,2)),VALUE(MID(TRIM(INDEX($A406:$T406,MATCH(Lists!$B$3,$A$1:$T$1,0))&amp;""),15,2)),VALUE(MID(TRIM(INDEX($A406:$T406,MATCH(Lists!$B$3,$A$1:$T$1,0))&amp;""),18,2)))),0))</f>
        <v/>
      </c>
    </row>
    <row r="407">
      <c r="U407" s="35" t="n"/>
      <c r="V407" s="36">
        <f>IF(COUNTA($A407:$T407)&gt;0,1,0)</f>
        <v/>
      </c>
      <c r="W407" s="36">
        <f>IF(V407=0,"",LOWER(IFERROR(TRIM(INDEX($A407:$T407,MATCH(Locations!$B$4,$A$1:$T$1,0))&amp;""),"")))</f>
        <v/>
      </c>
      <c r="X407" s="37">
        <f>IF(V407=0,0,IFERROR(IF(ISNUMBER(INDEX($A407:$T407,MATCH(Lists!$B$3,$A$1:$T$1,0))),INDEX($A407:$T407,MATCH(Lists!$B$3,$A$1:$T$1,0)),DATE(VALUE(LEFT(TRIM(INDEX($A407:$T407,MATCH(Lists!$B$3,$A$1:$T$1,0))&amp;""),4)),VALUE(MID(TRIM(INDEX($A407:$T407,MATCH(Lists!$B$3,$A$1:$T$1,0))&amp;""),6,2)),VALUE(MID(TRIM(INDEX($A407:$T407,MATCH(Lists!$B$3,$A$1:$T$1,0))&amp;""),9,2)))+TIME(VALUE(MID(TRIM(INDEX($A407:$T407,MATCH(Lists!$B$3,$A$1:$T$1,0))&amp;""),12,2)),VALUE(MID(TRIM(INDEX($A407:$T407,MATCH(Lists!$B$3,$A$1:$T$1,0))&amp;""),15,2)),VALUE(MID(TRIM(INDEX($A407:$T407,MATCH(Lists!$B$3,$A$1:$T$1,0))&amp;""),18,2)))),0))</f>
        <v/>
      </c>
    </row>
    <row r="408">
      <c r="U408" s="35" t="n"/>
      <c r="V408" s="36">
        <f>IF(COUNTA($A408:$T408)&gt;0,1,0)</f>
        <v/>
      </c>
      <c r="W408" s="36">
        <f>IF(V408=0,"",LOWER(IFERROR(TRIM(INDEX($A408:$T408,MATCH(Locations!$B$4,$A$1:$T$1,0))&amp;""),"")))</f>
        <v/>
      </c>
      <c r="X408" s="37">
        <f>IF(V408=0,0,IFERROR(IF(ISNUMBER(INDEX($A408:$T408,MATCH(Lists!$B$3,$A$1:$T$1,0))),INDEX($A408:$T408,MATCH(Lists!$B$3,$A$1:$T$1,0)),DATE(VALUE(LEFT(TRIM(INDEX($A408:$T408,MATCH(Lists!$B$3,$A$1:$T$1,0))&amp;""),4)),VALUE(MID(TRIM(INDEX($A408:$T408,MATCH(Lists!$B$3,$A$1:$T$1,0))&amp;""),6,2)),VALUE(MID(TRIM(INDEX($A408:$T408,MATCH(Lists!$B$3,$A$1:$T$1,0))&amp;""),9,2)))+TIME(VALUE(MID(TRIM(INDEX($A408:$T408,MATCH(Lists!$B$3,$A$1:$T$1,0))&amp;""),12,2)),VALUE(MID(TRIM(INDEX($A408:$T408,MATCH(Lists!$B$3,$A$1:$T$1,0))&amp;""),15,2)),VALUE(MID(TRIM(INDEX($A408:$T408,MATCH(Lists!$B$3,$A$1:$T$1,0))&amp;""),18,2)))),0))</f>
        <v/>
      </c>
    </row>
    <row r="409">
      <c r="U409" s="35" t="n"/>
      <c r="V409" s="36">
        <f>IF(COUNTA($A409:$T409)&gt;0,1,0)</f>
        <v/>
      </c>
      <c r="W409" s="36">
        <f>IF(V409=0,"",LOWER(IFERROR(TRIM(INDEX($A409:$T409,MATCH(Locations!$B$4,$A$1:$T$1,0))&amp;""),"")))</f>
        <v/>
      </c>
      <c r="X409" s="37">
        <f>IF(V409=0,0,IFERROR(IF(ISNUMBER(INDEX($A409:$T409,MATCH(Lists!$B$3,$A$1:$T$1,0))),INDEX($A409:$T409,MATCH(Lists!$B$3,$A$1:$T$1,0)),DATE(VALUE(LEFT(TRIM(INDEX($A409:$T409,MATCH(Lists!$B$3,$A$1:$T$1,0))&amp;""),4)),VALUE(MID(TRIM(INDEX($A409:$T409,MATCH(Lists!$B$3,$A$1:$T$1,0))&amp;""),6,2)),VALUE(MID(TRIM(INDEX($A409:$T409,MATCH(Lists!$B$3,$A$1:$T$1,0))&amp;""),9,2)))+TIME(VALUE(MID(TRIM(INDEX($A409:$T409,MATCH(Lists!$B$3,$A$1:$T$1,0))&amp;""),12,2)),VALUE(MID(TRIM(INDEX($A409:$T409,MATCH(Lists!$B$3,$A$1:$T$1,0))&amp;""),15,2)),VALUE(MID(TRIM(INDEX($A409:$T409,MATCH(Lists!$B$3,$A$1:$T$1,0))&amp;""),18,2)))),0))</f>
        <v/>
      </c>
    </row>
    <row r="410">
      <c r="U410" s="35" t="n"/>
      <c r="V410" s="36">
        <f>IF(COUNTA($A410:$T410)&gt;0,1,0)</f>
        <v/>
      </c>
      <c r="W410" s="36">
        <f>IF(V410=0,"",LOWER(IFERROR(TRIM(INDEX($A410:$T410,MATCH(Locations!$B$4,$A$1:$T$1,0))&amp;""),"")))</f>
        <v/>
      </c>
      <c r="X410" s="37">
        <f>IF(V410=0,0,IFERROR(IF(ISNUMBER(INDEX($A410:$T410,MATCH(Lists!$B$3,$A$1:$T$1,0))),INDEX($A410:$T410,MATCH(Lists!$B$3,$A$1:$T$1,0)),DATE(VALUE(LEFT(TRIM(INDEX($A410:$T410,MATCH(Lists!$B$3,$A$1:$T$1,0))&amp;""),4)),VALUE(MID(TRIM(INDEX($A410:$T410,MATCH(Lists!$B$3,$A$1:$T$1,0))&amp;""),6,2)),VALUE(MID(TRIM(INDEX($A410:$T410,MATCH(Lists!$B$3,$A$1:$T$1,0))&amp;""),9,2)))+TIME(VALUE(MID(TRIM(INDEX($A410:$T410,MATCH(Lists!$B$3,$A$1:$T$1,0))&amp;""),12,2)),VALUE(MID(TRIM(INDEX($A410:$T410,MATCH(Lists!$B$3,$A$1:$T$1,0))&amp;""),15,2)),VALUE(MID(TRIM(INDEX($A410:$T410,MATCH(Lists!$B$3,$A$1:$T$1,0))&amp;""),18,2)))),0))</f>
        <v/>
      </c>
    </row>
    <row r="411">
      <c r="U411" s="35" t="n"/>
      <c r="V411" s="36">
        <f>IF(COUNTA($A411:$T411)&gt;0,1,0)</f>
        <v/>
      </c>
      <c r="W411" s="36">
        <f>IF(V411=0,"",LOWER(IFERROR(TRIM(INDEX($A411:$T411,MATCH(Locations!$B$4,$A$1:$T$1,0))&amp;""),"")))</f>
        <v/>
      </c>
      <c r="X411" s="37">
        <f>IF(V411=0,0,IFERROR(IF(ISNUMBER(INDEX($A411:$T411,MATCH(Lists!$B$3,$A$1:$T$1,0))),INDEX($A411:$T411,MATCH(Lists!$B$3,$A$1:$T$1,0)),DATE(VALUE(LEFT(TRIM(INDEX($A411:$T411,MATCH(Lists!$B$3,$A$1:$T$1,0))&amp;""),4)),VALUE(MID(TRIM(INDEX($A411:$T411,MATCH(Lists!$B$3,$A$1:$T$1,0))&amp;""),6,2)),VALUE(MID(TRIM(INDEX($A411:$T411,MATCH(Lists!$B$3,$A$1:$T$1,0))&amp;""),9,2)))+TIME(VALUE(MID(TRIM(INDEX($A411:$T411,MATCH(Lists!$B$3,$A$1:$T$1,0))&amp;""),12,2)),VALUE(MID(TRIM(INDEX($A411:$T411,MATCH(Lists!$B$3,$A$1:$T$1,0))&amp;""),15,2)),VALUE(MID(TRIM(INDEX($A411:$T411,MATCH(Lists!$B$3,$A$1:$T$1,0))&amp;""),18,2)))),0))</f>
        <v/>
      </c>
    </row>
    <row r="412">
      <c r="U412" s="35" t="n"/>
      <c r="V412" s="36">
        <f>IF(COUNTA($A412:$T412)&gt;0,1,0)</f>
        <v/>
      </c>
      <c r="W412" s="36">
        <f>IF(V412=0,"",LOWER(IFERROR(TRIM(INDEX($A412:$T412,MATCH(Locations!$B$4,$A$1:$T$1,0))&amp;""),"")))</f>
        <v/>
      </c>
      <c r="X412" s="37">
        <f>IF(V412=0,0,IFERROR(IF(ISNUMBER(INDEX($A412:$T412,MATCH(Lists!$B$3,$A$1:$T$1,0))),INDEX($A412:$T412,MATCH(Lists!$B$3,$A$1:$T$1,0)),DATE(VALUE(LEFT(TRIM(INDEX($A412:$T412,MATCH(Lists!$B$3,$A$1:$T$1,0))&amp;""),4)),VALUE(MID(TRIM(INDEX($A412:$T412,MATCH(Lists!$B$3,$A$1:$T$1,0))&amp;""),6,2)),VALUE(MID(TRIM(INDEX($A412:$T412,MATCH(Lists!$B$3,$A$1:$T$1,0))&amp;""),9,2)))+TIME(VALUE(MID(TRIM(INDEX($A412:$T412,MATCH(Lists!$B$3,$A$1:$T$1,0))&amp;""),12,2)),VALUE(MID(TRIM(INDEX($A412:$T412,MATCH(Lists!$B$3,$A$1:$T$1,0))&amp;""),15,2)),VALUE(MID(TRIM(INDEX($A412:$T412,MATCH(Lists!$B$3,$A$1:$T$1,0))&amp;""),18,2)))),0))</f>
        <v/>
      </c>
    </row>
    <row r="413">
      <c r="U413" s="35" t="n"/>
      <c r="V413" s="36">
        <f>IF(COUNTA($A413:$T413)&gt;0,1,0)</f>
        <v/>
      </c>
      <c r="W413" s="36">
        <f>IF(V413=0,"",LOWER(IFERROR(TRIM(INDEX($A413:$T413,MATCH(Locations!$B$4,$A$1:$T$1,0))&amp;""),"")))</f>
        <v/>
      </c>
      <c r="X413" s="37">
        <f>IF(V413=0,0,IFERROR(IF(ISNUMBER(INDEX($A413:$T413,MATCH(Lists!$B$3,$A$1:$T$1,0))),INDEX($A413:$T413,MATCH(Lists!$B$3,$A$1:$T$1,0)),DATE(VALUE(LEFT(TRIM(INDEX($A413:$T413,MATCH(Lists!$B$3,$A$1:$T$1,0))&amp;""),4)),VALUE(MID(TRIM(INDEX($A413:$T413,MATCH(Lists!$B$3,$A$1:$T$1,0))&amp;""),6,2)),VALUE(MID(TRIM(INDEX($A413:$T413,MATCH(Lists!$B$3,$A$1:$T$1,0))&amp;""),9,2)))+TIME(VALUE(MID(TRIM(INDEX($A413:$T413,MATCH(Lists!$B$3,$A$1:$T$1,0))&amp;""),12,2)),VALUE(MID(TRIM(INDEX($A413:$T413,MATCH(Lists!$B$3,$A$1:$T$1,0))&amp;""),15,2)),VALUE(MID(TRIM(INDEX($A413:$T413,MATCH(Lists!$B$3,$A$1:$T$1,0))&amp;""),18,2)))),0))</f>
        <v/>
      </c>
    </row>
    <row r="414">
      <c r="U414" s="35" t="n"/>
      <c r="V414" s="36">
        <f>IF(COUNTA($A414:$T414)&gt;0,1,0)</f>
        <v/>
      </c>
      <c r="W414" s="36">
        <f>IF(V414=0,"",LOWER(IFERROR(TRIM(INDEX($A414:$T414,MATCH(Locations!$B$4,$A$1:$T$1,0))&amp;""),"")))</f>
        <v/>
      </c>
      <c r="X414" s="37">
        <f>IF(V414=0,0,IFERROR(IF(ISNUMBER(INDEX($A414:$T414,MATCH(Lists!$B$3,$A$1:$T$1,0))),INDEX($A414:$T414,MATCH(Lists!$B$3,$A$1:$T$1,0)),DATE(VALUE(LEFT(TRIM(INDEX($A414:$T414,MATCH(Lists!$B$3,$A$1:$T$1,0))&amp;""),4)),VALUE(MID(TRIM(INDEX($A414:$T414,MATCH(Lists!$B$3,$A$1:$T$1,0))&amp;""),6,2)),VALUE(MID(TRIM(INDEX($A414:$T414,MATCH(Lists!$B$3,$A$1:$T$1,0))&amp;""),9,2)))+TIME(VALUE(MID(TRIM(INDEX($A414:$T414,MATCH(Lists!$B$3,$A$1:$T$1,0))&amp;""),12,2)),VALUE(MID(TRIM(INDEX($A414:$T414,MATCH(Lists!$B$3,$A$1:$T$1,0))&amp;""),15,2)),VALUE(MID(TRIM(INDEX($A414:$T414,MATCH(Lists!$B$3,$A$1:$T$1,0))&amp;""),18,2)))),0))</f>
        <v/>
      </c>
    </row>
    <row r="415">
      <c r="U415" s="35" t="n"/>
      <c r="V415" s="36">
        <f>IF(COUNTA($A415:$T415)&gt;0,1,0)</f>
        <v/>
      </c>
      <c r="W415" s="36">
        <f>IF(V415=0,"",LOWER(IFERROR(TRIM(INDEX($A415:$T415,MATCH(Locations!$B$4,$A$1:$T$1,0))&amp;""),"")))</f>
        <v/>
      </c>
      <c r="X415" s="37">
        <f>IF(V415=0,0,IFERROR(IF(ISNUMBER(INDEX($A415:$T415,MATCH(Lists!$B$3,$A$1:$T$1,0))),INDEX($A415:$T415,MATCH(Lists!$B$3,$A$1:$T$1,0)),DATE(VALUE(LEFT(TRIM(INDEX($A415:$T415,MATCH(Lists!$B$3,$A$1:$T$1,0))&amp;""),4)),VALUE(MID(TRIM(INDEX($A415:$T415,MATCH(Lists!$B$3,$A$1:$T$1,0))&amp;""),6,2)),VALUE(MID(TRIM(INDEX($A415:$T415,MATCH(Lists!$B$3,$A$1:$T$1,0))&amp;""),9,2)))+TIME(VALUE(MID(TRIM(INDEX($A415:$T415,MATCH(Lists!$B$3,$A$1:$T$1,0))&amp;""),12,2)),VALUE(MID(TRIM(INDEX($A415:$T415,MATCH(Lists!$B$3,$A$1:$T$1,0))&amp;""),15,2)),VALUE(MID(TRIM(INDEX($A415:$T415,MATCH(Lists!$B$3,$A$1:$T$1,0))&amp;""),18,2)))),0))</f>
        <v/>
      </c>
    </row>
    <row r="416">
      <c r="U416" s="35" t="n"/>
      <c r="V416" s="36">
        <f>IF(COUNTA($A416:$T416)&gt;0,1,0)</f>
        <v/>
      </c>
      <c r="W416" s="36">
        <f>IF(V416=0,"",LOWER(IFERROR(TRIM(INDEX($A416:$T416,MATCH(Locations!$B$4,$A$1:$T$1,0))&amp;""),"")))</f>
        <v/>
      </c>
      <c r="X416" s="37">
        <f>IF(V416=0,0,IFERROR(IF(ISNUMBER(INDEX($A416:$T416,MATCH(Lists!$B$3,$A$1:$T$1,0))),INDEX($A416:$T416,MATCH(Lists!$B$3,$A$1:$T$1,0)),DATE(VALUE(LEFT(TRIM(INDEX($A416:$T416,MATCH(Lists!$B$3,$A$1:$T$1,0))&amp;""),4)),VALUE(MID(TRIM(INDEX($A416:$T416,MATCH(Lists!$B$3,$A$1:$T$1,0))&amp;""),6,2)),VALUE(MID(TRIM(INDEX($A416:$T416,MATCH(Lists!$B$3,$A$1:$T$1,0))&amp;""),9,2)))+TIME(VALUE(MID(TRIM(INDEX($A416:$T416,MATCH(Lists!$B$3,$A$1:$T$1,0))&amp;""),12,2)),VALUE(MID(TRIM(INDEX($A416:$T416,MATCH(Lists!$B$3,$A$1:$T$1,0))&amp;""),15,2)),VALUE(MID(TRIM(INDEX($A416:$T416,MATCH(Lists!$B$3,$A$1:$T$1,0))&amp;""),18,2)))),0))</f>
        <v/>
      </c>
    </row>
    <row r="417">
      <c r="U417" s="35" t="n"/>
      <c r="V417" s="36">
        <f>IF(COUNTA($A417:$T417)&gt;0,1,0)</f>
        <v/>
      </c>
      <c r="W417" s="36">
        <f>IF(V417=0,"",LOWER(IFERROR(TRIM(INDEX($A417:$T417,MATCH(Locations!$B$4,$A$1:$T$1,0))&amp;""),"")))</f>
        <v/>
      </c>
      <c r="X417" s="37">
        <f>IF(V417=0,0,IFERROR(IF(ISNUMBER(INDEX($A417:$T417,MATCH(Lists!$B$3,$A$1:$T$1,0))),INDEX($A417:$T417,MATCH(Lists!$B$3,$A$1:$T$1,0)),DATE(VALUE(LEFT(TRIM(INDEX($A417:$T417,MATCH(Lists!$B$3,$A$1:$T$1,0))&amp;""),4)),VALUE(MID(TRIM(INDEX($A417:$T417,MATCH(Lists!$B$3,$A$1:$T$1,0))&amp;""),6,2)),VALUE(MID(TRIM(INDEX($A417:$T417,MATCH(Lists!$B$3,$A$1:$T$1,0))&amp;""),9,2)))+TIME(VALUE(MID(TRIM(INDEX($A417:$T417,MATCH(Lists!$B$3,$A$1:$T$1,0))&amp;""),12,2)),VALUE(MID(TRIM(INDEX($A417:$T417,MATCH(Lists!$B$3,$A$1:$T$1,0))&amp;""),15,2)),VALUE(MID(TRIM(INDEX($A417:$T417,MATCH(Lists!$B$3,$A$1:$T$1,0))&amp;""),18,2)))),0))</f>
        <v/>
      </c>
    </row>
    <row r="418">
      <c r="U418" s="35" t="n"/>
      <c r="V418" s="36">
        <f>IF(COUNTA($A418:$T418)&gt;0,1,0)</f>
        <v/>
      </c>
      <c r="W418" s="36">
        <f>IF(V418=0,"",LOWER(IFERROR(TRIM(INDEX($A418:$T418,MATCH(Locations!$B$4,$A$1:$T$1,0))&amp;""),"")))</f>
        <v/>
      </c>
      <c r="X418" s="37">
        <f>IF(V418=0,0,IFERROR(IF(ISNUMBER(INDEX($A418:$T418,MATCH(Lists!$B$3,$A$1:$T$1,0))),INDEX($A418:$T418,MATCH(Lists!$B$3,$A$1:$T$1,0)),DATE(VALUE(LEFT(TRIM(INDEX($A418:$T418,MATCH(Lists!$B$3,$A$1:$T$1,0))&amp;""),4)),VALUE(MID(TRIM(INDEX($A418:$T418,MATCH(Lists!$B$3,$A$1:$T$1,0))&amp;""),6,2)),VALUE(MID(TRIM(INDEX($A418:$T418,MATCH(Lists!$B$3,$A$1:$T$1,0))&amp;""),9,2)))+TIME(VALUE(MID(TRIM(INDEX($A418:$T418,MATCH(Lists!$B$3,$A$1:$T$1,0))&amp;""),12,2)),VALUE(MID(TRIM(INDEX($A418:$T418,MATCH(Lists!$B$3,$A$1:$T$1,0))&amp;""),15,2)),VALUE(MID(TRIM(INDEX($A418:$T418,MATCH(Lists!$B$3,$A$1:$T$1,0))&amp;""),18,2)))),0))</f>
        <v/>
      </c>
    </row>
    <row r="419">
      <c r="U419" s="35" t="n"/>
      <c r="V419" s="36">
        <f>IF(COUNTA($A419:$T419)&gt;0,1,0)</f>
        <v/>
      </c>
      <c r="W419" s="36">
        <f>IF(V419=0,"",LOWER(IFERROR(TRIM(INDEX($A419:$T419,MATCH(Locations!$B$4,$A$1:$T$1,0))&amp;""),"")))</f>
        <v/>
      </c>
      <c r="X419" s="37">
        <f>IF(V419=0,0,IFERROR(IF(ISNUMBER(INDEX($A419:$T419,MATCH(Lists!$B$3,$A$1:$T$1,0))),INDEX($A419:$T419,MATCH(Lists!$B$3,$A$1:$T$1,0)),DATE(VALUE(LEFT(TRIM(INDEX($A419:$T419,MATCH(Lists!$B$3,$A$1:$T$1,0))&amp;""),4)),VALUE(MID(TRIM(INDEX($A419:$T419,MATCH(Lists!$B$3,$A$1:$T$1,0))&amp;""),6,2)),VALUE(MID(TRIM(INDEX($A419:$T419,MATCH(Lists!$B$3,$A$1:$T$1,0))&amp;""),9,2)))+TIME(VALUE(MID(TRIM(INDEX($A419:$T419,MATCH(Lists!$B$3,$A$1:$T$1,0))&amp;""),12,2)),VALUE(MID(TRIM(INDEX($A419:$T419,MATCH(Lists!$B$3,$A$1:$T$1,0))&amp;""),15,2)),VALUE(MID(TRIM(INDEX($A419:$T419,MATCH(Lists!$B$3,$A$1:$T$1,0))&amp;""),18,2)))),0))</f>
        <v/>
      </c>
    </row>
    <row r="420">
      <c r="U420" s="35" t="n"/>
      <c r="V420" s="36">
        <f>IF(COUNTA($A420:$T420)&gt;0,1,0)</f>
        <v/>
      </c>
      <c r="W420" s="36">
        <f>IF(V420=0,"",LOWER(IFERROR(TRIM(INDEX($A420:$T420,MATCH(Locations!$B$4,$A$1:$T$1,0))&amp;""),"")))</f>
        <v/>
      </c>
      <c r="X420" s="37">
        <f>IF(V420=0,0,IFERROR(IF(ISNUMBER(INDEX($A420:$T420,MATCH(Lists!$B$3,$A$1:$T$1,0))),INDEX($A420:$T420,MATCH(Lists!$B$3,$A$1:$T$1,0)),DATE(VALUE(LEFT(TRIM(INDEX($A420:$T420,MATCH(Lists!$B$3,$A$1:$T$1,0))&amp;""),4)),VALUE(MID(TRIM(INDEX($A420:$T420,MATCH(Lists!$B$3,$A$1:$T$1,0))&amp;""),6,2)),VALUE(MID(TRIM(INDEX($A420:$T420,MATCH(Lists!$B$3,$A$1:$T$1,0))&amp;""),9,2)))+TIME(VALUE(MID(TRIM(INDEX($A420:$T420,MATCH(Lists!$B$3,$A$1:$T$1,0))&amp;""),12,2)),VALUE(MID(TRIM(INDEX($A420:$T420,MATCH(Lists!$B$3,$A$1:$T$1,0))&amp;""),15,2)),VALUE(MID(TRIM(INDEX($A420:$T420,MATCH(Lists!$B$3,$A$1:$T$1,0))&amp;""),18,2)))),0))</f>
        <v/>
      </c>
    </row>
    <row r="421">
      <c r="U421" s="35" t="n"/>
      <c r="V421" s="36">
        <f>IF(COUNTA($A421:$T421)&gt;0,1,0)</f>
        <v/>
      </c>
      <c r="W421" s="36">
        <f>IF(V421=0,"",LOWER(IFERROR(TRIM(INDEX($A421:$T421,MATCH(Locations!$B$4,$A$1:$T$1,0))&amp;""),"")))</f>
        <v/>
      </c>
      <c r="X421" s="37">
        <f>IF(V421=0,0,IFERROR(IF(ISNUMBER(INDEX($A421:$T421,MATCH(Lists!$B$3,$A$1:$T$1,0))),INDEX($A421:$T421,MATCH(Lists!$B$3,$A$1:$T$1,0)),DATE(VALUE(LEFT(TRIM(INDEX($A421:$T421,MATCH(Lists!$B$3,$A$1:$T$1,0))&amp;""),4)),VALUE(MID(TRIM(INDEX($A421:$T421,MATCH(Lists!$B$3,$A$1:$T$1,0))&amp;""),6,2)),VALUE(MID(TRIM(INDEX($A421:$T421,MATCH(Lists!$B$3,$A$1:$T$1,0))&amp;""),9,2)))+TIME(VALUE(MID(TRIM(INDEX($A421:$T421,MATCH(Lists!$B$3,$A$1:$T$1,0))&amp;""),12,2)),VALUE(MID(TRIM(INDEX($A421:$T421,MATCH(Lists!$B$3,$A$1:$T$1,0))&amp;""),15,2)),VALUE(MID(TRIM(INDEX($A421:$T421,MATCH(Lists!$B$3,$A$1:$T$1,0))&amp;""),18,2)))),0))</f>
        <v/>
      </c>
    </row>
    <row r="422">
      <c r="U422" s="35" t="n"/>
      <c r="V422" s="36">
        <f>IF(COUNTA($A422:$T422)&gt;0,1,0)</f>
        <v/>
      </c>
      <c r="W422" s="36">
        <f>IF(V422=0,"",LOWER(IFERROR(TRIM(INDEX($A422:$T422,MATCH(Locations!$B$4,$A$1:$T$1,0))&amp;""),"")))</f>
        <v/>
      </c>
      <c r="X422" s="37">
        <f>IF(V422=0,0,IFERROR(IF(ISNUMBER(INDEX($A422:$T422,MATCH(Lists!$B$3,$A$1:$T$1,0))),INDEX($A422:$T422,MATCH(Lists!$B$3,$A$1:$T$1,0)),DATE(VALUE(LEFT(TRIM(INDEX($A422:$T422,MATCH(Lists!$B$3,$A$1:$T$1,0))&amp;""),4)),VALUE(MID(TRIM(INDEX($A422:$T422,MATCH(Lists!$B$3,$A$1:$T$1,0))&amp;""),6,2)),VALUE(MID(TRIM(INDEX($A422:$T422,MATCH(Lists!$B$3,$A$1:$T$1,0))&amp;""),9,2)))+TIME(VALUE(MID(TRIM(INDEX($A422:$T422,MATCH(Lists!$B$3,$A$1:$T$1,0))&amp;""),12,2)),VALUE(MID(TRIM(INDEX($A422:$T422,MATCH(Lists!$B$3,$A$1:$T$1,0))&amp;""),15,2)),VALUE(MID(TRIM(INDEX($A422:$T422,MATCH(Lists!$B$3,$A$1:$T$1,0))&amp;""),18,2)))),0))</f>
        <v/>
      </c>
    </row>
    <row r="423">
      <c r="U423" s="35" t="n"/>
      <c r="V423" s="36">
        <f>IF(COUNTA($A423:$T423)&gt;0,1,0)</f>
        <v/>
      </c>
      <c r="W423" s="36">
        <f>IF(V423=0,"",LOWER(IFERROR(TRIM(INDEX($A423:$T423,MATCH(Locations!$B$4,$A$1:$T$1,0))&amp;""),"")))</f>
        <v/>
      </c>
      <c r="X423" s="37">
        <f>IF(V423=0,0,IFERROR(IF(ISNUMBER(INDEX($A423:$T423,MATCH(Lists!$B$3,$A$1:$T$1,0))),INDEX($A423:$T423,MATCH(Lists!$B$3,$A$1:$T$1,0)),DATE(VALUE(LEFT(TRIM(INDEX($A423:$T423,MATCH(Lists!$B$3,$A$1:$T$1,0))&amp;""),4)),VALUE(MID(TRIM(INDEX($A423:$T423,MATCH(Lists!$B$3,$A$1:$T$1,0))&amp;""),6,2)),VALUE(MID(TRIM(INDEX($A423:$T423,MATCH(Lists!$B$3,$A$1:$T$1,0))&amp;""),9,2)))+TIME(VALUE(MID(TRIM(INDEX($A423:$T423,MATCH(Lists!$B$3,$A$1:$T$1,0))&amp;""),12,2)),VALUE(MID(TRIM(INDEX($A423:$T423,MATCH(Lists!$B$3,$A$1:$T$1,0))&amp;""),15,2)),VALUE(MID(TRIM(INDEX($A423:$T423,MATCH(Lists!$B$3,$A$1:$T$1,0))&amp;""),18,2)))),0))</f>
        <v/>
      </c>
    </row>
    <row r="424">
      <c r="U424" s="35" t="n"/>
      <c r="V424" s="36">
        <f>IF(COUNTA($A424:$T424)&gt;0,1,0)</f>
        <v/>
      </c>
      <c r="W424" s="36">
        <f>IF(V424=0,"",LOWER(IFERROR(TRIM(INDEX($A424:$T424,MATCH(Locations!$B$4,$A$1:$T$1,0))&amp;""),"")))</f>
        <v/>
      </c>
      <c r="X424" s="37">
        <f>IF(V424=0,0,IFERROR(IF(ISNUMBER(INDEX($A424:$T424,MATCH(Lists!$B$3,$A$1:$T$1,0))),INDEX($A424:$T424,MATCH(Lists!$B$3,$A$1:$T$1,0)),DATE(VALUE(LEFT(TRIM(INDEX($A424:$T424,MATCH(Lists!$B$3,$A$1:$T$1,0))&amp;""),4)),VALUE(MID(TRIM(INDEX($A424:$T424,MATCH(Lists!$B$3,$A$1:$T$1,0))&amp;""),6,2)),VALUE(MID(TRIM(INDEX($A424:$T424,MATCH(Lists!$B$3,$A$1:$T$1,0))&amp;""),9,2)))+TIME(VALUE(MID(TRIM(INDEX($A424:$T424,MATCH(Lists!$B$3,$A$1:$T$1,0))&amp;""),12,2)),VALUE(MID(TRIM(INDEX($A424:$T424,MATCH(Lists!$B$3,$A$1:$T$1,0))&amp;""),15,2)),VALUE(MID(TRIM(INDEX($A424:$T424,MATCH(Lists!$B$3,$A$1:$T$1,0))&amp;""),18,2)))),0))</f>
        <v/>
      </c>
    </row>
    <row r="425">
      <c r="U425" s="35" t="n"/>
      <c r="V425" s="36">
        <f>IF(COUNTA($A425:$T425)&gt;0,1,0)</f>
        <v/>
      </c>
      <c r="W425" s="36">
        <f>IF(V425=0,"",LOWER(IFERROR(TRIM(INDEX($A425:$T425,MATCH(Locations!$B$4,$A$1:$T$1,0))&amp;""),"")))</f>
        <v/>
      </c>
      <c r="X425" s="37">
        <f>IF(V425=0,0,IFERROR(IF(ISNUMBER(INDEX($A425:$T425,MATCH(Lists!$B$3,$A$1:$T$1,0))),INDEX($A425:$T425,MATCH(Lists!$B$3,$A$1:$T$1,0)),DATE(VALUE(LEFT(TRIM(INDEX($A425:$T425,MATCH(Lists!$B$3,$A$1:$T$1,0))&amp;""),4)),VALUE(MID(TRIM(INDEX($A425:$T425,MATCH(Lists!$B$3,$A$1:$T$1,0))&amp;""),6,2)),VALUE(MID(TRIM(INDEX($A425:$T425,MATCH(Lists!$B$3,$A$1:$T$1,0))&amp;""),9,2)))+TIME(VALUE(MID(TRIM(INDEX($A425:$T425,MATCH(Lists!$B$3,$A$1:$T$1,0))&amp;""),12,2)),VALUE(MID(TRIM(INDEX($A425:$T425,MATCH(Lists!$B$3,$A$1:$T$1,0))&amp;""),15,2)),VALUE(MID(TRIM(INDEX($A425:$T425,MATCH(Lists!$B$3,$A$1:$T$1,0))&amp;""),18,2)))),0))</f>
        <v/>
      </c>
    </row>
    <row r="426">
      <c r="U426" s="35" t="n"/>
      <c r="V426" s="36">
        <f>IF(COUNTA($A426:$T426)&gt;0,1,0)</f>
        <v/>
      </c>
      <c r="W426" s="36">
        <f>IF(V426=0,"",LOWER(IFERROR(TRIM(INDEX($A426:$T426,MATCH(Locations!$B$4,$A$1:$T$1,0))&amp;""),"")))</f>
        <v/>
      </c>
      <c r="X426" s="37">
        <f>IF(V426=0,0,IFERROR(IF(ISNUMBER(INDEX($A426:$T426,MATCH(Lists!$B$3,$A$1:$T$1,0))),INDEX($A426:$T426,MATCH(Lists!$B$3,$A$1:$T$1,0)),DATE(VALUE(LEFT(TRIM(INDEX($A426:$T426,MATCH(Lists!$B$3,$A$1:$T$1,0))&amp;""),4)),VALUE(MID(TRIM(INDEX($A426:$T426,MATCH(Lists!$B$3,$A$1:$T$1,0))&amp;""),6,2)),VALUE(MID(TRIM(INDEX($A426:$T426,MATCH(Lists!$B$3,$A$1:$T$1,0))&amp;""),9,2)))+TIME(VALUE(MID(TRIM(INDEX($A426:$T426,MATCH(Lists!$B$3,$A$1:$T$1,0))&amp;""),12,2)),VALUE(MID(TRIM(INDEX($A426:$T426,MATCH(Lists!$B$3,$A$1:$T$1,0))&amp;""),15,2)),VALUE(MID(TRIM(INDEX($A426:$T426,MATCH(Lists!$B$3,$A$1:$T$1,0))&amp;""),18,2)))),0))</f>
        <v/>
      </c>
    </row>
    <row r="427">
      <c r="U427" s="35" t="n"/>
      <c r="V427" s="36">
        <f>IF(COUNTA($A427:$T427)&gt;0,1,0)</f>
        <v/>
      </c>
      <c r="W427" s="36">
        <f>IF(V427=0,"",LOWER(IFERROR(TRIM(INDEX($A427:$T427,MATCH(Locations!$B$4,$A$1:$T$1,0))&amp;""),"")))</f>
        <v/>
      </c>
      <c r="X427" s="37">
        <f>IF(V427=0,0,IFERROR(IF(ISNUMBER(INDEX($A427:$T427,MATCH(Lists!$B$3,$A$1:$T$1,0))),INDEX($A427:$T427,MATCH(Lists!$B$3,$A$1:$T$1,0)),DATE(VALUE(LEFT(TRIM(INDEX($A427:$T427,MATCH(Lists!$B$3,$A$1:$T$1,0))&amp;""),4)),VALUE(MID(TRIM(INDEX($A427:$T427,MATCH(Lists!$B$3,$A$1:$T$1,0))&amp;""),6,2)),VALUE(MID(TRIM(INDEX($A427:$T427,MATCH(Lists!$B$3,$A$1:$T$1,0))&amp;""),9,2)))+TIME(VALUE(MID(TRIM(INDEX($A427:$T427,MATCH(Lists!$B$3,$A$1:$T$1,0))&amp;""),12,2)),VALUE(MID(TRIM(INDEX($A427:$T427,MATCH(Lists!$B$3,$A$1:$T$1,0))&amp;""),15,2)),VALUE(MID(TRIM(INDEX($A427:$T427,MATCH(Lists!$B$3,$A$1:$T$1,0))&amp;""),18,2)))),0))</f>
        <v/>
      </c>
    </row>
    <row r="428">
      <c r="U428" s="35" t="n"/>
      <c r="V428" s="36">
        <f>IF(COUNTA($A428:$T428)&gt;0,1,0)</f>
        <v/>
      </c>
      <c r="W428" s="36">
        <f>IF(V428=0,"",LOWER(IFERROR(TRIM(INDEX($A428:$T428,MATCH(Locations!$B$4,$A$1:$T$1,0))&amp;""),"")))</f>
        <v/>
      </c>
      <c r="X428" s="37">
        <f>IF(V428=0,0,IFERROR(IF(ISNUMBER(INDEX($A428:$T428,MATCH(Lists!$B$3,$A$1:$T$1,0))),INDEX($A428:$T428,MATCH(Lists!$B$3,$A$1:$T$1,0)),DATE(VALUE(LEFT(TRIM(INDEX($A428:$T428,MATCH(Lists!$B$3,$A$1:$T$1,0))&amp;""),4)),VALUE(MID(TRIM(INDEX($A428:$T428,MATCH(Lists!$B$3,$A$1:$T$1,0))&amp;""),6,2)),VALUE(MID(TRIM(INDEX($A428:$T428,MATCH(Lists!$B$3,$A$1:$T$1,0))&amp;""),9,2)))+TIME(VALUE(MID(TRIM(INDEX($A428:$T428,MATCH(Lists!$B$3,$A$1:$T$1,0))&amp;""),12,2)),VALUE(MID(TRIM(INDEX($A428:$T428,MATCH(Lists!$B$3,$A$1:$T$1,0))&amp;""),15,2)),VALUE(MID(TRIM(INDEX($A428:$T428,MATCH(Lists!$B$3,$A$1:$T$1,0))&amp;""),18,2)))),0))</f>
        <v/>
      </c>
    </row>
    <row r="429">
      <c r="U429" s="35" t="n"/>
      <c r="V429" s="36">
        <f>IF(COUNTA($A429:$T429)&gt;0,1,0)</f>
        <v/>
      </c>
      <c r="W429" s="36">
        <f>IF(V429=0,"",LOWER(IFERROR(TRIM(INDEX($A429:$T429,MATCH(Locations!$B$4,$A$1:$T$1,0))&amp;""),"")))</f>
        <v/>
      </c>
      <c r="X429" s="37">
        <f>IF(V429=0,0,IFERROR(IF(ISNUMBER(INDEX($A429:$T429,MATCH(Lists!$B$3,$A$1:$T$1,0))),INDEX($A429:$T429,MATCH(Lists!$B$3,$A$1:$T$1,0)),DATE(VALUE(LEFT(TRIM(INDEX($A429:$T429,MATCH(Lists!$B$3,$A$1:$T$1,0))&amp;""),4)),VALUE(MID(TRIM(INDEX($A429:$T429,MATCH(Lists!$B$3,$A$1:$T$1,0))&amp;""),6,2)),VALUE(MID(TRIM(INDEX($A429:$T429,MATCH(Lists!$B$3,$A$1:$T$1,0))&amp;""),9,2)))+TIME(VALUE(MID(TRIM(INDEX($A429:$T429,MATCH(Lists!$B$3,$A$1:$T$1,0))&amp;""),12,2)),VALUE(MID(TRIM(INDEX($A429:$T429,MATCH(Lists!$B$3,$A$1:$T$1,0))&amp;""),15,2)),VALUE(MID(TRIM(INDEX($A429:$T429,MATCH(Lists!$B$3,$A$1:$T$1,0))&amp;""),18,2)))),0))</f>
        <v/>
      </c>
    </row>
    <row r="430">
      <c r="U430" s="35" t="n"/>
      <c r="V430" s="36">
        <f>IF(COUNTA($A430:$T430)&gt;0,1,0)</f>
        <v/>
      </c>
      <c r="W430" s="36">
        <f>IF(V430=0,"",LOWER(IFERROR(TRIM(INDEX($A430:$T430,MATCH(Locations!$B$4,$A$1:$T$1,0))&amp;""),"")))</f>
        <v/>
      </c>
      <c r="X430" s="37">
        <f>IF(V430=0,0,IFERROR(IF(ISNUMBER(INDEX($A430:$T430,MATCH(Lists!$B$3,$A$1:$T$1,0))),INDEX($A430:$T430,MATCH(Lists!$B$3,$A$1:$T$1,0)),DATE(VALUE(LEFT(TRIM(INDEX($A430:$T430,MATCH(Lists!$B$3,$A$1:$T$1,0))&amp;""),4)),VALUE(MID(TRIM(INDEX($A430:$T430,MATCH(Lists!$B$3,$A$1:$T$1,0))&amp;""),6,2)),VALUE(MID(TRIM(INDEX($A430:$T430,MATCH(Lists!$B$3,$A$1:$T$1,0))&amp;""),9,2)))+TIME(VALUE(MID(TRIM(INDEX($A430:$T430,MATCH(Lists!$B$3,$A$1:$T$1,0))&amp;""),12,2)),VALUE(MID(TRIM(INDEX($A430:$T430,MATCH(Lists!$B$3,$A$1:$T$1,0))&amp;""),15,2)),VALUE(MID(TRIM(INDEX($A430:$T430,MATCH(Lists!$B$3,$A$1:$T$1,0))&amp;""),18,2)))),0))</f>
        <v/>
      </c>
    </row>
    <row r="431">
      <c r="U431" s="35" t="n"/>
      <c r="V431" s="36">
        <f>IF(COUNTA($A431:$T431)&gt;0,1,0)</f>
        <v/>
      </c>
      <c r="W431" s="36">
        <f>IF(V431=0,"",LOWER(IFERROR(TRIM(INDEX($A431:$T431,MATCH(Locations!$B$4,$A$1:$T$1,0))&amp;""),"")))</f>
        <v/>
      </c>
      <c r="X431" s="37">
        <f>IF(V431=0,0,IFERROR(IF(ISNUMBER(INDEX($A431:$T431,MATCH(Lists!$B$3,$A$1:$T$1,0))),INDEX($A431:$T431,MATCH(Lists!$B$3,$A$1:$T$1,0)),DATE(VALUE(LEFT(TRIM(INDEX($A431:$T431,MATCH(Lists!$B$3,$A$1:$T$1,0))&amp;""),4)),VALUE(MID(TRIM(INDEX($A431:$T431,MATCH(Lists!$B$3,$A$1:$T$1,0))&amp;""),6,2)),VALUE(MID(TRIM(INDEX($A431:$T431,MATCH(Lists!$B$3,$A$1:$T$1,0))&amp;""),9,2)))+TIME(VALUE(MID(TRIM(INDEX($A431:$T431,MATCH(Lists!$B$3,$A$1:$T$1,0))&amp;""),12,2)),VALUE(MID(TRIM(INDEX($A431:$T431,MATCH(Lists!$B$3,$A$1:$T$1,0))&amp;""),15,2)),VALUE(MID(TRIM(INDEX($A431:$T431,MATCH(Lists!$B$3,$A$1:$T$1,0))&amp;""),18,2)))),0))</f>
        <v/>
      </c>
    </row>
    <row r="432">
      <c r="U432" s="35" t="n"/>
      <c r="V432" s="36">
        <f>IF(COUNTA($A432:$T432)&gt;0,1,0)</f>
        <v/>
      </c>
      <c r="W432" s="36">
        <f>IF(V432=0,"",LOWER(IFERROR(TRIM(INDEX($A432:$T432,MATCH(Locations!$B$4,$A$1:$T$1,0))&amp;""),"")))</f>
        <v/>
      </c>
      <c r="X432" s="37">
        <f>IF(V432=0,0,IFERROR(IF(ISNUMBER(INDEX($A432:$T432,MATCH(Lists!$B$3,$A$1:$T$1,0))),INDEX($A432:$T432,MATCH(Lists!$B$3,$A$1:$T$1,0)),DATE(VALUE(LEFT(TRIM(INDEX($A432:$T432,MATCH(Lists!$B$3,$A$1:$T$1,0))&amp;""),4)),VALUE(MID(TRIM(INDEX($A432:$T432,MATCH(Lists!$B$3,$A$1:$T$1,0))&amp;""),6,2)),VALUE(MID(TRIM(INDEX($A432:$T432,MATCH(Lists!$B$3,$A$1:$T$1,0))&amp;""),9,2)))+TIME(VALUE(MID(TRIM(INDEX($A432:$T432,MATCH(Lists!$B$3,$A$1:$T$1,0))&amp;""),12,2)),VALUE(MID(TRIM(INDEX($A432:$T432,MATCH(Lists!$B$3,$A$1:$T$1,0))&amp;""),15,2)),VALUE(MID(TRIM(INDEX($A432:$T432,MATCH(Lists!$B$3,$A$1:$T$1,0))&amp;""),18,2)))),0))</f>
        <v/>
      </c>
    </row>
    <row r="433">
      <c r="U433" s="35" t="n"/>
      <c r="V433" s="36">
        <f>IF(COUNTA($A433:$T433)&gt;0,1,0)</f>
        <v/>
      </c>
      <c r="W433" s="36">
        <f>IF(V433=0,"",LOWER(IFERROR(TRIM(INDEX($A433:$T433,MATCH(Locations!$B$4,$A$1:$T$1,0))&amp;""),"")))</f>
        <v/>
      </c>
      <c r="X433" s="37">
        <f>IF(V433=0,0,IFERROR(IF(ISNUMBER(INDEX($A433:$T433,MATCH(Lists!$B$3,$A$1:$T$1,0))),INDEX($A433:$T433,MATCH(Lists!$B$3,$A$1:$T$1,0)),DATE(VALUE(LEFT(TRIM(INDEX($A433:$T433,MATCH(Lists!$B$3,$A$1:$T$1,0))&amp;""),4)),VALUE(MID(TRIM(INDEX($A433:$T433,MATCH(Lists!$B$3,$A$1:$T$1,0))&amp;""),6,2)),VALUE(MID(TRIM(INDEX($A433:$T433,MATCH(Lists!$B$3,$A$1:$T$1,0))&amp;""),9,2)))+TIME(VALUE(MID(TRIM(INDEX($A433:$T433,MATCH(Lists!$B$3,$A$1:$T$1,0))&amp;""),12,2)),VALUE(MID(TRIM(INDEX($A433:$T433,MATCH(Lists!$B$3,$A$1:$T$1,0))&amp;""),15,2)),VALUE(MID(TRIM(INDEX($A433:$T433,MATCH(Lists!$B$3,$A$1:$T$1,0))&amp;""),18,2)))),0))</f>
        <v/>
      </c>
    </row>
    <row r="434">
      <c r="U434" s="35" t="n"/>
      <c r="V434" s="36">
        <f>IF(COUNTA($A434:$T434)&gt;0,1,0)</f>
        <v/>
      </c>
      <c r="W434" s="36">
        <f>IF(V434=0,"",LOWER(IFERROR(TRIM(INDEX($A434:$T434,MATCH(Locations!$B$4,$A$1:$T$1,0))&amp;""),"")))</f>
        <v/>
      </c>
      <c r="X434" s="37">
        <f>IF(V434=0,0,IFERROR(IF(ISNUMBER(INDEX($A434:$T434,MATCH(Lists!$B$3,$A$1:$T$1,0))),INDEX($A434:$T434,MATCH(Lists!$B$3,$A$1:$T$1,0)),DATE(VALUE(LEFT(TRIM(INDEX($A434:$T434,MATCH(Lists!$B$3,$A$1:$T$1,0))&amp;""),4)),VALUE(MID(TRIM(INDEX($A434:$T434,MATCH(Lists!$B$3,$A$1:$T$1,0))&amp;""),6,2)),VALUE(MID(TRIM(INDEX($A434:$T434,MATCH(Lists!$B$3,$A$1:$T$1,0))&amp;""),9,2)))+TIME(VALUE(MID(TRIM(INDEX($A434:$T434,MATCH(Lists!$B$3,$A$1:$T$1,0))&amp;""),12,2)),VALUE(MID(TRIM(INDEX($A434:$T434,MATCH(Lists!$B$3,$A$1:$T$1,0))&amp;""),15,2)),VALUE(MID(TRIM(INDEX($A434:$T434,MATCH(Lists!$B$3,$A$1:$T$1,0))&amp;""),18,2)))),0))</f>
        <v/>
      </c>
    </row>
    <row r="435">
      <c r="U435" s="35" t="n"/>
      <c r="V435" s="36">
        <f>IF(COUNTA($A435:$T435)&gt;0,1,0)</f>
        <v/>
      </c>
      <c r="W435" s="36">
        <f>IF(V435=0,"",LOWER(IFERROR(TRIM(INDEX($A435:$T435,MATCH(Locations!$B$4,$A$1:$T$1,0))&amp;""),"")))</f>
        <v/>
      </c>
      <c r="X435" s="37">
        <f>IF(V435=0,0,IFERROR(IF(ISNUMBER(INDEX($A435:$T435,MATCH(Lists!$B$3,$A$1:$T$1,0))),INDEX($A435:$T435,MATCH(Lists!$B$3,$A$1:$T$1,0)),DATE(VALUE(LEFT(TRIM(INDEX($A435:$T435,MATCH(Lists!$B$3,$A$1:$T$1,0))&amp;""),4)),VALUE(MID(TRIM(INDEX($A435:$T435,MATCH(Lists!$B$3,$A$1:$T$1,0))&amp;""),6,2)),VALUE(MID(TRIM(INDEX($A435:$T435,MATCH(Lists!$B$3,$A$1:$T$1,0))&amp;""),9,2)))+TIME(VALUE(MID(TRIM(INDEX($A435:$T435,MATCH(Lists!$B$3,$A$1:$T$1,0))&amp;""),12,2)),VALUE(MID(TRIM(INDEX($A435:$T435,MATCH(Lists!$B$3,$A$1:$T$1,0))&amp;""),15,2)),VALUE(MID(TRIM(INDEX($A435:$T435,MATCH(Lists!$B$3,$A$1:$T$1,0))&amp;""),18,2)))),0))</f>
        <v/>
      </c>
    </row>
    <row r="436">
      <c r="U436" s="35" t="n"/>
      <c r="V436" s="36">
        <f>IF(COUNTA($A436:$T436)&gt;0,1,0)</f>
        <v/>
      </c>
      <c r="W436" s="36">
        <f>IF(V436=0,"",LOWER(IFERROR(TRIM(INDEX($A436:$T436,MATCH(Locations!$B$4,$A$1:$T$1,0))&amp;""),"")))</f>
        <v/>
      </c>
      <c r="X436" s="37">
        <f>IF(V436=0,0,IFERROR(IF(ISNUMBER(INDEX($A436:$T436,MATCH(Lists!$B$3,$A$1:$T$1,0))),INDEX($A436:$T436,MATCH(Lists!$B$3,$A$1:$T$1,0)),DATE(VALUE(LEFT(TRIM(INDEX($A436:$T436,MATCH(Lists!$B$3,$A$1:$T$1,0))&amp;""),4)),VALUE(MID(TRIM(INDEX($A436:$T436,MATCH(Lists!$B$3,$A$1:$T$1,0))&amp;""),6,2)),VALUE(MID(TRIM(INDEX($A436:$T436,MATCH(Lists!$B$3,$A$1:$T$1,0))&amp;""),9,2)))+TIME(VALUE(MID(TRIM(INDEX($A436:$T436,MATCH(Lists!$B$3,$A$1:$T$1,0))&amp;""),12,2)),VALUE(MID(TRIM(INDEX($A436:$T436,MATCH(Lists!$B$3,$A$1:$T$1,0))&amp;""),15,2)),VALUE(MID(TRIM(INDEX($A436:$T436,MATCH(Lists!$B$3,$A$1:$T$1,0))&amp;""),18,2)))),0))</f>
        <v/>
      </c>
    </row>
    <row r="437">
      <c r="U437" s="35" t="n"/>
      <c r="V437" s="36">
        <f>IF(COUNTA($A437:$T437)&gt;0,1,0)</f>
        <v/>
      </c>
      <c r="W437" s="36">
        <f>IF(V437=0,"",LOWER(IFERROR(TRIM(INDEX($A437:$T437,MATCH(Locations!$B$4,$A$1:$T$1,0))&amp;""),"")))</f>
        <v/>
      </c>
      <c r="X437" s="37">
        <f>IF(V437=0,0,IFERROR(IF(ISNUMBER(INDEX($A437:$T437,MATCH(Lists!$B$3,$A$1:$T$1,0))),INDEX($A437:$T437,MATCH(Lists!$B$3,$A$1:$T$1,0)),DATE(VALUE(LEFT(TRIM(INDEX($A437:$T437,MATCH(Lists!$B$3,$A$1:$T$1,0))&amp;""),4)),VALUE(MID(TRIM(INDEX($A437:$T437,MATCH(Lists!$B$3,$A$1:$T$1,0))&amp;""),6,2)),VALUE(MID(TRIM(INDEX($A437:$T437,MATCH(Lists!$B$3,$A$1:$T$1,0))&amp;""),9,2)))+TIME(VALUE(MID(TRIM(INDEX($A437:$T437,MATCH(Lists!$B$3,$A$1:$T$1,0))&amp;""),12,2)),VALUE(MID(TRIM(INDEX($A437:$T437,MATCH(Lists!$B$3,$A$1:$T$1,0))&amp;""),15,2)),VALUE(MID(TRIM(INDEX($A437:$T437,MATCH(Lists!$B$3,$A$1:$T$1,0))&amp;""),18,2)))),0))</f>
        <v/>
      </c>
    </row>
    <row r="438">
      <c r="U438" s="35" t="n"/>
      <c r="V438" s="36">
        <f>IF(COUNTA($A438:$T438)&gt;0,1,0)</f>
        <v/>
      </c>
      <c r="W438" s="36">
        <f>IF(V438=0,"",LOWER(IFERROR(TRIM(INDEX($A438:$T438,MATCH(Locations!$B$4,$A$1:$T$1,0))&amp;""),"")))</f>
        <v/>
      </c>
      <c r="X438" s="37">
        <f>IF(V438=0,0,IFERROR(IF(ISNUMBER(INDEX($A438:$T438,MATCH(Lists!$B$3,$A$1:$T$1,0))),INDEX($A438:$T438,MATCH(Lists!$B$3,$A$1:$T$1,0)),DATE(VALUE(LEFT(TRIM(INDEX($A438:$T438,MATCH(Lists!$B$3,$A$1:$T$1,0))&amp;""),4)),VALUE(MID(TRIM(INDEX($A438:$T438,MATCH(Lists!$B$3,$A$1:$T$1,0))&amp;""),6,2)),VALUE(MID(TRIM(INDEX($A438:$T438,MATCH(Lists!$B$3,$A$1:$T$1,0))&amp;""),9,2)))+TIME(VALUE(MID(TRIM(INDEX($A438:$T438,MATCH(Lists!$B$3,$A$1:$T$1,0))&amp;""),12,2)),VALUE(MID(TRIM(INDEX($A438:$T438,MATCH(Lists!$B$3,$A$1:$T$1,0))&amp;""),15,2)),VALUE(MID(TRIM(INDEX($A438:$T438,MATCH(Lists!$B$3,$A$1:$T$1,0))&amp;""),18,2)))),0))</f>
        <v/>
      </c>
    </row>
    <row r="439">
      <c r="U439" s="35" t="n"/>
      <c r="V439" s="36">
        <f>IF(COUNTA($A439:$T439)&gt;0,1,0)</f>
        <v/>
      </c>
      <c r="W439" s="36">
        <f>IF(V439=0,"",LOWER(IFERROR(TRIM(INDEX($A439:$T439,MATCH(Locations!$B$4,$A$1:$T$1,0))&amp;""),"")))</f>
        <v/>
      </c>
      <c r="X439" s="37">
        <f>IF(V439=0,0,IFERROR(IF(ISNUMBER(INDEX($A439:$T439,MATCH(Lists!$B$3,$A$1:$T$1,0))),INDEX($A439:$T439,MATCH(Lists!$B$3,$A$1:$T$1,0)),DATE(VALUE(LEFT(TRIM(INDEX($A439:$T439,MATCH(Lists!$B$3,$A$1:$T$1,0))&amp;""),4)),VALUE(MID(TRIM(INDEX($A439:$T439,MATCH(Lists!$B$3,$A$1:$T$1,0))&amp;""),6,2)),VALUE(MID(TRIM(INDEX($A439:$T439,MATCH(Lists!$B$3,$A$1:$T$1,0))&amp;""),9,2)))+TIME(VALUE(MID(TRIM(INDEX($A439:$T439,MATCH(Lists!$B$3,$A$1:$T$1,0))&amp;""),12,2)),VALUE(MID(TRIM(INDEX($A439:$T439,MATCH(Lists!$B$3,$A$1:$T$1,0))&amp;""),15,2)),VALUE(MID(TRIM(INDEX($A439:$T439,MATCH(Lists!$B$3,$A$1:$T$1,0))&amp;""),18,2)))),0))</f>
        <v/>
      </c>
    </row>
    <row r="440">
      <c r="U440" s="35" t="n"/>
      <c r="V440" s="36">
        <f>IF(COUNTA($A440:$T440)&gt;0,1,0)</f>
        <v/>
      </c>
      <c r="W440" s="36">
        <f>IF(V440=0,"",LOWER(IFERROR(TRIM(INDEX($A440:$T440,MATCH(Locations!$B$4,$A$1:$T$1,0))&amp;""),"")))</f>
        <v/>
      </c>
      <c r="X440" s="37">
        <f>IF(V440=0,0,IFERROR(IF(ISNUMBER(INDEX($A440:$T440,MATCH(Lists!$B$3,$A$1:$T$1,0))),INDEX($A440:$T440,MATCH(Lists!$B$3,$A$1:$T$1,0)),DATE(VALUE(LEFT(TRIM(INDEX($A440:$T440,MATCH(Lists!$B$3,$A$1:$T$1,0))&amp;""),4)),VALUE(MID(TRIM(INDEX($A440:$T440,MATCH(Lists!$B$3,$A$1:$T$1,0))&amp;""),6,2)),VALUE(MID(TRIM(INDEX($A440:$T440,MATCH(Lists!$B$3,$A$1:$T$1,0))&amp;""),9,2)))+TIME(VALUE(MID(TRIM(INDEX($A440:$T440,MATCH(Lists!$B$3,$A$1:$T$1,0))&amp;""),12,2)),VALUE(MID(TRIM(INDEX($A440:$T440,MATCH(Lists!$B$3,$A$1:$T$1,0))&amp;""),15,2)),VALUE(MID(TRIM(INDEX($A440:$T440,MATCH(Lists!$B$3,$A$1:$T$1,0))&amp;""),18,2)))),0))</f>
        <v/>
      </c>
    </row>
    <row r="441">
      <c r="U441" s="35" t="n"/>
      <c r="V441" s="36">
        <f>IF(COUNTA($A441:$T441)&gt;0,1,0)</f>
        <v/>
      </c>
      <c r="W441" s="36">
        <f>IF(V441=0,"",LOWER(IFERROR(TRIM(INDEX($A441:$T441,MATCH(Locations!$B$4,$A$1:$T$1,0))&amp;""),"")))</f>
        <v/>
      </c>
      <c r="X441" s="37">
        <f>IF(V441=0,0,IFERROR(IF(ISNUMBER(INDEX($A441:$T441,MATCH(Lists!$B$3,$A$1:$T$1,0))),INDEX($A441:$T441,MATCH(Lists!$B$3,$A$1:$T$1,0)),DATE(VALUE(LEFT(TRIM(INDEX($A441:$T441,MATCH(Lists!$B$3,$A$1:$T$1,0))&amp;""),4)),VALUE(MID(TRIM(INDEX($A441:$T441,MATCH(Lists!$B$3,$A$1:$T$1,0))&amp;""),6,2)),VALUE(MID(TRIM(INDEX($A441:$T441,MATCH(Lists!$B$3,$A$1:$T$1,0))&amp;""),9,2)))+TIME(VALUE(MID(TRIM(INDEX($A441:$T441,MATCH(Lists!$B$3,$A$1:$T$1,0))&amp;""),12,2)),VALUE(MID(TRIM(INDEX($A441:$T441,MATCH(Lists!$B$3,$A$1:$T$1,0))&amp;""),15,2)),VALUE(MID(TRIM(INDEX($A441:$T441,MATCH(Lists!$B$3,$A$1:$T$1,0))&amp;""),18,2)))),0))</f>
        <v/>
      </c>
    </row>
    <row r="442">
      <c r="U442" s="35" t="n"/>
      <c r="V442" s="36">
        <f>IF(COUNTA($A442:$T442)&gt;0,1,0)</f>
        <v/>
      </c>
      <c r="W442" s="36">
        <f>IF(V442=0,"",LOWER(IFERROR(TRIM(INDEX($A442:$T442,MATCH(Locations!$B$4,$A$1:$T$1,0))&amp;""),"")))</f>
        <v/>
      </c>
      <c r="X442" s="37">
        <f>IF(V442=0,0,IFERROR(IF(ISNUMBER(INDEX($A442:$T442,MATCH(Lists!$B$3,$A$1:$T$1,0))),INDEX($A442:$T442,MATCH(Lists!$B$3,$A$1:$T$1,0)),DATE(VALUE(LEFT(TRIM(INDEX($A442:$T442,MATCH(Lists!$B$3,$A$1:$T$1,0))&amp;""),4)),VALUE(MID(TRIM(INDEX($A442:$T442,MATCH(Lists!$B$3,$A$1:$T$1,0))&amp;""),6,2)),VALUE(MID(TRIM(INDEX($A442:$T442,MATCH(Lists!$B$3,$A$1:$T$1,0))&amp;""),9,2)))+TIME(VALUE(MID(TRIM(INDEX($A442:$T442,MATCH(Lists!$B$3,$A$1:$T$1,0))&amp;""),12,2)),VALUE(MID(TRIM(INDEX($A442:$T442,MATCH(Lists!$B$3,$A$1:$T$1,0))&amp;""),15,2)),VALUE(MID(TRIM(INDEX($A442:$T442,MATCH(Lists!$B$3,$A$1:$T$1,0))&amp;""),18,2)))),0))</f>
        <v/>
      </c>
    </row>
    <row r="443">
      <c r="U443" s="35" t="n"/>
      <c r="V443" s="36">
        <f>IF(COUNTA($A443:$T443)&gt;0,1,0)</f>
        <v/>
      </c>
      <c r="W443" s="36">
        <f>IF(V443=0,"",LOWER(IFERROR(TRIM(INDEX($A443:$T443,MATCH(Locations!$B$4,$A$1:$T$1,0))&amp;""),"")))</f>
        <v/>
      </c>
      <c r="X443" s="37">
        <f>IF(V443=0,0,IFERROR(IF(ISNUMBER(INDEX($A443:$T443,MATCH(Lists!$B$3,$A$1:$T$1,0))),INDEX($A443:$T443,MATCH(Lists!$B$3,$A$1:$T$1,0)),DATE(VALUE(LEFT(TRIM(INDEX($A443:$T443,MATCH(Lists!$B$3,$A$1:$T$1,0))&amp;""),4)),VALUE(MID(TRIM(INDEX($A443:$T443,MATCH(Lists!$B$3,$A$1:$T$1,0))&amp;""),6,2)),VALUE(MID(TRIM(INDEX($A443:$T443,MATCH(Lists!$B$3,$A$1:$T$1,0))&amp;""),9,2)))+TIME(VALUE(MID(TRIM(INDEX($A443:$T443,MATCH(Lists!$B$3,$A$1:$T$1,0))&amp;""),12,2)),VALUE(MID(TRIM(INDEX($A443:$T443,MATCH(Lists!$B$3,$A$1:$T$1,0))&amp;""),15,2)),VALUE(MID(TRIM(INDEX($A443:$T443,MATCH(Lists!$B$3,$A$1:$T$1,0))&amp;""),18,2)))),0))</f>
        <v/>
      </c>
    </row>
    <row r="444">
      <c r="U444" s="35" t="n"/>
      <c r="V444" s="36">
        <f>IF(COUNTA($A444:$T444)&gt;0,1,0)</f>
        <v/>
      </c>
      <c r="W444" s="36">
        <f>IF(V444=0,"",LOWER(IFERROR(TRIM(INDEX($A444:$T444,MATCH(Locations!$B$4,$A$1:$T$1,0))&amp;""),"")))</f>
        <v/>
      </c>
      <c r="X444" s="37">
        <f>IF(V444=0,0,IFERROR(IF(ISNUMBER(INDEX($A444:$T444,MATCH(Lists!$B$3,$A$1:$T$1,0))),INDEX($A444:$T444,MATCH(Lists!$B$3,$A$1:$T$1,0)),DATE(VALUE(LEFT(TRIM(INDEX($A444:$T444,MATCH(Lists!$B$3,$A$1:$T$1,0))&amp;""),4)),VALUE(MID(TRIM(INDEX($A444:$T444,MATCH(Lists!$B$3,$A$1:$T$1,0))&amp;""),6,2)),VALUE(MID(TRIM(INDEX($A444:$T444,MATCH(Lists!$B$3,$A$1:$T$1,0))&amp;""),9,2)))+TIME(VALUE(MID(TRIM(INDEX($A444:$T444,MATCH(Lists!$B$3,$A$1:$T$1,0))&amp;""),12,2)),VALUE(MID(TRIM(INDEX($A444:$T444,MATCH(Lists!$B$3,$A$1:$T$1,0))&amp;""),15,2)),VALUE(MID(TRIM(INDEX($A444:$T444,MATCH(Lists!$B$3,$A$1:$T$1,0))&amp;""),18,2)))),0))</f>
        <v/>
      </c>
    </row>
    <row r="445">
      <c r="U445" s="35" t="n"/>
      <c r="V445" s="36">
        <f>IF(COUNTA($A445:$T445)&gt;0,1,0)</f>
        <v/>
      </c>
      <c r="W445" s="36">
        <f>IF(V445=0,"",LOWER(IFERROR(TRIM(INDEX($A445:$T445,MATCH(Locations!$B$4,$A$1:$T$1,0))&amp;""),"")))</f>
        <v/>
      </c>
      <c r="X445" s="37">
        <f>IF(V445=0,0,IFERROR(IF(ISNUMBER(INDEX($A445:$T445,MATCH(Lists!$B$3,$A$1:$T$1,0))),INDEX($A445:$T445,MATCH(Lists!$B$3,$A$1:$T$1,0)),DATE(VALUE(LEFT(TRIM(INDEX($A445:$T445,MATCH(Lists!$B$3,$A$1:$T$1,0))&amp;""),4)),VALUE(MID(TRIM(INDEX($A445:$T445,MATCH(Lists!$B$3,$A$1:$T$1,0))&amp;""),6,2)),VALUE(MID(TRIM(INDEX($A445:$T445,MATCH(Lists!$B$3,$A$1:$T$1,0))&amp;""),9,2)))+TIME(VALUE(MID(TRIM(INDEX($A445:$T445,MATCH(Lists!$B$3,$A$1:$T$1,0))&amp;""),12,2)),VALUE(MID(TRIM(INDEX($A445:$T445,MATCH(Lists!$B$3,$A$1:$T$1,0))&amp;""),15,2)),VALUE(MID(TRIM(INDEX($A445:$T445,MATCH(Lists!$B$3,$A$1:$T$1,0))&amp;""),18,2)))),0))</f>
        <v/>
      </c>
    </row>
    <row r="446">
      <c r="U446" s="35" t="n"/>
      <c r="V446" s="36">
        <f>IF(COUNTA($A446:$T446)&gt;0,1,0)</f>
        <v/>
      </c>
      <c r="W446" s="36">
        <f>IF(V446=0,"",LOWER(IFERROR(TRIM(INDEX($A446:$T446,MATCH(Locations!$B$4,$A$1:$T$1,0))&amp;""),"")))</f>
        <v/>
      </c>
      <c r="X446" s="37">
        <f>IF(V446=0,0,IFERROR(IF(ISNUMBER(INDEX($A446:$T446,MATCH(Lists!$B$3,$A$1:$T$1,0))),INDEX($A446:$T446,MATCH(Lists!$B$3,$A$1:$T$1,0)),DATE(VALUE(LEFT(TRIM(INDEX($A446:$T446,MATCH(Lists!$B$3,$A$1:$T$1,0))&amp;""),4)),VALUE(MID(TRIM(INDEX($A446:$T446,MATCH(Lists!$B$3,$A$1:$T$1,0))&amp;""),6,2)),VALUE(MID(TRIM(INDEX($A446:$T446,MATCH(Lists!$B$3,$A$1:$T$1,0))&amp;""),9,2)))+TIME(VALUE(MID(TRIM(INDEX($A446:$T446,MATCH(Lists!$B$3,$A$1:$T$1,0))&amp;""),12,2)),VALUE(MID(TRIM(INDEX($A446:$T446,MATCH(Lists!$B$3,$A$1:$T$1,0))&amp;""),15,2)),VALUE(MID(TRIM(INDEX($A446:$T446,MATCH(Lists!$B$3,$A$1:$T$1,0))&amp;""),18,2)))),0))</f>
        <v/>
      </c>
    </row>
    <row r="447">
      <c r="U447" s="35" t="n"/>
      <c r="V447" s="36">
        <f>IF(COUNTA($A447:$T447)&gt;0,1,0)</f>
        <v/>
      </c>
      <c r="W447" s="36">
        <f>IF(V447=0,"",LOWER(IFERROR(TRIM(INDEX($A447:$T447,MATCH(Locations!$B$4,$A$1:$T$1,0))&amp;""),"")))</f>
        <v/>
      </c>
      <c r="X447" s="37">
        <f>IF(V447=0,0,IFERROR(IF(ISNUMBER(INDEX($A447:$T447,MATCH(Lists!$B$3,$A$1:$T$1,0))),INDEX($A447:$T447,MATCH(Lists!$B$3,$A$1:$T$1,0)),DATE(VALUE(LEFT(TRIM(INDEX($A447:$T447,MATCH(Lists!$B$3,$A$1:$T$1,0))&amp;""),4)),VALUE(MID(TRIM(INDEX($A447:$T447,MATCH(Lists!$B$3,$A$1:$T$1,0))&amp;""),6,2)),VALUE(MID(TRIM(INDEX($A447:$T447,MATCH(Lists!$B$3,$A$1:$T$1,0))&amp;""),9,2)))+TIME(VALUE(MID(TRIM(INDEX($A447:$T447,MATCH(Lists!$B$3,$A$1:$T$1,0))&amp;""),12,2)),VALUE(MID(TRIM(INDEX($A447:$T447,MATCH(Lists!$B$3,$A$1:$T$1,0))&amp;""),15,2)),VALUE(MID(TRIM(INDEX($A447:$T447,MATCH(Lists!$B$3,$A$1:$T$1,0))&amp;""),18,2)))),0))</f>
        <v/>
      </c>
    </row>
    <row r="448">
      <c r="U448" s="35" t="n"/>
      <c r="V448" s="36">
        <f>IF(COUNTA($A448:$T448)&gt;0,1,0)</f>
        <v/>
      </c>
      <c r="W448" s="36">
        <f>IF(V448=0,"",LOWER(IFERROR(TRIM(INDEX($A448:$T448,MATCH(Locations!$B$4,$A$1:$T$1,0))&amp;""),"")))</f>
        <v/>
      </c>
      <c r="X448" s="37">
        <f>IF(V448=0,0,IFERROR(IF(ISNUMBER(INDEX($A448:$T448,MATCH(Lists!$B$3,$A$1:$T$1,0))),INDEX($A448:$T448,MATCH(Lists!$B$3,$A$1:$T$1,0)),DATE(VALUE(LEFT(TRIM(INDEX($A448:$T448,MATCH(Lists!$B$3,$A$1:$T$1,0))&amp;""),4)),VALUE(MID(TRIM(INDEX($A448:$T448,MATCH(Lists!$B$3,$A$1:$T$1,0))&amp;""),6,2)),VALUE(MID(TRIM(INDEX($A448:$T448,MATCH(Lists!$B$3,$A$1:$T$1,0))&amp;""),9,2)))+TIME(VALUE(MID(TRIM(INDEX($A448:$T448,MATCH(Lists!$B$3,$A$1:$T$1,0))&amp;""),12,2)),VALUE(MID(TRIM(INDEX($A448:$T448,MATCH(Lists!$B$3,$A$1:$T$1,0))&amp;""),15,2)),VALUE(MID(TRIM(INDEX($A448:$T448,MATCH(Lists!$B$3,$A$1:$T$1,0))&amp;""),18,2)))),0))</f>
        <v/>
      </c>
    </row>
    <row r="449">
      <c r="U449" s="35" t="n"/>
      <c r="V449" s="36">
        <f>IF(COUNTA($A449:$T449)&gt;0,1,0)</f>
        <v/>
      </c>
      <c r="W449" s="36">
        <f>IF(V449=0,"",LOWER(IFERROR(TRIM(INDEX($A449:$T449,MATCH(Locations!$B$4,$A$1:$T$1,0))&amp;""),"")))</f>
        <v/>
      </c>
      <c r="X449" s="37">
        <f>IF(V449=0,0,IFERROR(IF(ISNUMBER(INDEX($A449:$T449,MATCH(Lists!$B$3,$A$1:$T$1,0))),INDEX($A449:$T449,MATCH(Lists!$B$3,$A$1:$T$1,0)),DATE(VALUE(LEFT(TRIM(INDEX($A449:$T449,MATCH(Lists!$B$3,$A$1:$T$1,0))&amp;""),4)),VALUE(MID(TRIM(INDEX($A449:$T449,MATCH(Lists!$B$3,$A$1:$T$1,0))&amp;""),6,2)),VALUE(MID(TRIM(INDEX($A449:$T449,MATCH(Lists!$B$3,$A$1:$T$1,0))&amp;""),9,2)))+TIME(VALUE(MID(TRIM(INDEX($A449:$T449,MATCH(Lists!$B$3,$A$1:$T$1,0))&amp;""),12,2)),VALUE(MID(TRIM(INDEX($A449:$T449,MATCH(Lists!$B$3,$A$1:$T$1,0))&amp;""),15,2)),VALUE(MID(TRIM(INDEX($A449:$T449,MATCH(Lists!$B$3,$A$1:$T$1,0))&amp;""),18,2)))),0))</f>
        <v/>
      </c>
    </row>
    <row r="450">
      <c r="U450" s="35" t="n"/>
      <c r="V450" s="36">
        <f>IF(COUNTA($A450:$T450)&gt;0,1,0)</f>
        <v/>
      </c>
      <c r="W450" s="36">
        <f>IF(V450=0,"",LOWER(IFERROR(TRIM(INDEX($A450:$T450,MATCH(Locations!$B$4,$A$1:$T$1,0))&amp;""),"")))</f>
        <v/>
      </c>
      <c r="X450" s="37">
        <f>IF(V450=0,0,IFERROR(IF(ISNUMBER(INDEX($A450:$T450,MATCH(Lists!$B$3,$A$1:$T$1,0))),INDEX($A450:$T450,MATCH(Lists!$B$3,$A$1:$T$1,0)),DATE(VALUE(LEFT(TRIM(INDEX($A450:$T450,MATCH(Lists!$B$3,$A$1:$T$1,0))&amp;""),4)),VALUE(MID(TRIM(INDEX($A450:$T450,MATCH(Lists!$B$3,$A$1:$T$1,0))&amp;""),6,2)),VALUE(MID(TRIM(INDEX($A450:$T450,MATCH(Lists!$B$3,$A$1:$T$1,0))&amp;""),9,2)))+TIME(VALUE(MID(TRIM(INDEX($A450:$T450,MATCH(Lists!$B$3,$A$1:$T$1,0))&amp;""),12,2)),VALUE(MID(TRIM(INDEX($A450:$T450,MATCH(Lists!$B$3,$A$1:$T$1,0))&amp;""),15,2)),VALUE(MID(TRIM(INDEX($A450:$T450,MATCH(Lists!$B$3,$A$1:$T$1,0))&amp;""),18,2)))),0))</f>
        <v/>
      </c>
    </row>
    <row r="451">
      <c r="U451" s="35" t="n"/>
      <c r="V451" s="36">
        <f>IF(COUNTA($A451:$T451)&gt;0,1,0)</f>
        <v/>
      </c>
      <c r="W451" s="36">
        <f>IF(V451=0,"",LOWER(IFERROR(TRIM(INDEX($A451:$T451,MATCH(Locations!$B$4,$A$1:$T$1,0))&amp;""),"")))</f>
        <v/>
      </c>
      <c r="X451" s="37">
        <f>IF(V451=0,0,IFERROR(IF(ISNUMBER(INDEX($A451:$T451,MATCH(Lists!$B$3,$A$1:$T$1,0))),INDEX($A451:$T451,MATCH(Lists!$B$3,$A$1:$T$1,0)),DATE(VALUE(LEFT(TRIM(INDEX($A451:$T451,MATCH(Lists!$B$3,$A$1:$T$1,0))&amp;""),4)),VALUE(MID(TRIM(INDEX($A451:$T451,MATCH(Lists!$B$3,$A$1:$T$1,0))&amp;""),6,2)),VALUE(MID(TRIM(INDEX($A451:$T451,MATCH(Lists!$B$3,$A$1:$T$1,0))&amp;""),9,2)))+TIME(VALUE(MID(TRIM(INDEX($A451:$T451,MATCH(Lists!$B$3,$A$1:$T$1,0))&amp;""),12,2)),VALUE(MID(TRIM(INDEX($A451:$T451,MATCH(Lists!$B$3,$A$1:$T$1,0))&amp;""),15,2)),VALUE(MID(TRIM(INDEX($A451:$T451,MATCH(Lists!$B$3,$A$1:$T$1,0))&amp;""),18,2)))),0))</f>
        <v/>
      </c>
    </row>
    <row r="452">
      <c r="U452" s="35" t="n"/>
      <c r="V452" s="36">
        <f>IF(COUNTA($A452:$T452)&gt;0,1,0)</f>
        <v/>
      </c>
      <c r="W452" s="36">
        <f>IF(V452=0,"",LOWER(IFERROR(TRIM(INDEX($A452:$T452,MATCH(Locations!$B$4,$A$1:$T$1,0))&amp;""),"")))</f>
        <v/>
      </c>
      <c r="X452" s="37">
        <f>IF(V452=0,0,IFERROR(IF(ISNUMBER(INDEX($A452:$T452,MATCH(Lists!$B$3,$A$1:$T$1,0))),INDEX($A452:$T452,MATCH(Lists!$B$3,$A$1:$T$1,0)),DATE(VALUE(LEFT(TRIM(INDEX($A452:$T452,MATCH(Lists!$B$3,$A$1:$T$1,0))&amp;""),4)),VALUE(MID(TRIM(INDEX($A452:$T452,MATCH(Lists!$B$3,$A$1:$T$1,0))&amp;""),6,2)),VALUE(MID(TRIM(INDEX($A452:$T452,MATCH(Lists!$B$3,$A$1:$T$1,0))&amp;""),9,2)))+TIME(VALUE(MID(TRIM(INDEX($A452:$T452,MATCH(Lists!$B$3,$A$1:$T$1,0))&amp;""),12,2)),VALUE(MID(TRIM(INDEX($A452:$T452,MATCH(Lists!$B$3,$A$1:$T$1,0))&amp;""),15,2)),VALUE(MID(TRIM(INDEX($A452:$T452,MATCH(Lists!$B$3,$A$1:$T$1,0))&amp;""),18,2)))),0))</f>
        <v/>
      </c>
    </row>
    <row r="453">
      <c r="U453" s="35" t="n"/>
      <c r="V453" s="36">
        <f>IF(COUNTA($A453:$T453)&gt;0,1,0)</f>
        <v/>
      </c>
      <c r="W453" s="36">
        <f>IF(V453=0,"",LOWER(IFERROR(TRIM(INDEX($A453:$T453,MATCH(Locations!$B$4,$A$1:$T$1,0))&amp;""),"")))</f>
        <v/>
      </c>
      <c r="X453" s="37">
        <f>IF(V453=0,0,IFERROR(IF(ISNUMBER(INDEX($A453:$T453,MATCH(Lists!$B$3,$A$1:$T$1,0))),INDEX($A453:$T453,MATCH(Lists!$B$3,$A$1:$T$1,0)),DATE(VALUE(LEFT(TRIM(INDEX($A453:$T453,MATCH(Lists!$B$3,$A$1:$T$1,0))&amp;""),4)),VALUE(MID(TRIM(INDEX($A453:$T453,MATCH(Lists!$B$3,$A$1:$T$1,0))&amp;""),6,2)),VALUE(MID(TRIM(INDEX($A453:$T453,MATCH(Lists!$B$3,$A$1:$T$1,0))&amp;""),9,2)))+TIME(VALUE(MID(TRIM(INDEX($A453:$T453,MATCH(Lists!$B$3,$A$1:$T$1,0))&amp;""),12,2)),VALUE(MID(TRIM(INDEX($A453:$T453,MATCH(Lists!$B$3,$A$1:$T$1,0))&amp;""),15,2)),VALUE(MID(TRIM(INDEX($A453:$T453,MATCH(Lists!$B$3,$A$1:$T$1,0))&amp;""),18,2)))),0))</f>
        <v/>
      </c>
    </row>
    <row r="454">
      <c r="U454" s="35" t="n"/>
      <c r="V454" s="36">
        <f>IF(COUNTA($A454:$T454)&gt;0,1,0)</f>
        <v/>
      </c>
      <c r="W454" s="36">
        <f>IF(V454=0,"",LOWER(IFERROR(TRIM(INDEX($A454:$T454,MATCH(Locations!$B$4,$A$1:$T$1,0))&amp;""),"")))</f>
        <v/>
      </c>
      <c r="X454" s="37">
        <f>IF(V454=0,0,IFERROR(IF(ISNUMBER(INDEX($A454:$T454,MATCH(Lists!$B$3,$A$1:$T$1,0))),INDEX($A454:$T454,MATCH(Lists!$B$3,$A$1:$T$1,0)),DATE(VALUE(LEFT(TRIM(INDEX($A454:$T454,MATCH(Lists!$B$3,$A$1:$T$1,0))&amp;""),4)),VALUE(MID(TRIM(INDEX($A454:$T454,MATCH(Lists!$B$3,$A$1:$T$1,0))&amp;""),6,2)),VALUE(MID(TRIM(INDEX($A454:$T454,MATCH(Lists!$B$3,$A$1:$T$1,0))&amp;""),9,2)))+TIME(VALUE(MID(TRIM(INDEX($A454:$T454,MATCH(Lists!$B$3,$A$1:$T$1,0))&amp;""),12,2)),VALUE(MID(TRIM(INDEX($A454:$T454,MATCH(Lists!$B$3,$A$1:$T$1,0))&amp;""),15,2)),VALUE(MID(TRIM(INDEX($A454:$T454,MATCH(Lists!$B$3,$A$1:$T$1,0))&amp;""),18,2)))),0))</f>
        <v/>
      </c>
    </row>
    <row r="455">
      <c r="U455" s="35" t="n"/>
      <c r="V455" s="36">
        <f>IF(COUNTA($A455:$T455)&gt;0,1,0)</f>
        <v/>
      </c>
      <c r="W455" s="36">
        <f>IF(V455=0,"",LOWER(IFERROR(TRIM(INDEX($A455:$T455,MATCH(Locations!$B$4,$A$1:$T$1,0))&amp;""),"")))</f>
        <v/>
      </c>
      <c r="X455" s="37">
        <f>IF(V455=0,0,IFERROR(IF(ISNUMBER(INDEX($A455:$T455,MATCH(Lists!$B$3,$A$1:$T$1,0))),INDEX($A455:$T455,MATCH(Lists!$B$3,$A$1:$T$1,0)),DATE(VALUE(LEFT(TRIM(INDEX($A455:$T455,MATCH(Lists!$B$3,$A$1:$T$1,0))&amp;""),4)),VALUE(MID(TRIM(INDEX($A455:$T455,MATCH(Lists!$B$3,$A$1:$T$1,0))&amp;""),6,2)),VALUE(MID(TRIM(INDEX($A455:$T455,MATCH(Lists!$B$3,$A$1:$T$1,0))&amp;""),9,2)))+TIME(VALUE(MID(TRIM(INDEX($A455:$T455,MATCH(Lists!$B$3,$A$1:$T$1,0))&amp;""),12,2)),VALUE(MID(TRIM(INDEX($A455:$T455,MATCH(Lists!$B$3,$A$1:$T$1,0))&amp;""),15,2)),VALUE(MID(TRIM(INDEX($A455:$T455,MATCH(Lists!$B$3,$A$1:$T$1,0))&amp;""),18,2)))),0))</f>
        <v/>
      </c>
    </row>
    <row r="456">
      <c r="U456" s="35" t="n"/>
      <c r="V456" s="36">
        <f>IF(COUNTA($A456:$T456)&gt;0,1,0)</f>
        <v/>
      </c>
      <c r="W456" s="36">
        <f>IF(V456=0,"",LOWER(IFERROR(TRIM(INDEX($A456:$T456,MATCH(Locations!$B$4,$A$1:$T$1,0))&amp;""),"")))</f>
        <v/>
      </c>
      <c r="X456" s="37">
        <f>IF(V456=0,0,IFERROR(IF(ISNUMBER(INDEX($A456:$T456,MATCH(Lists!$B$3,$A$1:$T$1,0))),INDEX($A456:$T456,MATCH(Lists!$B$3,$A$1:$T$1,0)),DATE(VALUE(LEFT(TRIM(INDEX($A456:$T456,MATCH(Lists!$B$3,$A$1:$T$1,0))&amp;""),4)),VALUE(MID(TRIM(INDEX($A456:$T456,MATCH(Lists!$B$3,$A$1:$T$1,0))&amp;""),6,2)),VALUE(MID(TRIM(INDEX($A456:$T456,MATCH(Lists!$B$3,$A$1:$T$1,0))&amp;""),9,2)))+TIME(VALUE(MID(TRIM(INDEX($A456:$T456,MATCH(Lists!$B$3,$A$1:$T$1,0))&amp;""),12,2)),VALUE(MID(TRIM(INDEX($A456:$T456,MATCH(Lists!$B$3,$A$1:$T$1,0))&amp;""),15,2)),VALUE(MID(TRIM(INDEX($A456:$T456,MATCH(Lists!$B$3,$A$1:$T$1,0))&amp;""),18,2)))),0))</f>
        <v/>
      </c>
    </row>
    <row r="457">
      <c r="U457" s="35" t="n"/>
      <c r="V457" s="36">
        <f>IF(COUNTA($A457:$T457)&gt;0,1,0)</f>
        <v/>
      </c>
      <c r="W457" s="36">
        <f>IF(V457=0,"",LOWER(IFERROR(TRIM(INDEX($A457:$T457,MATCH(Locations!$B$4,$A$1:$T$1,0))&amp;""),"")))</f>
        <v/>
      </c>
      <c r="X457" s="37">
        <f>IF(V457=0,0,IFERROR(IF(ISNUMBER(INDEX($A457:$T457,MATCH(Lists!$B$3,$A$1:$T$1,0))),INDEX($A457:$T457,MATCH(Lists!$B$3,$A$1:$T$1,0)),DATE(VALUE(LEFT(TRIM(INDEX($A457:$T457,MATCH(Lists!$B$3,$A$1:$T$1,0))&amp;""),4)),VALUE(MID(TRIM(INDEX($A457:$T457,MATCH(Lists!$B$3,$A$1:$T$1,0))&amp;""),6,2)),VALUE(MID(TRIM(INDEX($A457:$T457,MATCH(Lists!$B$3,$A$1:$T$1,0))&amp;""),9,2)))+TIME(VALUE(MID(TRIM(INDEX($A457:$T457,MATCH(Lists!$B$3,$A$1:$T$1,0))&amp;""),12,2)),VALUE(MID(TRIM(INDEX($A457:$T457,MATCH(Lists!$B$3,$A$1:$T$1,0))&amp;""),15,2)),VALUE(MID(TRIM(INDEX($A457:$T457,MATCH(Lists!$B$3,$A$1:$T$1,0))&amp;""),18,2)))),0))</f>
        <v/>
      </c>
    </row>
    <row r="458">
      <c r="U458" s="35" t="n"/>
      <c r="V458" s="36">
        <f>IF(COUNTA($A458:$T458)&gt;0,1,0)</f>
        <v/>
      </c>
      <c r="W458" s="36">
        <f>IF(V458=0,"",LOWER(IFERROR(TRIM(INDEX($A458:$T458,MATCH(Locations!$B$4,$A$1:$T$1,0))&amp;""),"")))</f>
        <v/>
      </c>
      <c r="X458" s="37">
        <f>IF(V458=0,0,IFERROR(IF(ISNUMBER(INDEX($A458:$T458,MATCH(Lists!$B$3,$A$1:$T$1,0))),INDEX($A458:$T458,MATCH(Lists!$B$3,$A$1:$T$1,0)),DATE(VALUE(LEFT(TRIM(INDEX($A458:$T458,MATCH(Lists!$B$3,$A$1:$T$1,0))&amp;""),4)),VALUE(MID(TRIM(INDEX($A458:$T458,MATCH(Lists!$B$3,$A$1:$T$1,0))&amp;""),6,2)),VALUE(MID(TRIM(INDEX($A458:$T458,MATCH(Lists!$B$3,$A$1:$T$1,0))&amp;""),9,2)))+TIME(VALUE(MID(TRIM(INDEX($A458:$T458,MATCH(Lists!$B$3,$A$1:$T$1,0))&amp;""),12,2)),VALUE(MID(TRIM(INDEX($A458:$T458,MATCH(Lists!$B$3,$A$1:$T$1,0))&amp;""),15,2)),VALUE(MID(TRIM(INDEX($A458:$T458,MATCH(Lists!$B$3,$A$1:$T$1,0))&amp;""),18,2)))),0))</f>
        <v/>
      </c>
    </row>
    <row r="459">
      <c r="U459" s="35" t="n"/>
      <c r="V459" s="36">
        <f>IF(COUNTA($A459:$T459)&gt;0,1,0)</f>
        <v/>
      </c>
      <c r="W459" s="36">
        <f>IF(V459=0,"",LOWER(IFERROR(TRIM(INDEX($A459:$T459,MATCH(Locations!$B$4,$A$1:$T$1,0))&amp;""),"")))</f>
        <v/>
      </c>
      <c r="X459" s="37">
        <f>IF(V459=0,0,IFERROR(IF(ISNUMBER(INDEX($A459:$T459,MATCH(Lists!$B$3,$A$1:$T$1,0))),INDEX($A459:$T459,MATCH(Lists!$B$3,$A$1:$T$1,0)),DATE(VALUE(LEFT(TRIM(INDEX($A459:$T459,MATCH(Lists!$B$3,$A$1:$T$1,0))&amp;""),4)),VALUE(MID(TRIM(INDEX($A459:$T459,MATCH(Lists!$B$3,$A$1:$T$1,0))&amp;""),6,2)),VALUE(MID(TRIM(INDEX($A459:$T459,MATCH(Lists!$B$3,$A$1:$T$1,0))&amp;""),9,2)))+TIME(VALUE(MID(TRIM(INDEX($A459:$T459,MATCH(Lists!$B$3,$A$1:$T$1,0))&amp;""),12,2)),VALUE(MID(TRIM(INDEX($A459:$T459,MATCH(Lists!$B$3,$A$1:$T$1,0))&amp;""),15,2)),VALUE(MID(TRIM(INDEX($A459:$T459,MATCH(Lists!$B$3,$A$1:$T$1,0))&amp;""),18,2)))),0))</f>
        <v/>
      </c>
    </row>
    <row r="460">
      <c r="U460" s="35" t="n"/>
      <c r="V460" s="36">
        <f>IF(COUNTA($A460:$T460)&gt;0,1,0)</f>
        <v/>
      </c>
      <c r="W460" s="36">
        <f>IF(V460=0,"",LOWER(IFERROR(TRIM(INDEX($A460:$T460,MATCH(Locations!$B$4,$A$1:$T$1,0))&amp;""),"")))</f>
        <v/>
      </c>
      <c r="X460" s="37">
        <f>IF(V460=0,0,IFERROR(IF(ISNUMBER(INDEX($A460:$T460,MATCH(Lists!$B$3,$A$1:$T$1,0))),INDEX($A460:$T460,MATCH(Lists!$B$3,$A$1:$T$1,0)),DATE(VALUE(LEFT(TRIM(INDEX($A460:$T460,MATCH(Lists!$B$3,$A$1:$T$1,0))&amp;""),4)),VALUE(MID(TRIM(INDEX($A460:$T460,MATCH(Lists!$B$3,$A$1:$T$1,0))&amp;""),6,2)),VALUE(MID(TRIM(INDEX($A460:$T460,MATCH(Lists!$B$3,$A$1:$T$1,0))&amp;""),9,2)))+TIME(VALUE(MID(TRIM(INDEX($A460:$T460,MATCH(Lists!$B$3,$A$1:$T$1,0))&amp;""),12,2)),VALUE(MID(TRIM(INDEX($A460:$T460,MATCH(Lists!$B$3,$A$1:$T$1,0))&amp;""),15,2)),VALUE(MID(TRIM(INDEX($A460:$T460,MATCH(Lists!$B$3,$A$1:$T$1,0))&amp;""),18,2)))),0))</f>
        <v/>
      </c>
    </row>
    <row r="461">
      <c r="U461" s="35" t="n"/>
      <c r="V461" s="36">
        <f>IF(COUNTA($A461:$T461)&gt;0,1,0)</f>
        <v/>
      </c>
      <c r="W461" s="36">
        <f>IF(V461=0,"",LOWER(IFERROR(TRIM(INDEX($A461:$T461,MATCH(Locations!$B$4,$A$1:$T$1,0))&amp;""),"")))</f>
        <v/>
      </c>
      <c r="X461" s="37">
        <f>IF(V461=0,0,IFERROR(IF(ISNUMBER(INDEX($A461:$T461,MATCH(Lists!$B$3,$A$1:$T$1,0))),INDEX($A461:$T461,MATCH(Lists!$B$3,$A$1:$T$1,0)),DATE(VALUE(LEFT(TRIM(INDEX($A461:$T461,MATCH(Lists!$B$3,$A$1:$T$1,0))&amp;""),4)),VALUE(MID(TRIM(INDEX($A461:$T461,MATCH(Lists!$B$3,$A$1:$T$1,0))&amp;""),6,2)),VALUE(MID(TRIM(INDEX($A461:$T461,MATCH(Lists!$B$3,$A$1:$T$1,0))&amp;""),9,2)))+TIME(VALUE(MID(TRIM(INDEX($A461:$T461,MATCH(Lists!$B$3,$A$1:$T$1,0))&amp;""),12,2)),VALUE(MID(TRIM(INDEX($A461:$T461,MATCH(Lists!$B$3,$A$1:$T$1,0))&amp;""),15,2)),VALUE(MID(TRIM(INDEX($A461:$T461,MATCH(Lists!$B$3,$A$1:$T$1,0))&amp;""),18,2)))),0))</f>
        <v/>
      </c>
    </row>
    <row r="462">
      <c r="U462" s="35" t="n"/>
      <c r="V462" s="36">
        <f>IF(COUNTA($A462:$T462)&gt;0,1,0)</f>
        <v/>
      </c>
      <c r="W462" s="36">
        <f>IF(V462=0,"",LOWER(IFERROR(TRIM(INDEX($A462:$T462,MATCH(Locations!$B$4,$A$1:$T$1,0))&amp;""),"")))</f>
        <v/>
      </c>
      <c r="X462" s="37">
        <f>IF(V462=0,0,IFERROR(IF(ISNUMBER(INDEX($A462:$T462,MATCH(Lists!$B$3,$A$1:$T$1,0))),INDEX($A462:$T462,MATCH(Lists!$B$3,$A$1:$T$1,0)),DATE(VALUE(LEFT(TRIM(INDEX($A462:$T462,MATCH(Lists!$B$3,$A$1:$T$1,0))&amp;""),4)),VALUE(MID(TRIM(INDEX($A462:$T462,MATCH(Lists!$B$3,$A$1:$T$1,0))&amp;""),6,2)),VALUE(MID(TRIM(INDEX($A462:$T462,MATCH(Lists!$B$3,$A$1:$T$1,0))&amp;""),9,2)))+TIME(VALUE(MID(TRIM(INDEX($A462:$T462,MATCH(Lists!$B$3,$A$1:$T$1,0))&amp;""),12,2)),VALUE(MID(TRIM(INDEX($A462:$T462,MATCH(Lists!$B$3,$A$1:$T$1,0))&amp;""),15,2)),VALUE(MID(TRIM(INDEX($A462:$T462,MATCH(Lists!$B$3,$A$1:$T$1,0))&amp;""),18,2)))),0))</f>
        <v/>
      </c>
    </row>
    <row r="463">
      <c r="U463" s="35" t="n"/>
      <c r="V463" s="36">
        <f>IF(COUNTA($A463:$T463)&gt;0,1,0)</f>
        <v/>
      </c>
      <c r="W463" s="36">
        <f>IF(V463=0,"",LOWER(IFERROR(TRIM(INDEX($A463:$T463,MATCH(Locations!$B$4,$A$1:$T$1,0))&amp;""),"")))</f>
        <v/>
      </c>
      <c r="X463" s="37">
        <f>IF(V463=0,0,IFERROR(IF(ISNUMBER(INDEX($A463:$T463,MATCH(Lists!$B$3,$A$1:$T$1,0))),INDEX($A463:$T463,MATCH(Lists!$B$3,$A$1:$T$1,0)),DATE(VALUE(LEFT(TRIM(INDEX($A463:$T463,MATCH(Lists!$B$3,$A$1:$T$1,0))&amp;""),4)),VALUE(MID(TRIM(INDEX($A463:$T463,MATCH(Lists!$B$3,$A$1:$T$1,0))&amp;""),6,2)),VALUE(MID(TRIM(INDEX($A463:$T463,MATCH(Lists!$B$3,$A$1:$T$1,0))&amp;""),9,2)))+TIME(VALUE(MID(TRIM(INDEX($A463:$T463,MATCH(Lists!$B$3,$A$1:$T$1,0))&amp;""),12,2)),VALUE(MID(TRIM(INDEX($A463:$T463,MATCH(Lists!$B$3,$A$1:$T$1,0))&amp;""),15,2)),VALUE(MID(TRIM(INDEX($A463:$T463,MATCH(Lists!$B$3,$A$1:$T$1,0))&amp;""),18,2)))),0))</f>
        <v/>
      </c>
    </row>
    <row r="464">
      <c r="U464" s="35" t="n"/>
      <c r="V464" s="36">
        <f>IF(COUNTA($A464:$T464)&gt;0,1,0)</f>
        <v/>
      </c>
      <c r="W464" s="36">
        <f>IF(V464=0,"",LOWER(IFERROR(TRIM(INDEX($A464:$T464,MATCH(Locations!$B$4,$A$1:$T$1,0))&amp;""),"")))</f>
        <v/>
      </c>
      <c r="X464" s="37">
        <f>IF(V464=0,0,IFERROR(IF(ISNUMBER(INDEX($A464:$T464,MATCH(Lists!$B$3,$A$1:$T$1,0))),INDEX($A464:$T464,MATCH(Lists!$B$3,$A$1:$T$1,0)),DATE(VALUE(LEFT(TRIM(INDEX($A464:$T464,MATCH(Lists!$B$3,$A$1:$T$1,0))&amp;""),4)),VALUE(MID(TRIM(INDEX($A464:$T464,MATCH(Lists!$B$3,$A$1:$T$1,0))&amp;""),6,2)),VALUE(MID(TRIM(INDEX($A464:$T464,MATCH(Lists!$B$3,$A$1:$T$1,0))&amp;""),9,2)))+TIME(VALUE(MID(TRIM(INDEX($A464:$T464,MATCH(Lists!$B$3,$A$1:$T$1,0))&amp;""),12,2)),VALUE(MID(TRIM(INDEX($A464:$T464,MATCH(Lists!$B$3,$A$1:$T$1,0))&amp;""),15,2)),VALUE(MID(TRIM(INDEX($A464:$T464,MATCH(Lists!$B$3,$A$1:$T$1,0))&amp;""),18,2)))),0))</f>
        <v/>
      </c>
    </row>
    <row r="465">
      <c r="U465" s="35" t="n"/>
      <c r="V465" s="36">
        <f>IF(COUNTA($A465:$T465)&gt;0,1,0)</f>
        <v/>
      </c>
      <c r="W465" s="36">
        <f>IF(V465=0,"",LOWER(IFERROR(TRIM(INDEX($A465:$T465,MATCH(Locations!$B$4,$A$1:$T$1,0))&amp;""),"")))</f>
        <v/>
      </c>
      <c r="X465" s="37">
        <f>IF(V465=0,0,IFERROR(IF(ISNUMBER(INDEX($A465:$T465,MATCH(Lists!$B$3,$A$1:$T$1,0))),INDEX($A465:$T465,MATCH(Lists!$B$3,$A$1:$T$1,0)),DATE(VALUE(LEFT(TRIM(INDEX($A465:$T465,MATCH(Lists!$B$3,$A$1:$T$1,0))&amp;""),4)),VALUE(MID(TRIM(INDEX($A465:$T465,MATCH(Lists!$B$3,$A$1:$T$1,0))&amp;""),6,2)),VALUE(MID(TRIM(INDEX($A465:$T465,MATCH(Lists!$B$3,$A$1:$T$1,0))&amp;""),9,2)))+TIME(VALUE(MID(TRIM(INDEX($A465:$T465,MATCH(Lists!$B$3,$A$1:$T$1,0))&amp;""),12,2)),VALUE(MID(TRIM(INDEX($A465:$T465,MATCH(Lists!$B$3,$A$1:$T$1,0))&amp;""),15,2)),VALUE(MID(TRIM(INDEX($A465:$T465,MATCH(Lists!$B$3,$A$1:$T$1,0))&amp;""),18,2)))),0))</f>
        <v/>
      </c>
    </row>
    <row r="466">
      <c r="U466" s="35" t="n"/>
      <c r="V466" s="36">
        <f>IF(COUNTA($A466:$T466)&gt;0,1,0)</f>
        <v/>
      </c>
      <c r="W466" s="36">
        <f>IF(V466=0,"",LOWER(IFERROR(TRIM(INDEX($A466:$T466,MATCH(Locations!$B$4,$A$1:$T$1,0))&amp;""),"")))</f>
        <v/>
      </c>
      <c r="X466" s="37">
        <f>IF(V466=0,0,IFERROR(IF(ISNUMBER(INDEX($A466:$T466,MATCH(Lists!$B$3,$A$1:$T$1,0))),INDEX($A466:$T466,MATCH(Lists!$B$3,$A$1:$T$1,0)),DATE(VALUE(LEFT(TRIM(INDEX($A466:$T466,MATCH(Lists!$B$3,$A$1:$T$1,0))&amp;""),4)),VALUE(MID(TRIM(INDEX($A466:$T466,MATCH(Lists!$B$3,$A$1:$T$1,0))&amp;""),6,2)),VALUE(MID(TRIM(INDEX($A466:$T466,MATCH(Lists!$B$3,$A$1:$T$1,0))&amp;""),9,2)))+TIME(VALUE(MID(TRIM(INDEX($A466:$T466,MATCH(Lists!$B$3,$A$1:$T$1,0))&amp;""),12,2)),VALUE(MID(TRIM(INDEX($A466:$T466,MATCH(Lists!$B$3,$A$1:$T$1,0))&amp;""),15,2)),VALUE(MID(TRIM(INDEX($A466:$T466,MATCH(Lists!$B$3,$A$1:$T$1,0))&amp;""),18,2)))),0))</f>
        <v/>
      </c>
    </row>
    <row r="467">
      <c r="U467" s="35" t="n"/>
      <c r="V467" s="36">
        <f>IF(COUNTA($A467:$T467)&gt;0,1,0)</f>
        <v/>
      </c>
      <c r="W467" s="36">
        <f>IF(V467=0,"",LOWER(IFERROR(TRIM(INDEX($A467:$T467,MATCH(Locations!$B$4,$A$1:$T$1,0))&amp;""),"")))</f>
        <v/>
      </c>
      <c r="X467" s="37">
        <f>IF(V467=0,0,IFERROR(IF(ISNUMBER(INDEX($A467:$T467,MATCH(Lists!$B$3,$A$1:$T$1,0))),INDEX($A467:$T467,MATCH(Lists!$B$3,$A$1:$T$1,0)),DATE(VALUE(LEFT(TRIM(INDEX($A467:$T467,MATCH(Lists!$B$3,$A$1:$T$1,0))&amp;""),4)),VALUE(MID(TRIM(INDEX($A467:$T467,MATCH(Lists!$B$3,$A$1:$T$1,0))&amp;""),6,2)),VALUE(MID(TRIM(INDEX($A467:$T467,MATCH(Lists!$B$3,$A$1:$T$1,0))&amp;""),9,2)))+TIME(VALUE(MID(TRIM(INDEX($A467:$T467,MATCH(Lists!$B$3,$A$1:$T$1,0))&amp;""),12,2)),VALUE(MID(TRIM(INDEX($A467:$T467,MATCH(Lists!$B$3,$A$1:$T$1,0))&amp;""),15,2)),VALUE(MID(TRIM(INDEX($A467:$T467,MATCH(Lists!$B$3,$A$1:$T$1,0))&amp;""),18,2)))),0))</f>
        <v/>
      </c>
    </row>
    <row r="468">
      <c r="U468" s="35" t="n"/>
      <c r="V468" s="36">
        <f>IF(COUNTA($A468:$T468)&gt;0,1,0)</f>
        <v/>
      </c>
      <c r="W468" s="36">
        <f>IF(V468=0,"",LOWER(IFERROR(TRIM(INDEX($A468:$T468,MATCH(Locations!$B$4,$A$1:$T$1,0))&amp;""),"")))</f>
        <v/>
      </c>
      <c r="X468" s="37">
        <f>IF(V468=0,0,IFERROR(IF(ISNUMBER(INDEX($A468:$T468,MATCH(Lists!$B$3,$A$1:$T$1,0))),INDEX($A468:$T468,MATCH(Lists!$B$3,$A$1:$T$1,0)),DATE(VALUE(LEFT(TRIM(INDEX($A468:$T468,MATCH(Lists!$B$3,$A$1:$T$1,0))&amp;""),4)),VALUE(MID(TRIM(INDEX($A468:$T468,MATCH(Lists!$B$3,$A$1:$T$1,0))&amp;""),6,2)),VALUE(MID(TRIM(INDEX($A468:$T468,MATCH(Lists!$B$3,$A$1:$T$1,0))&amp;""),9,2)))+TIME(VALUE(MID(TRIM(INDEX($A468:$T468,MATCH(Lists!$B$3,$A$1:$T$1,0))&amp;""),12,2)),VALUE(MID(TRIM(INDEX($A468:$T468,MATCH(Lists!$B$3,$A$1:$T$1,0))&amp;""),15,2)),VALUE(MID(TRIM(INDEX($A468:$T468,MATCH(Lists!$B$3,$A$1:$T$1,0))&amp;""),18,2)))),0))</f>
        <v/>
      </c>
    </row>
    <row r="469">
      <c r="U469" s="35" t="n"/>
      <c r="V469" s="36">
        <f>IF(COUNTA($A469:$T469)&gt;0,1,0)</f>
        <v/>
      </c>
      <c r="W469" s="36">
        <f>IF(V469=0,"",LOWER(IFERROR(TRIM(INDEX($A469:$T469,MATCH(Locations!$B$4,$A$1:$T$1,0))&amp;""),"")))</f>
        <v/>
      </c>
      <c r="X469" s="37">
        <f>IF(V469=0,0,IFERROR(IF(ISNUMBER(INDEX($A469:$T469,MATCH(Lists!$B$3,$A$1:$T$1,0))),INDEX($A469:$T469,MATCH(Lists!$B$3,$A$1:$T$1,0)),DATE(VALUE(LEFT(TRIM(INDEX($A469:$T469,MATCH(Lists!$B$3,$A$1:$T$1,0))&amp;""),4)),VALUE(MID(TRIM(INDEX($A469:$T469,MATCH(Lists!$B$3,$A$1:$T$1,0))&amp;""),6,2)),VALUE(MID(TRIM(INDEX($A469:$T469,MATCH(Lists!$B$3,$A$1:$T$1,0))&amp;""),9,2)))+TIME(VALUE(MID(TRIM(INDEX($A469:$T469,MATCH(Lists!$B$3,$A$1:$T$1,0))&amp;""),12,2)),VALUE(MID(TRIM(INDEX($A469:$T469,MATCH(Lists!$B$3,$A$1:$T$1,0))&amp;""),15,2)),VALUE(MID(TRIM(INDEX($A469:$T469,MATCH(Lists!$B$3,$A$1:$T$1,0))&amp;""),18,2)))),0))</f>
        <v/>
      </c>
    </row>
    <row r="470">
      <c r="U470" s="35" t="n"/>
      <c r="V470" s="36">
        <f>IF(COUNTA($A470:$T470)&gt;0,1,0)</f>
        <v/>
      </c>
      <c r="W470" s="36">
        <f>IF(V470=0,"",LOWER(IFERROR(TRIM(INDEX($A470:$T470,MATCH(Locations!$B$4,$A$1:$T$1,0))&amp;""),"")))</f>
        <v/>
      </c>
      <c r="X470" s="37">
        <f>IF(V470=0,0,IFERROR(IF(ISNUMBER(INDEX($A470:$T470,MATCH(Lists!$B$3,$A$1:$T$1,0))),INDEX($A470:$T470,MATCH(Lists!$B$3,$A$1:$T$1,0)),DATE(VALUE(LEFT(TRIM(INDEX($A470:$T470,MATCH(Lists!$B$3,$A$1:$T$1,0))&amp;""),4)),VALUE(MID(TRIM(INDEX($A470:$T470,MATCH(Lists!$B$3,$A$1:$T$1,0))&amp;""),6,2)),VALUE(MID(TRIM(INDEX($A470:$T470,MATCH(Lists!$B$3,$A$1:$T$1,0))&amp;""),9,2)))+TIME(VALUE(MID(TRIM(INDEX($A470:$T470,MATCH(Lists!$B$3,$A$1:$T$1,0))&amp;""),12,2)),VALUE(MID(TRIM(INDEX($A470:$T470,MATCH(Lists!$B$3,$A$1:$T$1,0))&amp;""),15,2)),VALUE(MID(TRIM(INDEX($A470:$T470,MATCH(Lists!$B$3,$A$1:$T$1,0))&amp;""),18,2)))),0))</f>
        <v/>
      </c>
    </row>
    <row r="471">
      <c r="U471" s="35" t="n"/>
      <c r="V471" s="36">
        <f>IF(COUNTA($A471:$T471)&gt;0,1,0)</f>
        <v/>
      </c>
      <c r="W471" s="36">
        <f>IF(V471=0,"",LOWER(IFERROR(TRIM(INDEX($A471:$T471,MATCH(Locations!$B$4,$A$1:$T$1,0))&amp;""),"")))</f>
        <v/>
      </c>
      <c r="X471" s="37">
        <f>IF(V471=0,0,IFERROR(IF(ISNUMBER(INDEX($A471:$T471,MATCH(Lists!$B$3,$A$1:$T$1,0))),INDEX($A471:$T471,MATCH(Lists!$B$3,$A$1:$T$1,0)),DATE(VALUE(LEFT(TRIM(INDEX($A471:$T471,MATCH(Lists!$B$3,$A$1:$T$1,0))&amp;""),4)),VALUE(MID(TRIM(INDEX($A471:$T471,MATCH(Lists!$B$3,$A$1:$T$1,0))&amp;""),6,2)),VALUE(MID(TRIM(INDEX($A471:$T471,MATCH(Lists!$B$3,$A$1:$T$1,0))&amp;""),9,2)))+TIME(VALUE(MID(TRIM(INDEX($A471:$T471,MATCH(Lists!$B$3,$A$1:$T$1,0))&amp;""),12,2)),VALUE(MID(TRIM(INDEX($A471:$T471,MATCH(Lists!$B$3,$A$1:$T$1,0))&amp;""),15,2)),VALUE(MID(TRIM(INDEX($A471:$T471,MATCH(Lists!$B$3,$A$1:$T$1,0))&amp;""),18,2)))),0))</f>
        <v/>
      </c>
    </row>
    <row r="472">
      <c r="U472" s="35" t="n"/>
      <c r="V472" s="36">
        <f>IF(COUNTA($A472:$T472)&gt;0,1,0)</f>
        <v/>
      </c>
      <c r="W472" s="36">
        <f>IF(V472=0,"",LOWER(IFERROR(TRIM(INDEX($A472:$T472,MATCH(Locations!$B$4,$A$1:$T$1,0))&amp;""),"")))</f>
        <v/>
      </c>
      <c r="X472" s="37">
        <f>IF(V472=0,0,IFERROR(IF(ISNUMBER(INDEX($A472:$T472,MATCH(Lists!$B$3,$A$1:$T$1,0))),INDEX($A472:$T472,MATCH(Lists!$B$3,$A$1:$T$1,0)),DATE(VALUE(LEFT(TRIM(INDEX($A472:$T472,MATCH(Lists!$B$3,$A$1:$T$1,0))&amp;""),4)),VALUE(MID(TRIM(INDEX($A472:$T472,MATCH(Lists!$B$3,$A$1:$T$1,0))&amp;""),6,2)),VALUE(MID(TRIM(INDEX($A472:$T472,MATCH(Lists!$B$3,$A$1:$T$1,0))&amp;""),9,2)))+TIME(VALUE(MID(TRIM(INDEX($A472:$T472,MATCH(Lists!$B$3,$A$1:$T$1,0))&amp;""),12,2)),VALUE(MID(TRIM(INDEX($A472:$T472,MATCH(Lists!$B$3,$A$1:$T$1,0))&amp;""),15,2)),VALUE(MID(TRIM(INDEX($A472:$T472,MATCH(Lists!$B$3,$A$1:$T$1,0))&amp;""),18,2)))),0))</f>
        <v/>
      </c>
    </row>
    <row r="473">
      <c r="U473" s="35" t="n"/>
      <c r="V473" s="36">
        <f>IF(COUNTA($A473:$T473)&gt;0,1,0)</f>
        <v/>
      </c>
      <c r="W473" s="36">
        <f>IF(V473=0,"",LOWER(IFERROR(TRIM(INDEX($A473:$T473,MATCH(Locations!$B$4,$A$1:$T$1,0))&amp;""),"")))</f>
        <v/>
      </c>
      <c r="X473" s="37">
        <f>IF(V473=0,0,IFERROR(IF(ISNUMBER(INDEX($A473:$T473,MATCH(Lists!$B$3,$A$1:$T$1,0))),INDEX($A473:$T473,MATCH(Lists!$B$3,$A$1:$T$1,0)),DATE(VALUE(LEFT(TRIM(INDEX($A473:$T473,MATCH(Lists!$B$3,$A$1:$T$1,0))&amp;""),4)),VALUE(MID(TRIM(INDEX($A473:$T473,MATCH(Lists!$B$3,$A$1:$T$1,0))&amp;""),6,2)),VALUE(MID(TRIM(INDEX($A473:$T473,MATCH(Lists!$B$3,$A$1:$T$1,0))&amp;""),9,2)))+TIME(VALUE(MID(TRIM(INDEX($A473:$T473,MATCH(Lists!$B$3,$A$1:$T$1,0))&amp;""),12,2)),VALUE(MID(TRIM(INDEX($A473:$T473,MATCH(Lists!$B$3,$A$1:$T$1,0))&amp;""),15,2)),VALUE(MID(TRIM(INDEX($A473:$T473,MATCH(Lists!$B$3,$A$1:$T$1,0))&amp;""),18,2)))),0))</f>
        <v/>
      </c>
    </row>
    <row r="474">
      <c r="U474" s="35" t="n"/>
      <c r="V474" s="36">
        <f>IF(COUNTA($A474:$T474)&gt;0,1,0)</f>
        <v/>
      </c>
      <c r="W474" s="36">
        <f>IF(V474=0,"",LOWER(IFERROR(TRIM(INDEX($A474:$T474,MATCH(Locations!$B$4,$A$1:$T$1,0))&amp;""),"")))</f>
        <v/>
      </c>
      <c r="X474" s="37">
        <f>IF(V474=0,0,IFERROR(IF(ISNUMBER(INDEX($A474:$T474,MATCH(Lists!$B$3,$A$1:$T$1,0))),INDEX($A474:$T474,MATCH(Lists!$B$3,$A$1:$T$1,0)),DATE(VALUE(LEFT(TRIM(INDEX($A474:$T474,MATCH(Lists!$B$3,$A$1:$T$1,0))&amp;""),4)),VALUE(MID(TRIM(INDEX($A474:$T474,MATCH(Lists!$B$3,$A$1:$T$1,0))&amp;""),6,2)),VALUE(MID(TRIM(INDEX($A474:$T474,MATCH(Lists!$B$3,$A$1:$T$1,0))&amp;""),9,2)))+TIME(VALUE(MID(TRIM(INDEX($A474:$T474,MATCH(Lists!$B$3,$A$1:$T$1,0))&amp;""),12,2)),VALUE(MID(TRIM(INDEX($A474:$T474,MATCH(Lists!$B$3,$A$1:$T$1,0))&amp;""),15,2)),VALUE(MID(TRIM(INDEX($A474:$T474,MATCH(Lists!$B$3,$A$1:$T$1,0))&amp;""),18,2)))),0))</f>
        <v/>
      </c>
    </row>
    <row r="475">
      <c r="U475" s="35" t="n"/>
      <c r="V475" s="36">
        <f>IF(COUNTA($A475:$T475)&gt;0,1,0)</f>
        <v/>
      </c>
      <c r="W475" s="36">
        <f>IF(V475=0,"",LOWER(IFERROR(TRIM(INDEX($A475:$T475,MATCH(Locations!$B$4,$A$1:$T$1,0))&amp;""),"")))</f>
        <v/>
      </c>
      <c r="X475" s="37">
        <f>IF(V475=0,0,IFERROR(IF(ISNUMBER(INDEX($A475:$T475,MATCH(Lists!$B$3,$A$1:$T$1,0))),INDEX($A475:$T475,MATCH(Lists!$B$3,$A$1:$T$1,0)),DATE(VALUE(LEFT(TRIM(INDEX($A475:$T475,MATCH(Lists!$B$3,$A$1:$T$1,0))&amp;""),4)),VALUE(MID(TRIM(INDEX($A475:$T475,MATCH(Lists!$B$3,$A$1:$T$1,0))&amp;""),6,2)),VALUE(MID(TRIM(INDEX($A475:$T475,MATCH(Lists!$B$3,$A$1:$T$1,0))&amp;""),9,2)))+TIME(VALUE(MID(TRIM(INDEX($A475:$T475,MATCH(Lists!$B$3,$A$1:$T$1,0))&amp;""),12,2)),VALUE(MID(TRIM(INDEX($A475:$T475,MATCH(Lists!$B$3,$A$1:$T$1,0))&amp;""),15,2)),VALUE(MID(TRIM(INDEX($A475:$T475,MATCH(Lists!$B$3,$A$1:$T$1,0))&amp;""),18,2)))),0))</f>
        <v/>
      </c>
    </row>
    <row r="476">
      <c r="U476" s="35" t="n"/>
      <c r="V476" s="36">
        <f>IF(COUNTA($A476:$T476)&gt;0,1,0)</f>
        <v/>
      </c>
      <c r="W476" s="36">
        <f>IF(V476=0,"",LOWER(IFERROR(TRIM(INDEX($A476:$T476,MATCH(Locations!$B$4,$A$1:$T$1,0))&amp;""),"")))</f>
        <v/>
      </c>
      <c r="X476" s="37">
        <f>IF(V476=0,0,IFERROR(IF(ISNUMBER(INDEX($A476:$T476,MATCH(Lists!$B$3,$A$1:$T$1,0))),INDEX($A476:$T476,MATCH(Lists!$B$3,$A$1:$T$1,0)),DATE(VALUE(LEFT(TRIM(INDEX($A476:$T476,MATCH(Lists!$B$3,$A$1:$T$1,0))&amp;""),4)),VALUE(MID(TRIM(INDEX($A476:$T476,MATCH(Lists!$B$3,$A$1:$T$1,0))&amp;""),6,2)),VALUE(MID(TRIM(INDEX($A476:$T476,MATCH(Lists!$B$3,$A$1:$T$1,0))&amp;""),9,2)))+TIME(VALUE(MID(TRIM(INDEX($A476:$T476,MATCH(Lists!$B$3,$A$1:$T$1,0))&amp;""),12,2)),VALUE(MID(TRIM(INDEX($A476:$T476,MATCH(Lists!$B$3,$A$1:$T$1,0))&amp;""),15,2)),VALUE(MID(TRIM(INDEX($A476:$T476,MATCH(Lists!$B$3,$A$1:$T$1,0))&amp;""),18,2)))),0))</f>
        <v/>
      </c>
    </row>
    <row r="477">
      <c r="U477" s="35" t="n"/>
      <c r="V477" s="36">
        <f>IF(COUNTA($A477:$T477)&gt;0,1,0)</f>
        <v/>
      </c>
      <c r="W477" s="36">
        <f>IF(V477=0,"",LOWER(IFERROR(TRIM(INDEX($A477:$T477,MATCH(Locations!$B$4,$A$1:$T$1,0))&amp;""),"")))</f>
        <v/>
      </c>
      <c r="X477" s="37">
        <f>IF(V477=0,0,IFERROR(IF(ISNUMBER(INDEX($A477:$T477,MATCH(Lists!$B$3,$A$1:$T$1,0))),INDEX($A477:$T477,MATCH(Lists!$B$3,$A$1:$T$1,0)),DATE(VALUE(LEFT(TRIM(INDEX($A477:$T477,MATCH(Lists!$B$3,$A$1:$T$1,0))&amp;""),4)),VALUE(MID(TRIM(INDEX($A477:$T477,MATCH(Lists!$B$3,$A$1:$T$1,0))&amp;""),6,2)),VALUE(MID(TRIM(INDEX($A477:$T477,MATCH(Lists!$B$3,$A$1:$T$1,0))&amp;""),9,2)))+TIME(VALUE(MID(TRIM(INDEX($A477:$T477,MATCH(Lists!$B$3,$A$1:$T$1,0))&amp;""),12,2)),VALUE(MID(TRIM(INDEX($A477:$T477,MATCH(Lists!$B$3,$A$1:$T$1,0))&amp;""),15,2)),VALUE(MID(TRIM(INDEX($A477:$T477,MATCH(Lists!$B$3,$A$1:$T$1,0))&amp;""),18,2)))),0))</f>
        <v/>
      </c>
    </row>
    <row r="478">
      <c r="U478" s="35" t="n"/>
      <c r="V478" s="36">
        <f>IF(COUNTA($A478:$T478)&gt;0,1,0)</f>
        <v/>
      </c>
      <c r="W478" s="36">
        <f>IF(V478=0,"",LOWER(IFERROR(TRIM(INDEX($A478:$T478,MATCH(Locations!$B$4,$A$1:$T$1,0))&amp;""),"")))</f>
        <v/>
      </c>
      <c r="X478" s="37">
        <f>IF(V478=0,0,IFERROR(IF(ISNUMBER(INDEX($A478:$T478,MATCH(Lists!$B$3,$A$1:$T$1,0))),INDEX($A478:$T478,MATCH(Lists!$B$3,$A$1:$T$1,0)),DATE(VALUE(LEFT(TRIM(INDEX($A478:$T478,MATCH(Lists!$B$3,$A$1:$T$1,0))&amp;""),4)),VALUE(MID(TRIM(INDEX($A478:$T478,MATCH(Lists!$B$3,$A$1:$T$1,0))&amp;""),6,2)),VALUE(MID(TRIM(INDEX($A478:$T478,MATCH(Lists!$B$3,$A$1:$T$1,0))&amp;""),9,2)))+TIME(VALUE(MID(TRIM(INDEX($A478:$T478,MATCH(Lists!$B$3,$A$1:$T$1,0))&amp;""),12,2)),VALUE(MID(TRIM(INDEX($A478:$T478,MATCH(Lists!$B$3,$A$1:$T$1,0))&amp;""),15,2)),VALUE(MID(TRIM(INDEX($A478:$T478,MATCH(Lists!$B$3,$A$1:$T$1,0))&amp;""),18,2)))),0))</f>
        <v/>
      </c>
    </row>
    <row r="479">
      <c r="U479" s="35" t="n"/>
      <c r="V479" s="36">
        <f>IF(COUNTA($A479:$T479)&gt;0,1,0)</f>
        <v/>
      </c>
      <c r="W479" s="36">
        <f>IF(V479=0,"",LOWER(IFERROR(TRIM(INDEX($A479:$T479,MATCH(Locations!$B$4,$A$1:$T$1,0))&amp;""),"")))</f>
        <v/>
      </c>
      <c r="X479" s="37">
        <f>IF(V479=0,0,IFERROR(IF(ISNUMBER(INDEX($A479:$T479,MATCH(Lists!$B$3,$A$1:$T$1,0))),INDEX($A479:$T479,MATCH(Lists!$B$3,$A$1:$T$1,0)),DATE(VALUE(LEFT(TRIM(INDEX($A479:$T479,MATCH(Lists!$B$3,$A$1:$T$1,0))&amp;""),4)),VALUE(MID(TRIM(INDEX($A479:$T479,MATCH(Lists!$B$3,$A$1:$T$1,0))&amp;""),6,2)),VALUE(MID(TRIM(INDEX($A479:$T479,MATCH(Lists!$B$3,$A$1:$T$1,0))&amp;""),9,2)))+TIME(VALUE(MID(TRIM(INDEX($A479:$T479,MATCH(Lists!$B$3,$A$1:$T$1,0))&amp;""),12,2)),VALUE(MID(TRIM(INDEX($A479:$T479,MATCH(Lists!$B$3,$A$1:$T$1,0))&amp;""),15,2)),VALUE(MID(TRIM(INDEX($A479:$T479,MATCH(Lists!$B$3,$A$1:$T$1,0))&amp;""),18,2)))),0))</f>
        <v/>
      </c>
    </row>
    <row r="480">
      <c r="U480" s="35" t="n"/>
      <c r="V480" s="36">
        <f>IF(COUNTA($A480:$T480)&gt;0,1,0)</f>
        <v/>
      </c>
      <c r="W480" s="36">
        <f>IF(V480=0,"",LOWER(IFERROR(TRIM(INDEX($A480:$T480,MATCH(Locations!$B$4,$A$1:$T$1,0))&amp;""),"")))</f>
        <v/>
      </c>
      <c r="X480" s="37">
        <f>IF(V480=0,0,IFERROR(IF(ISNUMBER(INDEX($A480:$T480,MATCH(Lists!$B$3,$A$1:$T$1,0))),INDEX($A480:$T480,MATCH(Lists!$B$3,$A$1:$T$1,0)),DATE(VALUE(LEFT(TRIM(INDEX($A480:$T480,MATCH(Lists!$B$3,$A$1:$T$1,0))&amp;""),4)),VALUE(MID(TRIM(INDEX($A480:$T480,MATCH(Lists!$B$3,$A$1:$T$1,0))&amp;""),6,2)),VALUE(MID(TRIM(INDEX($A480:$T480,MATCH(Lists!$B$3,$A$1:$T$1,0))&amp;""),9,2)))+TIME(VALUE(MID(TRIM(INDEX($A480:$T480,MATCH(Lists!$B$3,$A$1:$T$1,0))&amp;""),12,2)),VALUE(MID(TRIM(INDEX($A480:$T480,MATCH(Lists!$B$3,$A$1:$T$1,0))&amp;""),15,2)),VALUE(MID(TRIM(INDEX($A480:$T480,MATCH(Lists!$B$3,$A$1:$T$1,0))&amp;""),18,2)))),0))</f>
        <v/>
      </c>
    </row>
    <row r="481">
      <c r="U481" s="35" t="n"/>
      <c r="V481" s="36">
        <f>IF(COUNTA($A481:$T481)&gt;0,1,0)</f>
        <v/>
      </c>
      <c r="W481" s="36">
        <f>IF(V481=0,"",LOWER(IFERROR(TRIM(INDEX($A481:$T481,MATCH(Locations!$B$4,$A$1:$T$1,0))&amp;""),"")))</f>
        <v/>
      </c>
      <c r="X481" s="37">
        <f>IF(V481=0,0,IFERROR(IF(ISNUMBER(INDEX($A481:$T481,MATCH(Lists!$B$3,$A$1:$T$1,0))),INDEX($A481:$T481,MATCH(Lists!$B$3,$A$1:$T$1,0)),DATE(VALUE(LEFT(TRIM(INDEX($A481:$T481,MATCH(Lists!$B$3,$A$1:$T$1,0))&amp;""),4)),VALUE(MID(TRIM(INDEX($A481:$T481,MATCH(Lists!$B$3,$A$1:$T$1,0))&amp;""),6,2)),VALUE(MID(TRIM(INDEX($A481:$T481,MATCH(Lists!$B$3,$A$1:$T$1,0))&amp;""),9,2)))+TIME(VALUE(MID(TRIM(INDEX($A481:$T481,MATCH(Lists!$B$3,$A$1:$T$1,0))&amp;""),12,2)),VALUE(MID(TRIM(INDEX($A481:$T481,MATCH(Lists!$B$3,$A$1:$T$1,0))&amp;""),15,2)),VALUE(MID(TRIM(INDEX($A481:$T481,MATCH(Lists!$B$3,$A$1:$T$1,0))&amp;""),18,2)))),0))</f>
        <v/>
      </c>
    </row>
    <row r="482">
      <c r="U482" s="35" t="n"/>
      <c r="V482" s="36">
        <f>IF(COUNTA($A482:$T482)&gt;0,1,0)</f>
        <v/>
      </c>
      <c r="W482" s="36">
        <f>IF(V482=0,"",LOWER(IFERROR(TRIM(INDEX($A482:$T482,MATCH(Locations!$B$4,$A$1:$T$1,0))&amp;""),"")))</f>
        <v/>
      </c>
      <c r="X482" s="37">
        <f>IF(V482=0,0,IFERROR(IF(ISNUMBER(INDEX($A482:$T482,MATCH(Lists!$B$3,$A$1:$T$1,0))),INDEX($A482:$T482,MATCH(Lists!$B$3,$A$1:$T$1,0)),DATE(VALUE(LEFT(TRIM(INDEX($A482:$T482,MATCH(Lists!$B$3,$A$1:$T$1,0))&amp;""),4)),VALUE(MID(TRIM(INDEX($A482:$T482,MATCH(Lists!$B$3,$A$1:$T$1,0))&amp;""),6,2)),VALUE(MID(TRIM(INDEX($A482:$T482,MATCH(Lists!$B$3,$A$1:$T$1,0))&amp;""),9,2)))+TIME(VALUE(MID(TRIM(INDEX($A482:$T482,MATCH(Lists!$B$3,$A$1:$T$1,0))&amp;""),12,2)),VALUE(MID(TRIM(INDEX($A482:$T482,MATCH(Lists!$B$3,$A$1:$T$1,0))&amp;""),15,2)),VALUE(MID(TRIM(INDEX($A482:$T482,MATCH(Lists!$B$3,$A$1:$T$1,0))&amp;""),18,2)))),0))</f>
        <v/>
      </c>
    </row>
    <row r="483">
      <c r="U483" s="35" t="n"/>
      <c r="V483" s="36">
        <f>IF(COUNTA($A483:$T483)&gt;0,1,0)</f>
        <v/>
      </c>
      <c r="W483" s="36">
        <f>IF(V483=0,"",LOWER(IFERROR(TRIM(INDEX($A483:$T483,MATCH(Locations!$B$4,$A$1:$T$1,0))&amp;""),"")))</f>
        <v/>
      </c>
      <c r="X483" s="37">
        <f>IF(V483=0,0,IFERROR(IF(ISNUMBER(INDEX($A483:$T483,MATCH(Lists!$B$3,$A$1:$T$1,0))),INDEX($A483:$T483,MATCH(Lists!$B$3,$A$1:$T$1,0)),DATE(VALUE(LEFT(TRIM(INDEX($A483:$T483,MATCH(Lists!$B$3,$A$1:$T$1,0))&amp;""),4)),VALUE(MID(TRIM(INDEX($A483:$T483,MATCH(Lists!$B$3,$A$1:$T$1,0))&amp;""),6,2)),VALUE(MID(TRIM(INDEX($A483:$T483,MATCH(Lists!$B$3,$A$1:$T$1,0))&amp;""),9,2)))+TIME(VALUE(MID(TRIM(INDEX($A483:$T483,MATCH(Lists!$B$3,$A$1:$T$1,0))&amp;""),12,2)),VALUE(MID(TRIM(INDEX($A483:$T483,MATCH(Lists!$B$3,$A$1:$T$1,0))&amp;""),15,2)),VALUE(MID(TRIM(INDEX($A483:$T483,MATCH(Lists!$B$3,$A$1:$T$1,0))&amp;""),18,2)))),0))</f>
        <v/>
      </c>
    </row>
    <row r="484">
      <c r="U484" s="35" t="n"/>
      <c r="V484" s="36">
        <f>IF(COUNTA($A484:$T484)&gt;0,1,0)</f>
        <v/>
      </c>
      <c r="W484" s="36">
        <f>IF(V484=0,"",LOWER(IFERROR(TRIM(INDEX($A484:$T484,MATCH(Locations!$B$4,$A$1:$T$1,0))&amp;""),"")))</f>
        <v/>
      </c>
      <c r="X484" s="37">
        <f>IF(V484=0,0,IFERROR(IF(ISNUMBER(INDEX($A484:$T484,MATCH(Lists!$B$3,$A$1:$T$1,0))),INDEX($A484:$T484,MATCH(Lists!$B$3,$A$1:$T$1,0)),DATE(VALUE(LEFT(TRIM(INDEX($A484:$T484,MATCH(Lists!$B$3,$A$1:$T$1,0))&amp;""),4)),VALUE(MID(TRIM(INDEX($A484:$T484,MATCH(Lists!$B$3,$A$1:$T$1,0))&amp;""),6,2)),VALUE(MID(TRIM(INDEX($A484:$T484,MATCH(Lists!$B$3,$A$1:$T$1,0))&amp;""),9,2)))+TIME(VALUE(MID(TRIM(INDEX($A484:$T484,MATCH(Lists!$B$3,$A$1:$T$1,0))&amp;""),12,2)),VALUE(MID(TRIM(INDEX($A484:$T484,MATCH(Lists!$B$3,$A$1:$T$1,0))&amp;""),15,2)),VALUE(MID(TRIM(INDEX($A484:$T484,MATCH(Lists!$B$3,$A$1:$T$1,0))&amp;""),18,2)))),0))</f>
        <v/>
      </c>
    </row>
    <row r="485">
      <c r="U485" s="35" t="n"/>
      <c r="V485" s="36">
        <f>IF(COUNTA($A485:$T485)&gt;0,1,0)</f>
        <v/>
      </c>
      <c r="W485" s="36">
        <f>IF(V485=0,"",LOWER(IFERROR(TRIM(INDEX($A485:$T485,MATCH(Locations!$B$4,$A$1:$T$1,0))&amp;""),"")))</f>
        <v/>
      </c>
      <c r="X485" s="37">
        <f>IF(V485=0,0,IFERROR(IF(ISNUMBER(INDEX($A485:$T485,MATCH(Lists!$B$3,$A$1:$T$1,0))),INDEX($A485:$T485,MATCH(Lists!$B$3,$A$1:$T$1,0)),DATE(VALUE(LEFT(TRIM(INDEX($A485:$T485,MATCH(Lists!$B$3,$A$1:$T$1,0))&amp;""),4)),VALUE(MID(TRIM(INDEX($A485:$T485,MATCH(Lists!$B$3,$A$1:$T$1,0))&amp;""),6,2)),VALUE(MID(TRIM(INDEX($A485:$T485,MATCH(Lists!$B$3,$A$1:$T$1,0))&amp;""),9,2)))+TIME(VALUE(MID(TRIM(INDEX($A485:$T485,MATCH(Lists!$B$3,$A$1:$T$1,0))&amp;""),12,2)),VALUE(MID(TRIM(INDEX($A485:$T485,MATCH(Lists!$B$3,$A$1:$T$1,0))&amp;""),15,2)),VALUE(MID(TRIM(INDEX($A485:$T485,MATCH(Lists!$B$3,$A$1:$T$1,0))&amp;""),18,2)))),0))</f>
        <v/>
      </c>
    </row>
    <row r="486">
      <c r="U486" s="35" t="n"/>
      <c r="V486" s="36">
        <f>IF(COUNTA($A486:$T486)&gt;0,1,0)</f>
        <v/>
      </c>
      <c r="W486" s="36">
        <f>IF(V486=0,"",LOWER(IFERROR(TRIM(INDEX($A486:$T486,MATCH(Locations!$B$4,$A$1:$T$1,0))&amp;""),"")))</f>
        <v/>
      </c>
      <c r="X486" s="37">
        <f>IF(V486=0,0,IFERROR(IF(ISNUMBER(INDEX($A486:$T486,MATCH(Lists!$B$3,$A$1:$T$1,0))),INDEX($A486:$T486,MATCH(Lists!$B$3,$A$1:$T$1,0)),DATE(VALUE(LEFT(TRIM(INDEX($A486:$T486,MATCH(Lists!$B$3,$A$1:$T$1,0))&amp;""),4)),VALUE(MID(TRIM(INDEX($A486:$T486,MATCH(Lists!$B$3,$A$1:$T$1,0))&amp;""),6,2)),VALUE(MID(TRIM(INDEX($A486:$T486,MATCH(Lists!$B$3,$A$1:$T$1,0))&amp;""),9,2)))+TIME(VALUE(MID(TRIM(INDEX($A486:$T486,MATCH(Lists!$B$3,$A$1:$T$1,0))&amp;""),12,2)),VALUE(MID(TRIM(INDEX($A486:$T486,MATCH(Lists!$B$3,$A$1:$T$1,0))&amp;""),15,2)),VALUE(MID(TRIM(INDEX($A486:$T486,MATCH(Lists!$B$3,$A$1:$T$1,0))&amp;""),18,2)))),0))</f>
        <v/>
      </c>
    </row>
    <row r="487">
      <c r="U487" s="35" t="n"/>
      <c r="V487" s="36">
        <f>IF(COUNTA($A487:$T487)&gt;0,1,0)</f>
        <v/>
      </c>
      <c r="W487" s="36">
        <f>IF(V487=0,"",LOWER(IFERROR(TRIM(INDEX($A487:$T487,MATCH(Locations!$B$4,$A$1:$T$1,0))&amp;""),"")))</f>
        <v/>
      </c>
      <c r="X487" s="37">
        <f>IF(V487=0,0,IFERROR(IF(ISNUMBER(INDEX($A487:$T487,MATCH(Lists!$B$3,$A$1:$T$1,0))),INDEX($A487:$T487,MATCH(Lists!$B$3,$A$1:$T$1,0)),DATE(VALUE(LEFT(TRIM(INDEX($A487:$T487,MATCH(Lists!$B$3,$A$1:$T$1,0))&amp;""),4)),VALUE(MID(TRIM(INDEX($A487:$T487,MATCH(Lists!$B$3,$A$1:$T$1,0))&amp;""),6,2)),VALUE(MID(TRIM(INDEX($A487:$T487,MATCH(Lists!$B$3,$A$1:$T$1,0))&amp;""),9,2)))+TIME(VALUE(MID(TRIM(INDEX($A487:$T487,MATCH(Lists!$B$3,$A$1:$T$1,0))&amp;""),12,2)),VALUE(MID(TRIM(INDEX($A487:$T487,MATCH(Lists!$B$3,$A$1:$T$1,0))&amp;""),15,2)),VALUE(MID(TRIM(INDEX($A487:$T487,MATCH(Lists!$B$3,$A$1:$T$1,0))&amp;""),18,2)))),0))</f>
        <v/>
      </c>
    </row>
    <row r="488">
      <c r="U488" s="35" t="n"/>
      <c r="V488" s="36">
        <f>IF(COUNTA($A488:$T488)&gt;0,1,0)</f>
        <v/>
      </c>
      <c r="W488" s="36">
        <f>IF(V488=0,"",LOWER(IFERROR(TRIM(INDEX($A488:$T488,MATCH(Locations!$B$4,$A$1:$T$1,0))&amp;""),"")))</f>
        <v/>
      </c>
      <c r="X488" s="37">
        <f>IF(V488=0,0,IFERROR(IF(ISNUMBER(INDEX($A488:$T488,MATCH(Lists!$B$3,$A$1:$T$1,0))),INDEX($A488:$T488,MATCH(Lists!$B$3,$A$1:$T$1,0)),DATE(VALUE(LEFT(TRIM(INDEX($A488:$T488,MATCH(Lists!$B$3,$A$1:$T$1,0))&amp;""),4)),VALUE(MID(TRIM(INDEX($A488:$T488,MATCH(Lists!$B$3,$A$1:$T$1,0))&amp;""),6,2)),VALUE(MID(TRIM(INDEX($A488:$T488,MATCH(Lists!$B$3,$A$1:$T$1,0))&amp;""),9,2)))+TIME(VALUE(MID(TRIM(INDEX($A488:$T488,MATCH(Lists!$B$3,$A$1:$T$1,0))&amp;""),12,2)),VALUE(MID(TRIM(INDEX($A488:$T488,MATCH(Lists!$B$3,$A$1:$T$1,0))&amp;""),15,2)),VALUE(MID(TRIM(INDEX($A488:$T488,MATCH(Lists!$B$3,$A$1:$T$1,0))&amp;""),18,2)))),0))</f>
        <v/>
      </c>
    </row>
    <row r="489">
      <c r="U489" s="35" t="n"/>
      <c r="V489" s="36">
        <f>IF(COUNTA($A489:$T489)&gt;0,1,0)</f>
        <v/>
      </c>
      <c r="W489" s="36">
        <f>IF(V489=0,"",LOWER(IFERROR(TRIM(INDEX($A489:$T489,MATCH(Locations!$B$4,$A$1:$T$1,0))&amp;""),"")))</f>
        <v/>
      </c>
      <c r="X489" s="37">
        <f>IF(V489=0,0,IFERROR(IF(ISNUMBER(INDEX($A489:$T489,MATCH(Lists!$B$3,$A$1:$T$1,0))),INDEX($A489:$T489,MATCH(Lists!$B$3,$A$1:$T$1,0)),DATE(VALUE(LEFT(TRIM(INDEX($A489:$T489,MATCH(Lists!$B$3,$A$1:$T$1,0))&amp;""),4)),VALUE(MID(TRIM(INDEX($A489:$T489,MATCH(Lists!$B$3,$A$1:$T$1,0))&amp;""),6,2)),VALUE(MID(TRIM(INDEX($A489:$T489,MATCH(Lists!$B$3,$A$1:$T$1,0))&amp;""),9,2)))+TIME(VALUE(MID(TRIM(INDEX($A489:$T489,MATCH(Lists!$B$3,$A$1:$T$1,0))&amp;""),12,2)),VALUE(MID(TRIM(INDEX($A489:$T489,MATCH(Lists!$B$3,$A$1:$T$1,0))&amp;""),15,2)),VALUE(MID(TRIM(INDEX($A489:$T489,MATCH(Lists!$B$3,$A$1:$T$1,0))&amp;""),18,2)))),0))</f>
        <v/>
      </c>
    </row>
    <row r="490">
      <c r="U490" s="35" t="n"/>
      <c r="V490" s="36">
        <f>IF(COUNTA($A490:$T490)&gt;0,1,0)</f>
        <v/>
      </c>
      <c r="W490" s="36">
        <f>IF(V490=0,"",LOWER(IFERROR(TRIM(INDEX($A490:$T490,MATCH(Locations!$B$4,$A$1:$T$1,0))&amp;""),"")))</f>
        <v/>
      </c>
      <c r="X490" s="37">
        <f>IF(V490=0,0,IFERROR(IF(ISNUMBER(INDEX($A490:$T490,MATCH(Lists!$B$3,$A$1:$T$1,0))),INDEX($A490:$T490,MATCH(Lists!$B$3,$A$1:$T$1,0)),DATE(VALUE(LEFT(TRIM(INDEX($A490:$T490,MATCH(Lists!$B$3,$A$1:$T$1,0))&amp;""),4)),VALUE(MID(TRIM(INDEX($A490:$T490,MATCH(Lists!$B$3,$A$1:$T$1,0))&amp;""),6,2)),VALUE(MID(TRIM(INDEX($A490:$T490,MATCH(Lists!$B$3,$A$1:$T$1,0))&amp;""),9,2)))+TIME(VALUE(MID(TRIM(INDEX($A490:$T490,MATCH(Lists!$B$3,$A$1:$T$1,0))&amp;""),12,2)),VALUE(MID(TRIM(INDEX($A490:$T490,MATCH(Lists!$B$3,$A$1:$T$1,0))&amp;""),15,2)),VALUE(MID(TRIM(INDEX($A490:$T490,MATCH(Lists!$B$3,$A$1:$T$1,0))&amp;""),18,2)))),0))</f>
        <v/>
      </c>
    </row>
    <row r="491">
      <c r="U491" s="35" t="n"/>
      <c r="V491" s="36">
        <f>IF(COUNTA($A491:$T491)&gt;0,1,0)</f>
        <v/>
      </c>
      <c r="W491" s="36">
        <f>IF(V491=0,"",LOWER(IFERROR(TRIM(INDEX($A491:$T491,MATCH(Locations!$B$4,$A$1:$T$1,0))&amp;""),"")))</f>
        <v/>
      </c>
      <c r="X491" s="37">
        <f>IF(V491=0,0,IFERROR(IF(ISNUMBER(INDEX($A491:$T491,MATCH(Lists!$B$3,$A$1:$T$1,0))),INDEX($A491:$T491,MATCH(Lists!$B$3,$A$1:$T$1,0)),DATE(VALUE(LEFT(TRIM(INDEX($A491:$T491,MATCH(Lists!$B$3,$A$1:$T$1,0))&amp;""),4)),VALUE(MID(TRIM(INDEX($A491:$T491,MATCH(Lists!$B$3,$A$1:$T$1,0))&amp;""),6,2)),VALUE(MID(TRIM(INDEX($A491:$T491,MATCH(Lists!$B$3,$A$1:$T$1,0))&amp;""),9,2)))+TIME(VALUE(MID(TRIM(INDEX($A491:$T491,MATCH(Lists!$B$3,$A$1:$T$1,0))&amp;""),12,2)),VALUE(MID(TRIM(INDEX($A491:$T491,MATCH(Lists!$B$3,$A$1:$T$1,0))&amp;""),15,2)),VALUE(MID(TRIM(INDEX($A491:$T491,MATCH(Lists!$B$3,$A$1:$T$1,0))&amp;""),18,2)))),0))</f>
        <v/>
      </c>
    </row>
    <row r="492">
      <c r="U492" s="35" t="n"/>
      <c r="V492" s="36">
        <f>IF(COUNTA($A492:$T492)&gt;0,1,0)</f>
        <v/>
      </c>
      <c r="W492" s="36">
        <f>IF(V492=0,"",LOWER(IFERROR(TRIM(INDEX($A492:$T492,MATCH(Locations!$B$4,$A$1:$T$1,0))&amp;""),"")))</f>
        <v/>
      </c>
      <c r="X492" s="37">
        <f>IF(V492=0,0,IFERROR(IF(ISNUMBER(INDEX($A492:$T492,MATCH(Lists!$B$3,$A$1:$T$1,0))),INDEX($A492:$T492,MATCH(Lists!$B$3,$A$1:$T$1,0)),DATE(VALUE(LEFT(TRIM(INDEX($A492:$T492,MATCH(Lists!$B$3,$A$1:$T$1,0))&amp;""),4)),VALUE(MID(TRIM(INDEX($A492:$T492,MATCH(Lists!$B$3,$A$1:$T$1,0))&amp;""),6,2)),VALUE(MID(TRIM(INDEX($A492:$T492,MATCH(Lists!$B$3,$A$1:$T$1,0))&amp;""),9,2)))+TIME(VALUE(MID(TRIM(INDEX($A492:$T492,MATCH(Lists!$B$3,$A$1:$T$1,0))&amp;""),12,2)),VALUE(MID(TRIM(INDEX($A492:$T492,MATCH(Lists!$B$3,$A$1:$T$1,0))&amp;""),15,2)),VALUE(MID(TRIM(INDEX($A492:$T492,MATCH(Lists!$B$3,$A$1:$T$1,0))&amp;""),18,2)))),0))</f>
        <v/>
      </c>
    </row>
    <row r="493">
      <c r="U493" s="35" t="n"/>
      <c r="V493" s="36">
        <f>IF(COUNTA($A493:$T493)&gt;0,1,0)</f>
        <v/>
      </c>
      <c r="W493" s="36">
        <f>IF(V493=0,"",LOWER(IFERROR(TRIM(INDEX($A493:$T493,MATCH(Locations!$B$4,$A$1:$T$1,0))&amp;""),"")))</f>
        <v/>
      </c>
      <c r="X493" s="37">
        <f>IF(V493=0,0,IFERROR(IF(ISNUMBER(INDEX($A493:$T493,MATCH(Lists!$B$3,$A$1:$T$1,0))),INDEX($A493:$T493,MATCH(Lists!$B$3,$A$1:$T$1,0)),DATE(VALUE(LEFT(TRIM(INDEX($A493:$T493,MATCH(Lists!$B$3,$A$1:$T$1,0))&amp;""),4)),VALUE(MID(TRIM(INDEX($A493:$T493,MATCH(Lists!$B$3,$A$1:$T$1,0))&amp;""),6,2)),VALUE(MID(TRIM(INDEX($A493:$T493,MATCH(Lists!$B$3,$A$1:$T$1,0))&amp;""),9,2)))+TIME(VALUE(MID(TRIM(INDEX($A493:$T493,MATCH(Lists!$B$3,$A$1:$T$1,0))&amp;""),12,2)),VALUE(MID(TRIM(INDEX($A493:$T493,MATCH(Lists!$B$3,$A$1:$T$1,0))&amp;""),15,2)),VALUE(MID(TRIM(INDEX($A493:$T493,MATCH(Lists!$B$3,$A$1:$T$1,0))&amp;""),18,2)))),0))</f>
        <v/>
      </c>
    </row>
    <row r="494">
      <c r="U494" s="35" t="n"/>
      <c r="V494" s="36">
        <f>IF(COUNTA($A494:$T494)&gt;0,1,0)</f>
        <v/>
      </c>
      <c r="W494" s="36">
        <f>IF(V494=0,"",LOWER(IFERROR(TRIM(INDEX($A494:$T494,MATCH(Locations!$B$4,$A$1:$T$1,0))&amp;""),"")))</f>
        <v/>
      </c>
      <c r="X494" s="37">
        <f>IF(V494=0,0,IFERROR(IF(ISNUMBER(INDEX($A494:$T494,MATCH(Lists!$B$3,$A$1:$T$1,0))),INDEX($A494:$T494,MATCH(Lists!$B$3,$A$1:$T$1,0)),DATE(VALUE(LEFT(TRIM(INDEX($A494:$T494,MATCH(Lists!$B$3,$A$1:$T$1,0))&amp;""),4)),VALUE(MID(TRIM(INDEX($A494:$T494,MATCH(Lists!$B$3,$A$1:$T$1,0))&amp;""),6,2)),VALUE(MID(TRIM(INDEX($A494:$T494,MATCH(Lists!$B$3,$A$1:$T$1,0))&amp;""),9,2)))+TIME(VALUE(MID(TRIM(INDEX($A494:$T494,MATCH(Lists!$B$3,$A$1:$T$1,0))&amp;""),12,2)),VALUE(MID(TRIM(INDEX($A494:$T494,MATCH(Lists!$B$3,$A$1:$T$1,0))&amp;""),15,2)),VALUE(MID(TRIM(INDEX($A494:$T494,MATCH(Lists!$B$3,$A$1:$T$1,0))&amp;""),18,2)))),0))</f>
        <v/>
      </c>
    </row>
    <row r="495">
      <c r="U495" s="35" t="n"/>
      <c r="V495" s="36">
        <f>IF(COUNTA($A495:$T495)&gt;0,1,0)</f>
        <v/>
      </c>
      <c r="W495" s="36">
        <f>IF(V495=0,"",LOWER(IFERROR(TRIM(INDEX($A495:$T495,MATCH(Locations!$B$4,$A$1:$T$1,0))&amp;""),"")))</f>
        <v/>
      </c>
      <c r="X495" s="37">
        <f>IF(V495=0,0,IFERROR(IF(ISNUMBER(INDEX($A495:$T495,MATCH(Lists!$B$3,$A$1:$T$1,0))),INDEX($A495:$T495,MATCH(Lists!$B$3,$A$1:$T$1,0)),DATE(VALUE(LEFT(TRIM(INDEX($A495:$T495,MATCH(Lists!$B$3,$A$1:$T$1,0))&amp;""),4)),VALUE(MID(TRIM(INDEX($A495:$T495,MATCH(Lists!$B$3,$A$1:$T$1,0))&amp;""),6,2)),VALUE(MID(TRIM(INDEX($A495:$T495,MATCH(Lists!$B$3,$A$1:$T$1,0))&amp;""),9,2)))+TIME(VALUE(MID(TRIM(INDEX($A495:$T495,MATCH(Lists!$B$3,$A$1:$T$1,0))&amp;""),12,2)),VALUE(MID(TRIM(INDEX($A495:$T495,MATCH(Lists!$B$3,$A$1:$T$1,0))&amp;""),15,2)),VALUE(MID(TRIM(INDEX($A495:$T495,MATCH(Lists!$B$3,$A$1:$T$1,0))&amp;""),18,2)))),0))</f>
        <v/>
      </c>
    </row>
    <row r="496">
      <c r="U496" s="35" t="n"/>
      <c r="V496" s="36">
        <f>IF(COUNTA($A496:$T496)&gt;0,1,0)</f>
        <v/>
      </c>
      <c r="W496" s="36">
        <f>IF(V496=0,"",LOWER(IFERROR(TRIM(INDEX($A496:$T496,MATCH(Locations!$B$4,$A$1:$T$1,0))&amp;""),"")))</f>
        <v/>
      </c>
      <c r="X496" s="37">
        <f>IF(V496=0,0,IFERROR(IF(ISNUMBER(INDEX($A496:$T496,MATCH(Lists!$B$3,$A$1:$T$1,0))),INDEX($A496:$T496,MATCH(Lists!$B$3,$A$1:$T$1,0)),DATE(VALUE(LEFT(TRIM(INDEX($A496:$T496,MATCH(Lists!$B$3,$A$1:$T$1,0))&amp;""),4)),VALUE(MID(TRIM(INDEX($A496:$T496,MATCH(Lists!$B$3,$A$1:$T$1,0))&amp;""),6,2)),VALUE(MID(TRIM(INDEX($A496:$T496,MATCH(Lists!$B$3,$A$1:$T$1,0))&amp;""),9,2)))+TIME(VALUE(MID(TRIM(INDEX($A496:$T496,MATCH(Lists!$B$3,$A$1:$T$1,0))&amp;""),12,2)),VALUE(MID(TRIM(INDEX($A496:$T496,MATCH(Lists!$B$3,$A$1:$T$1,0))&amp;""),15,2)),VALUE(MID(TRIM(INDEX($A496:$T496,MATCH(Lists!$B$3,$A$1:$T$1,0))&amp;""),18,2)))),0))</f>
        <v/>
      </c>
    </row>
    <row r="497">
      <c r="U497" s="35" t="n"/>
      <c r="V497" s="36">
        <f>IF(COUNTA($A497:$T497)&gt;0,1,0)</f>
        <v/>
      </c>
      <c r="W497" s="36">
        <f>IF(V497=0,"",LOWER(IFERROR(TRIM(INDEX($A497:$T497,MATCH(Locations!$B$4,$A$1:$T$1,0))&amp;""),"")))</f>
        <v/>
      </c>
      <c r="X497" s="37">
        <f>IF(V497=0,0,IFERROR(IF(ISNUMBER(INDEX($A497:$T497,MATCH(Lists!$B$3,$A$1:$T$1,0))),INDEX($A497:$T497,MATCH(Lists!$B$3,$A$1:$T$1,0)),DATE(VALUE(LEFT(TRIM(INDEX($A497:$T497,MATCH(Lists!$B$3,$A$1:$T$1,0))&amp;""),4)),VALUE(MID(TRIM(INDEX($A497:$T497,MATCH(Lists!$B$3,$A$1:$T$1,0))&amp;""),6,2)),VALUE(MID(TRIM(INDEX($A497:$T497,MATCH(Lists!$B$3,$A$1:$T$1,0))&amp;""),9,2)))+TIME(VALUE(MID(TRIM(INDEX($A497:$T497,MATCH(Lists!$B$3,$A$1:$T$1,0))&amp;""),12,2)),VALUE(MID(TRIM(INDEX($A497:$T497,MATCH(Lists!$B$3,$A$1:$T$1,0))&amp;""),15,2)),VALUE(MID(TRIM(INDEX($A497:$T497,MATCH(Lists!$B$3,$A$1:$T$1,0))&amp;""),18,2)))),0))</f>
        <v/>
      </c>
    </row>
    <row r="498">
      <c r="U498" s="35" t="n"/>
      <c r="V498" s="36">
        <f>IF(COUNTA($A498:$T498)&gt;0,1,0)</f>
        <v/>
      </c>
      <c r="W498" s="36">
        <f>IF(V498=0,"",LOWER(IFERROR(TRIM(INDEX($A498:$T498,MATCH(Locations!$B$4,$A$1:$T$1,0))&amp;""),"")))</f>
        <v/>
      </c>
      <c r="X498" s="37">
        <f>IF(V498=0,0,IFERROR(IF(ISNUMBER(INDEX($A498:$T498,MATCH(Lists!$B$3,$A$1:$T$1,0))),INDEX($A498:$T498,MATCH(Lists!$B$3,$A$1:$T$1,0)),DATE(VALUE(LEFT(TRIM(INDEX($A498:$T498,MATCH(Lists!$B$3,$A$1:$T$1,0))&amp;""),4)),VALUE(MID(TRIM(INDEX($A498:$T498,MATCH(Lists!$B$3,$A$1:$T$1,0))&amp;""),6,2)),VALUE(MID(TRIM(INDEX($A498:$T498,MATCH(Lists!$B$3,$A$1:$T$1,0))&amp;""),9,2)))+TIME(VALUE(MID(TRIM(INDEX($A498:$T498,MATCH(Lists!$B$3,$A$1:$T$1,0))&amp;""),12,2)),VALUE(MID(TRIM(INDEX($A498:$T498,MATCH(Lists!$B$3,$A$1:$T$1,0))&amp;""),15,2)),VALUE(MID(TRIM(INDEX($A498:$T498,MATCH(Lists!$B$3,$A$1:$T$1,0))&amp;""),18,2)))),0))</f>
        <v/>
      </c>
    </row>
    <row r="499">
      <c r="U499" s="35" t="n"/>
      <c r="V499" s="36">
        <f>IF(COUNTA($A499:$T499)&gt;0,1,0)</f>
        <v/>
      </c>
      <c r="W499" s="36">
        <f>IF(V499=0,"",LOWER(IFERROR(TRIM(INDEX($A499:$T499,MATCH(Locations!$B$4,$A$1:$T$1,0))&amp;""),"")))</f>
        <v/>
      </c>
      <c r="X499" s="37">
        <f>IF(V499=0,0,IFERROR(IF(ISNUMBER(INDEX($A499:$T499,MATCH(Lists!$B$3,$A$1:$T$1,0))),INDEX($A499:$T499,MATCH(Lists!$B$3,$A$1:$T$1,0)),DATE(VALUE(LEFT(TRIM(INDEX($A499:$T499,MATCH(Lists!$B$3,$A$1:$T$1,0))&amp;""),4)),VALUE(MID(TRIM(INDEX($A499:$T499,MATCH(Lists!$B$3,$A$1:$T$1,0))&amp;""),6,2)),VALUE(MID(TRIM(INDEX($A499:$T499,MATCH(Lists!$B$3,$A$1:$T$1,0))&amp;""),9,2)))+TIME(VALUE(MID(TRIM(INDEX($A499:$T499,MATCH(Lists!$B$3,$A$1:$T$1,0))&amp;""),12,2)),VALUE(MID(TRIM(INDEX($A499:$T499,MATCH(Lists!$B$3,$A$1:$T$1,0))&amp;""),15,2)),VALUE(MID(TRIM(INDEX($A499:$T499,MATCH(Lists!$B$3,$A$1:$T$1,0))&amp;""),18,2)))),0))</f>
        <v/>
      </c>
    </row>
    <row r="500">
      <c r="U500" s="35" t="n"/>
      <c r="V500" s="36">
        <f>IF(COUNTA($A500:$T500)&gt;0,1,0)</f>
        <v/>
      </c>
      <c r="W500" s="36">
        <f>IF(V500=0,"",LOWER(IFERROR(TRIM(INDEX($A500:$T500,MATCH(Locations!$B$4,$A$1:$T$1,0))&amp;""),"")))</f>
        <v/>
      </c>
      <c r="X500" s="37">
        <f>IF(V500=0,0,IFERROR(IF(ISNUMBER(INDEX($A500:$T500,MATCH(Lists!$B$3,$A$1:$T$1,0))),INDEX($A500:$T500,MATCH(Lists!$B$3,$A$1:$T$1,0)),DATE(VALUE(LEFT(TRIM(INDEX($A500:$T500,MATCH(Lists!$B$3,$A$1:$T$1,0))&amp;""),4)),VALUE(MID(TRIM(INDEX($A500:$T500,MATCH(Lists!$B$3,$A$1:$T$1,0))&amp;""),6,2)),VALUE(MID(TRIM(INDEX($A500:$T500,MATCH(Lists!$B$3,$A$1:$T$1,0))&amp;""),9,2)))+TIME(VALUE(MID(TRIM(INDEX($A500:$T500,MATCH(Lists!$B$3,$A$1:$T$1,0))&amp;""),12,2)),VALUE(MID(TRIM(INDEX($A500:$T500,MATCH(Lists!$B$3,$A$1:$T$1,0))&amp;""),15,2)),VALUE(MID(TRIM(INDEX($A500:$T500,MATCH(Lists!$B$3,$A$1:$T$1,0))&amp;""),18,2)))),0))</f>
        <v/>
      </c>
    </row>
    <row r="501">
      <c r="U501" s="35" t="n"/>
      <c r="V501" s="36">
        <f>IF(COUNTA($A501:$T501)&gt;0,1,0)</f>
        <v/>
      </c>
      <c r="W501" s="36">
        <f>IF(V501=0,"",LOWER(IFERROR(TRIM(INDEX($A501:$T501,MATCH(Locations!$B$4,$A$1:$T$1,0))&amp;""),"")))</f>
        <v/>
      </c>
      <c r="X501" s="37">
        <f>IF(V501=0,0,IFERROR(IF(ISNUMBER(INDEX($A501:$T501,MATCH(Lists!$B$3,$A$1:$T$1,0))),INDEX($A501:$T501,MATCH(Lists!$B$3,$A$1:$T$1,0)),DATE(VALUE(LEFT(TRIM(INDEX($A501:$T501,MATCH(Lists!$B$3,$A$1:$T$1,0))&amp;""),4)),VALUE(MID(TRIM(INDEX($A501:$T501,MATCH(Lists!$B$3,$A$1:$T$1,0))&amp;""),6,2)),VALUE(MID(TRIM(INDEX($A501:$T501,MATCH(Lists!$B$3,$A$1:$T$1,0))&amp;""),9,2)))+TIME(VALUE(MID(TRIM(INDEX($A501:$T501,MATCH(Lists!$B$3,$A$1:$T$1,0))&amp;""),12,2)),VALUE(MID(TRIM(INDEX($A501:$T501,MATCH(Lists!$B$3,$A$1:$T$1,0))&amp;""),15,2)),VALUE(MID(TRIM(INDEX($A501:$T501,MATCH(Lists!$B$3,$A$1:$T$1,0))&amp;""),18,2)))),0))</f>
        <v/>
      </c>
    </row>
    <row r="502">
      <c r="U502" s="35" t="n"/>
      <c r="V502" s="36">
        <f>IF(COUNTA($A502:$T502)&gt;0,1,0)</f>
        <v/>
      </c>
      <c r="W502" s="36">
        <f>IF(V502=0,"",LOWER(IFERROR(TRIM(INDEX($A502:$T502,MATCH(Locations!$B$4,$A$1:$T$1,0))&amp;""),"")))</f>
        <v/>
      </c>
      <c r="X502" s="37">
        <f>IF(V502=0,0,IFERROR(IF(ISNUMBER(INDEX($A502:$T502,MATCH(Lists!$B$3,$A$1:$T$1,0))),INDEX($A502:$T502,MATCH(Lists!$B$3,$A$1:$T$1,0)),DATE(VALUE(LEFT(TRIM(INDEX($A502:$T502,MATCH(Lists!$B$3,$A$1:$T$1,0))&amp;""),4)),VALUE(MID(TRIM(INDEX($A502:$T502,MATCH(Lists!$B$3,$A$1:$T$1,0))&amp;""),6,2)),VALUE(MID(TRIM(INDEX($A502:$T502,MATCH(Lists!$B$3,$A$1:$T$1,0))&amp;""),9,2)))+TIME(VALUE(MID(TRIM(INDEX($A502:$T502,MATCH(Lists!$B$3,$A$1:$T$1,0))&amp;""),12,2)),VALUE(MID(TRIM(INDEX($A502:$T502,MATCH(Lists!$B$3,$A$1:$T$1,0))&amp;""),15,2)),VALUE(MID(TRIM(INDEX($A502:$T502,MATCH(Lists!$B$3,$A$1:$T$1,0))&amp;""),18,2)))),0))</f>
        <v/>
      </c>
    </row>
    <row r="503">
      <c r="U503" s="35" t="n"/>
      <c r="V503" s="36">
        <f>IF(COUNTA($A503:$T503)&gt;0,1,0)</f>
        <v/>
      </c>
      <c r="W503" s="36">
        <f>IF(V503=0,"",LOWER(IFERROR(TRIM(INDEX($A503:$T503,MATCH(Locations!$B$4,$A$1:$T$1,0))&amp;""),"")))</f>
        <v/>
      </c>
      <c r="X503" s="37">
        <f>IF(V503=0,0,IFERROR(IF(ISNUMBER(INDEX($A503:$T503,MATCH(Lists!$B$3,$A$1:$T$1,0))),INDEX($A503:$T503,MATCH(Lists!$B$3,$A$1:$T$1,0)),DATE(VALUE(LEFT(TRIM(INDEX($A503:$T503,MATCH(Lists!$B$3,$A$1:$T$1,0))&amp;""),4)),VALUE(MID(TRIM(INDEX($A503:$T503,MATCH(Lists!$B$3,$A$1:$T$1,0))&amp;""),6,2)),VALUE(MID(TRIM(INDEX($A503:$T503,MATCH(Lists!$B$3,$A$1:$T$1,0))&amp;""),9,2)))+TIME(VALUE(MID(TRIM(INDEX($A503:$T503,MATCH(Lists!$B$3,$A$1:$T$1,0))&amp;""),12,2)),VALUE(MID(TRIM(INDEX($A503:$T503,MATCH(Lists!$B$3,$A$1:$T$1,0))&amp;""),15,2)),VALUE(MID(TRIM(INDEX($A503:$T503,MATCH(Lists!$B$3,$A$1:$T$1,0))&amp;""),18,2)))),0))</f>
        <v/>
      </c>
    </row>
    <row r="504">
      <c r="U504" s="35" t="n"/>
      <c r="V504" s="36">
        <f>IF(COUNTA($A504:$T504)&gt;0,1,0)</f>
        <v/>
      </c>
      <c r="W504" s="36">
        <f>IF(V504=0,"",LOWER(IFERROR(TRIM(INDEX($A504:$T504,MATCH(Locations!$B$4,$A$1:$T$1,0))&amp;""),"")))</f>
        <v/>
      </c>
      <c r="X504" s="37">
        <f>IF(V504=0,0,IFERROR(IF(ISNUMBER(INDEX($A504:$T504,MATCH(Lists!$B$3,$A$1:$T$1,0))),INDEX($A504:$T504,MATCH(Lists!$B$3,$A$1:$T$1,0)),DATE(VALUE(LEFT(TRIM(INDEX($A504:$T504,MATCH(Lists!$B$3,$A$1:$T$1,0))&amp;""),4)),VALUE(MID(TRIM(INDEX($A504:$T504,MATCH(Lists!$B$3,$A$1:$T$1,0))&amp;""),6,2)),VALUE(MID(TRIM(INDEX($A504:$T504,MATCH(Lists!$B$3,$A$1:$T$1,0))&amp;""),9,2)))+TIME(VALUE(MID(TRIM(INDEX($A504:$T504,MATCH(Lists!$B$3,$A$1:$T$1,0))&amp;""),12,2)),VALUE(MID(TRIM(INDEX($A504:$T504,MATCH(Lists!$B$3,$A$1:$T$1,0))&amp;""),15,2)),VALUE(MID(TRIM(INDEX($A504:$T504,MATCH(Lists!$B$3,$A$1:$T$1,0))&amp;""),18,2)))),0))</f>
        <v/>
      </c>
    </row>
    <row r="505">
      <c r="U505" s="35" t="n"/>
      <c r="V505" s="36">
        <f>IF(COUNTA($A505:$T505)&gt;0,1,0)</f>
        <v/>
      </c>
      <c r="W505" s="36">
        <f>IF(V505=0,"",LOWER(IFERROR(TRIM(INDEX($A505:$T505,MATCH(Locations!$B$4,$A$1:$T$1,0))&amp;""),"")))</f>
        <v/>
      </c>
      <c r="X505" s="37">
        <f>IF(V505=0,0,IFERROR(IF(ISNUMBER(INDEX($A505:$T505,MATCH(Lists!$B$3,$A$1:$T$1,0))),INDEX($A505:$T505,MATCH(Lists!$B$3,$A$1:$T$1,0)),DATE(VALUE(LEFT(TRIM(INDEX($A505:$T505,MATCH(Lists!$B$3,$A$1:$T$1,0))&amp;""),4)),VALUE(MID(TRIM(INDEX($A505:$T505,MATCH(Lists!$B$3,$A$1:$T$1,0))&amp;""),6,2)),VALUE(MID(TRIM(INDEX($A505:$T505,MATCH(Lists!$B$3,$A$1:$T$1,0))&amp;""),9,2)))+TIME(VALUE(MID(TRIM(INDEX($A505:$T505,MATCH(Lists!$B$3,$A$1:$T$1,0))&amp;""),12,2)),VALUE(MID(TRIM(INDEX($A505:$T505,MATCH(Lists!$B$3,$A$1:$T$1,0))&amp;""),15,2)),VALUE(MID(TRIM(INDEX($A505:$T505,MATCH(Lists!$B$3,$A$1:$T$1,0))&amp;""),18,2)))),0))</f>
        <v/>
      </c>
    </row>
    <row r="506">
      <c r="U506" s="35" t="n"/>
      <c r="V506" s="36">
        <f>IF(COUNTA($A506:$T506)&gt;0,1,0)</f>
        <v/>
      </c>
      <c r="W506" s="36">
        <f>IF(V506=0,"",LOWER(IFERROR(TRIM(INDEX($A506:$T506,MATCH(Locations!$B$4,$A$1:$T$1,0))&amp;""),"")))</f>
        <v/>
      </c>
      <c r="X506" s="37">
        <f>IF(V506=0,0,IFERROR(IF(ISNUMBER(INDEX($A506:$T506,MATCH(Lists!$B$3,$A$1:$T$1,0))),INDEX($A506:$T506,MATCH(Lists!$B$3,$A$1:$T$1,0)),DATE(VALUE(LEFT(TRIM(INDEX($A506:$T506,MATCH(Lists!$B$3,$A$1:$T$1,0))&amp;""),4)),VALUE(MID(TRIM(INDEX($A506:$T506,MATCH(Lists!$B$3,$A$1:$T$1,0))&amp;""),6,2)),VALUE(MID(TRIM(INDEX($A506:$T506,MATCH(Lists!$B$3,$A$1:$T$1,0))&amp;""),9,2)))+TIME(VALUE(MID(TRIM(INDEX($A506:$T506,MATCH(Lists!$B$3,$A$1:$T$1,0))&amp;""),12,2)),VALUE(MID(TRIM(INDEX($A506:$T506,MATCH(Lists!$B$3,$A$1:$T$1,0))&amp;""),15,2)),VALUE(MID(TRIM(INDEX($A506:$T506,MATCH(Lists!$B$3,$A$1:$T$1,0))&amp;""),18,2)))),0))</f>
        <v/>
      </c>
    </row>
    <row r="507">
      <c r="U507" s="35" t="n"/>
      <c r="V507" s="36">
        <f>IF(COUNTA($A507:$T507)&gt;0,1,0)</f>
        <v/>
      </c>
      <c r="W507" s="36">
        <f>IF(V507=0,"",LOWER(IFERROR(TRIM(INDEX($A507:$T507,MATCH(Locations!$B$4,$A$1:$T$1,0))&amp;""),"")))</f>
        <v/>
      </c>
      <c r="X507" s="37">
        <f>IF(V507=0,0,IFERROR(IF(ISNUMBER(INDEX($A507:$T507,MATCH(Lists!$B$3,$A$1:$T$1,0))),INDEX($A507:$T507,MATCH(Lists!$B$3,$A$1:$T$1,0)),DATE(VALUE(LEFT(TRIM(INDEX($A507:$T507,MATCH(Lists!$B$3,$A$1:$T$1,0))&amp;""),4)),VALUE(MID(TRIM(INDEX($A507:$T507,MATCH(Lists!$B$3,$A$1:$T$1,0))&amp;""),6,2)),VALUE(MID(TRIM(INDEX($A507:$T507,MATCH(Lists!$B$3,$A$1:$T$1,0))&amp;""),9,2)))+TIME(VALUE(MID(TRIM(INDEX($A507:$T507,MATCH(Lists!$B$3,$A$1:$T$1,0))&amp;""),12,2)),VALUE(MID(TRIM(INDEX($A507:$T507,MATCH(Lists!$B$3,$A$1:$T$1,0))&amp;""),15,2)),VALUE(MID(TRIM(INDEX($A507:$T507,MATCH(Lists!$B$3,$A$1:$T$1,0))&amp;""),18,2)))),0))</f>
        <v/>
      </c>
    </row>
    <row r="508">
      <c r="U508" s="35" t="n"/>
      <c r="V508" s="36">
        <f>IF(COUNTA($A508:$T508)&gt;0,1,0)</f>
        <v/>
      </c>
      <c r="W508" s="36">
        <f>IF(V508=0,"",LOWER(IFERROR(TRIM(INDEX($A508:$T508,MATCH(Locations!$B$4,$A$1:$T$1,0))&amp;""),"")))</f>
        <v/>
      </c>
      <c r="X508" s="37">
        <f>IF(V508=0,0,IFERROR(IF(ISNUMBER(INDEX($A508:$T508,MATCH(Lists!$B$3,$A$1:$T$1,0))),INDEX($A508:$T508,MATCH(Lists!$B$3,$A$1:$T$1,0)),DATE(VALUE(LEFT(TRIM(INDEX($A508:$T508,MATCH(Lists!$B$3,$A$1:$T$1,0))&amp;""),4)),VALUE(MID(TRIM(INDEX($A508:$T508,MATCH(Lists!$B$3,$A$1:$T$1,0))&amp;""),6,2)),VALUE(MID(TRIM(INDEX($A508:$T508,MATCH(Lists!$B$3,$A$1:$T$1,0))&amp;""),9,2)))+TIME(VALUE(MID(TRIM(INDEX($A508:$T508,MATCH(Lists!$B$3,$A$1:$T$1,0))&amp;""),12,2)),VALUE(MID(TRIM(INDEX($A508:$T508,MATCH(Lists!$B$3,$A$1:$T$1,0))&amp;""),15,2)),VALUE(MID(TRIM(INDEX($A508:$T508,MATCH(Lists!$B$3,$A$1:$T$1,0))&amp;""),18,2)))),0))</f>
        <v/>
      </c>
    </row>
    <row r="509">
      <c r="U509" s="35" t="n"/>
      <c r="V509" s="36">
        <f>IF(COUNTA($A509:$T509)&gt;0,1,0)</f>
        <v/>
      </c>
      <c r="W509" s="36">
        <f>IF(V509=0,"",LOWER(IFERROR(TRIM(INDEX($A509:$T509,MATCH(Locations!$B$4,$A$1:$T$1,0))&amp;""),"")))</f>
        <v/>
      </c>
      <c r="X509" s="37">
        <f>IF(V509=0,0,IFERROR(IF(ISNUMBER(INDEX($A509:$T509,MATCH(Lists!$B$3,$A$1:$T$1,0))),INDEX($A509:$T509,MATCH(Lists!$B$3,$A$1:$T$1,0)),DATE(VALUE(LEFT(TRIM(INDEX($A509:$T509,MATCH(Lists!$B$3,$A$1:$T$1,0))&amp;""),4)),VALUE(MID(TRIM(INDEX($A509:$T509,MATCH(Lists!$B$3,$A$1:$T$1,0))&amp;""),6,2)),VALUE(MID(TRIM(INDEX($A509:$T509,MATCH(Lists!$B$3,$A$1:$T$1,0))&amp;""),9,2)))+TIME(VALUE(MID(TRIM(INDEX($A509:$T509,MATCH(Lists!$B$3,$A$1:$T$1,0))&amp;""),12,2)),VALUE(MID(TRIM(INDEX($A509:$T509,MATCH(Lists!$B$3,$A$1:$T$1,0))&amp;""),15,2)),VALUE(MID(TRIM(INDEX($A509:$T509,MATCH(Lists!$B$3,$A$1:$T$1,0))&amp;""),18,2)))),0))</f>
        <v/>
      </c>
    </row>
    <row r="510">
      <c r="U510" s="35" t="n"/>
      <c r="V510" s="36">
        <f>IF(COUNTA($A510:$T510)&gt;0,1,0)</f>
        <v/>
      </c>
      <c r="W510" s="36">
        <f>IF(V510=0,"",LOWER(IFERROR(TRIM(INDEX($A510:$T510,MATCH(Locations!$B$4,$A$1:$T$1,0))&amp;""),"")))</f>
        <v/>
      </c>
      <c r="X510" s="37">
        <f>IF(V510=0,0,IFERROR(IF(ISNUMBER(INDEX($A510:$T510,MATCH(Lists!$B$3,$A$1:$T$1,0))),INDEX($A510:$T510,MATCH(Lists!$B$3,$A$1:$T$1,0)),DATE(VALUE(LEFT(TRIM(INDEX($A510:$T510,MATCH(Lists!$B$3,$A$1:$T$1,0))&amp;""),4)),VALUE(MID(TRIM(INDEX($A510:$T510,MATCH(Lists!$B$3,$A$1:$T$1,0))&amp;""),6,2)),VALUE(MID(TRIM(INDEX($A510:$T510,MATCH(Lists!$B$3,$A$1:$T$1,0))&amp;""),9,2)))+TIME(VALUE(MID(TRIM(INDEX($A510:$T510,MATCH(Lists!$B$3,$A$1:$T$1,0))&amp;""),12,2)),VALUE(MID(TRIM(INDEX($A510:$T510,MATCH(Lists!$B$3,$A$1:$T$1,0))&amp;""),15,2)),VALUE(MID(TRIM(INDEX($A510:$T510,MATCH(Lists!$B$3,$A$1:$T$1,0))&amp;""),18,2)))),0))</f>
        <v/>
      </c>
    </row>
    <row r="511">
      <c r="U511" s="35" t="n"/>
      <c r="V511" s="36">
        <f>IF(COUNTA($A511:$T511)&gt;0,1,0)</f>
        <v/>
      </c>
      <c r="W511" s="36">
        <f>IF(V511=0,"",LOWER(IFERROR(TRIM(INDEX($A511:$T511,MATCH(Locations!$B$4,$A$1:$T$1,0))&amp;""),"")))</f>
        <v/>
      </c>
      <c r="X511" s="37">
        <f>IF(V511=0,0,IFERROR(IF(ISNUMBER(INDEX($A511:$T511,MATCH(Lists!$B$3,$A$1:$T$1,0))),INDEX($A511:$T511,MATCH(Lists!$B$3,$A$1:$T$1,0)),DATE(VALUE(LEFT(TRIM(INDEX($A511:$T511,MATCH(Lists!$B$3,$A$1:$T$1,0))&amp;""),4)),VALUE(MID(TRIM(INDEX($A511:$T511,MATCH(Lists!$B$3,$A$1:$T$1,0))&amp;""),6,2)),VALUE(MID(TRIM(INDEX($A511:$T511,MATCH(Lists!$B$3,$A$1:$T$1,0))&amp;""),9,2)))+TIME(VALUE(MID(TRIM(INDEX($A511:$T511,MATCH(Lists!$B$3,$A$1:$T$1,0))&amp;""),12,2)),VALUE(MID(TRIM(INDEX($A511:$T511,MATCH(Lists!$B$3,$A$1:$T$1,0))&amp;""),15,2)),VALUE(MID(TRIM(INDEX($A511:$T511,MATCH(Lists!$B$3,$A$1:$T$1,0))&amp;""),18,2)))),0))</f>
        <v/>
      </c>
    </row>
    <row r="512">
      <c r="U512" s="35" t="n"/>
      <c r="V512" s="36">
        <f>IF(COUNTA($A512:$T512)&gt;0,1,0)</f>
        <v/>
      </c>
      <c r="W512" s="36">
        <f>IF(V512=0,"",LOWER(IFERROR(TRIM(INDEX($A512:$T512,MATCH(Locations!$B$4,$A$1:$T$1,0))&amp;""),"")))</f>
        <v/>
      </c>
      <c r="X512" s="37">
        <f>IF(V512=0,0,IFERROR(IF(ISNUMBER(INDEX($A512:$T512,MATCH(Lists!$B$3,$A$1:$T$1,0))),INDEX($A512:$T512,MATCH(Lists!$B$3,$A$1:$T$1,0)),DATE(VALUE(LEFT(TRIM(INDEX($A512:$T512,MATCH(Lists!$B$3,$A$1:$T$1,0))&amp;""),4)),VALUE(MID(TRIM(INDEX($A512:$T512,MATCH(Lists!$B$3,$A$1:$T$1,0))&amp;""),6,2)),VALUE(MID(TRIM(INDEX($A512:$T512,MATCH(Lists!$B$3,$A$1:$T$1,0))&amp;""),9,2)))+TIME(VALUE(MID(TRIM(INDEX($A512:$T512,MATCH(Lists!$B$3,$A$1:$T$1,0))&amp;""),12,2)),VALUE(MID(TRIM(INDEX($A512:$T512,MATCH(Lists!$B$3,$A$1:$T$1,0))&amp;""),15,2)),VALUE(MID(TRIM(INDEX($A512:$T512,MATCH(Lists!$B$3,$A$1:$T$1,0))&amp;""),18,2)))),0))</f>
        <v/>
      </c>
    </row>
    <row r="513">
      <c r="U513" s="35" t="n"/>
      <c r="V513" s="36">
        <f>IF(COUNTA($A513:$T513)&gt;0,1,0)</f>
        <v/>
      </c>
      <c r="W513" s="36">
        <f>IF(V513=0,"",LOWER(IFERROR(TRIM(INDEX($A513:$T513,MATCH(Locations!$B$4,$A$1:$T$1,0))&amp;""),"")))</f>
        <v/>
      </c>
      <c r="X513" s="37">
        <f>IF(V513=0,0,IFERROR(IF(ISNUMBER(INDEX($A513:$T513,MATCH(Lists!$B$3,$A$1:$T$1,0))),INDEX($A513:$T513,MATCH(Lists!$B$3,$A$1:$T$1,0)),DATE(VALUE(LEFT(TRIM(INDEX($A513:$T513,MATCH(Lists!$B$3,$A$1:$T$1,0))&amp;""),4)),VALUE(MID(TRIM(INDEX($A513:$T513,MATCH(Lists!$B$3,$A$1:$T$1,0))&amp;""),6,2)),VALUE(MID(TRIM(INDEX($A513:$T513,MATCH(Lists!$B$3,$A$1:$T$1,0))&amp;""),9,2)))+TIME(VALUE(MID(TRIM(INDEX($A513:$T513,MATCH(Lists!$B$3,$A$1:$T$1,0))&amp;""),12,2)),VALUE(MID(TRIM(INDEX($A513:$T513,MATCH(Lists!$B$3,$A$1:$T$1,0))&amp;""),15,2)),VALUE(MID(TRIM(INDEX($A513:$T513,MATCH(Lists!$B$3,$A$1:$T$1,0))&amp;""),18,2)))),0))</f>
        <v/>
      </c>
    </row>
    <row r="514">
      <c r="U514" s="35" t="n"/>
      <c r="V514" s="36">
        <f>IF(COUNTA($A514:$T514)&gt;0,1,0)</f>
        <v/>
      </c>
      <c r="W514" s="36">
        <f>IF(V514=0,"",LOWER(IFERROR(TRIM(INDEX($A514:$T514,MATCH(Locations!$B$4,$A$1:$T$1,0))&amp;""),"")))</f>
        <v/>
      </c>
      <c r="X514" s="37">
        <f>IF(V514=0,0,IFERROR(IF(ISNUMBER(INDEX($A514:$T514,MATCH(Lists!$B$3,$A$1:$T$1,0))),INDEX($A514:$T514,MATCH(Lists!$B$3,$A$1:$T$1,0)),DATE(VALUE(LEFT(TRIM(INDEX($A514:$T514,MATCH(Lists!$B$3,$A$1:$T$1,0))&amp;""),4)),VALUE(MID(TRIM(INDEX($A514:$T514,MATCH(Lists!$B$3,$A$1:$T$1,0))&amp;""),6,2)),VALUE(MID(TRIM(INDEX($A514:$T514,MATCH(Lists!$B$3,$A$1:$T$1,0))&amp;""),9,2)))+TIME(VALUE(MID(TRIM(INDEX($A514:$T514,MATCH(Lists!$B$3,$A$1:$T$1,0))&amp;""),12,2)),VALUE(MID(TRIM(INDEX($A514:$T514,MATCH(Lists!$B$3,$A$1:$T$1,0))&amp;""),15,2)),VALUE(MID(TRIM(INDEX($A514:$T514,MATCH(Lists!$B$3,$A$1:$T$1,0))&amp;""),18,2)))),0))</f>
        <v/>
      </c>
    </row>
    <row r="515">
      <c r="U515" s="35" t="n"/>
      <c r="V515" s="36">
        <f>IF(COUNTA($A515:$T515)&gt;0,1,0)</f>
        <v/>
      </c>
      <c r="W515" s="36">
        <f>IF(V515=0,"",LOWER(IFERROR(TRIM(INDEX($A515:$T515,MATCH(Locations!$B$4,$A$1:$T$1,0))&amp;""),"")))</f>
        <v/>
      </c>
      <c r="X515" s="37">
        <f>IF(V515=0,0,IFERROR(IF(ISNUMBER(INDEX($A515:$T515,MATCH(Lists!$B$3,$A$1:$T$1,0))),INDEX($A515:$T515,MATCH(Lists!$B$3,$A$1:$T$1,0)),DATE(VALUE(LEFT(TRIM(INDEX($A515:$T515,MATCH(Lists!$B$3,$A$1:$T$1,0))&amp;""),4)),VALUE(MID(TRIM(INDEX($A515:$T515,MATCH(Lists!$B$3,$A$1:$T$1,0))&amp;""),6,2)),VALUE(MID(TRIM(INDEX($A515:$T515,MATCH(Lists!$B$3,$A$1:$T$1,0))&amp;""),9,2)))+TIME(VALUE(MID(TRIM(INDEX($A515:$T515,MATCH(Lists!$B$3,$A$1:$T$1,0))&amp;""),12,2)),VALUE(MID(TRIM(INDEX($A515:$T515,MATCH(Lists!$B$3,$A$1:$T$1,0))&amp;""),15,2)),VALUE(MID(TRIM(INDEX($A515:$T515,MATCH(Lists!$B$3,$A$1:$T$1,0))&amp;""),18,2)))),0))</f>
        <v/>
      </c>
    </row>
    <row r="516">
      <c r="U516" s="35" t="n"/>
      <c r="V516" s="36">
        <f>IF(COUNTA($A516:$T516)&gt;0,1,0)</f>
        <v/>
      </c>
      <c r="W516" s="36">
        <f>IF(V516=0,"",LOWER(IFERROR(TRIM(INDEX($A516:$T516,MATCH(Locations!$B$4,$A$1:$T$1,0))&amp;""),"")))</f>
        <v/>
      </c>
      <c r="X516" s="37">
        <f>IF(V516=0,0,IFERROR(IF(ISNUMBER(INDEX($A516:$T516,MATCH(Lists!$B$3,$A$1:$T$1,0))),INDEX($A516:$T516,MATCH(Lists!$B$3,$A$1:$T$1,0)),DATE(VALUE(LEFT(TRIM(INDEX($A516:$T516,MATCH(Lists!$B$3,$A$1:$T$1,0))&amp;""),4)),VALUE(MID(TRIM(INDEX($A516:$T516,MATCH(Lists!$B$3,$A$1:$T$1,0))&amp;""),6,2)),VALUE(MID(TRIM(INDEX($A516:$T516,MATCH(Lists!$B$3,$A$1:$T$1,0))&amp;""),9,2)))+TIME(VALUE(MID(TRIM(INDEX($A516:$T516,MATCH(Lists!$B$3,$A$1:$T$1,0))&amp;""),12,2)),VALUE(MID(TRIM(INDEX($A516:$T516,MATCH(Lists!$B$3,$A$1:$T$1,0))&amp;""),15,2)),VALUE(MID(TRIM(INDEX($A516:$T516,MATCH(Lists!$B$3,$A$1:$T$1,0))&amp;""),18,2)))),0))</f>
        <v/>
      </c>
    </row>
    <row r="517">
      <c r="U517" s="35" t="n"/>
      <c r="V517" s="36">
        <f>IF(COUNTA($A517:$T517)&gt;0,1,0)</f>
        <v/>
      </c>
      <c r="W517" s="36">
        <f>IF(V517=0,"",LOWER(IFERROR(TRIM(INDEX($A517:$T517,MATCH(Locations!$B$4,$A$1:$T$1,0))&amp;""),"")))</f>
        <v/>
      </c>
      <c r="X517" s="37">
        <f>IF(V517=0,0,IFERROR(IF(ISNUMBER(INDEX($A517:$T517,MATCH(Lists!$B$3,$A$1:$T$1,0))),INDEX($A517:$T517,MATCH(Lists!$B$3,$A$1:$T$1,0)),DATE(VALUE(LEFT(TRIM(INDEX($A517:$T517,MATCH(Lists!$B$3,$A$1:$T$1,0))&amp;""),4)),VALUE(MID(TRIM(INDEX($A517:$T517,MATCH(Lists!$B$3,$A$1:$T$1,0))&amp;""),6,2)),VALUE(MID(TRIM(INDEX($A517:$T517,MATCH(Lists!$B$3,$A$1:$T$1,0))&amp;""),9,2)))+TIME(VALUE(MID(TRIM(INDEX($A517:$T517,MATCH(Lists!$B$3,$A$1:$T$1,0))&amp;""),12,2)),VALUE(MID(TRIM(INDEX($A517:$T517,MATCH(Lists!$B$3,$A$1:$T$1,0))&amp;""),15,2)),VALUE(MID(TRIM(INDEX($A517:$T517,MATCH(Lists!$B$3,$A$1:$T$1,0))&amp;""),18,2)))),0))</f>
        <v/>
      </c>
    </row>
    <row r="518">
      <c r="U518" s="35" t="n"/>
      <c r="V518" s="36">
        <f>IF(COUNTA($A518:$T518)&gt;0,1,0)</f>
        <v/>
      </c>
      <c r="W518" s="36">
        <f>IF(V518=0,"",LOWER(IFERROR(TRIM(INDEX($A518:$T518,MATCH(Locations!$B$4,$A$1:$T$1,0))&amp;""),"")))</f>
        <v/>
      </c>
      <c r="X518" s="37">
        <f>IF(V518=0,0,IFERROR(IF(ISNUMBER(INDEX($A518:$T518,MATCH(Lists!$B$3,$A$1:$T$1,0))),INDEX($A518:$T518,MATCH(Lists!$B$3,$A$1:$T$1,0)),DATE(VALUE(LEFT(TRIM(INDEX($A518:$T518,MATCH(Lists!$B$3,$A$1:$T$1,0))&amp;""),4)),VALUE(MID(TRIM(INDEX($A518:$T518,MATCH(Lists!$B$3,$A$1:$T$1,0))&amp;""),6,2)),VALUE(MID(TRIM(INDEX($A518:$T518,MATCH(Lists!$B$3,$A$1:$T$1,0))&amp;""),9,2)))+TIME(VALUE(MID(TRIM(INDEX($A518:$T518,MATCH(Lists!$B$3,$A$1:$T$1,0))&amp;""),12,2)),VALUE(MID(TRIM(INDEX($A518:$T518,MATCH(Lists!$B$3,$A$1:$T$1,0))&amp;""),15,2)),VALUE(MID(TRIM(INDEX($A518:$T518,MATCH(Lists!$B$3,$A$1:$T$1,0))&amp;""),18,2)))),0))</f>
        <v/>
      </c>
    </row>
    <row r="519">
      <c r="U519" s="35" t="n"/>
      <c r="V519" s="36">
        <f>IF(COUNTA($A519:$T519)&gt;0,1,0)</f>
        <v/>
      </c>
      <c r="W519" s="36">
        <f>IF(V519=0,"",LOWER(IFERROR(TRIM(INDEX($A519:$T519,MATCH(Locations!$B$4,$A$1:$T$1,0))&amp;""),"")))</f>
        <v/>
      </c>
      <c r="X519" s="37">
        <f>IF(V519=0,0,IFERROR(IF(ISNUMBER(INDEX($A519:$T519,MATCH(Lists!$B$3,$A$1:$T$1,0))),INDEX($A519:$T519,MATCH(Lists!$B$3,$A$1:$T$1,0)),DATE(VALUE(LEFT(TRIM(INDEX($A519:$T519,MATCH(Lists!$B$3,$A$1:$T$1,0))&amp;""),4)),VALUE(MID(TRIM(INDEX($A519:$T519,MATCH(Lists!$B$3,$A$1:$T$1,0))&amp;""),6,2)),VALUE(MID(TRIM(INDEX($A519:$T519,MATCH(Lists!$B$3,$A$1:$T$1,0))&amp;""),9,2)))+TIME(VALUE(MID(TRIM(INDEX($A519:$T519,MATCH(Lists!$B$3,$A$1:$T$1,0))&amp;""),12,2)),VALUE(MID(TRIM(INDEX($A519:$T519,MATCH(Lists!$B$3,$A$1:$T$1,0))&amp;""),15,2)),VALUE(MID(TRIM(INDEX($A519:$T519,MATCH(Lists!$B$3,$A$1:$T$1,0))&amp;""),18,2)))),0))</f>
        <v/>
      </c>
    </row>
    <row r="520">
      <c r="U520" s="35" t="n"/>
      <c r="V520" s="36">
        <f>IF(COUNTA($A520:$T520)&gt;0,1,0)</f>
        <v/>
      </c>
      <c r="W520" s="36">
        <f>IF(V520=0,"",LOWER(IFERROR(TRIM(INDEX($A520:$T520,MATCH(Locations!$B$4,$A$1:$T$1,0))&amp;""),"")))</f>
        <v/>
      </c>
      <c r="X520" s="37">
        <f>IF(V520=0,0,IFERROR(IF(ISNUMBER(INDEX($A520:$T520,MATCH(Lists!$B$3,$A$1:$T$1,0))),INDEX($A520:$T520,MATCH(Lists!$B$3,$A$1:$T$1,0)),DATE(VALUE(LEFT(TRIM(INDEX($A520:$T520,MATCH(Lists!$B$3,$A$1:$T$1,0))&amp;""),4)),VALUE(MID(TRIM(INDEX($A520:$T520,MATCH(Lists!$B$3,$A$1:$T$1,0))&amp;""),6,2)),VALUE(MID(TRIM(INDEX($A520:$T520,MATCH(Lists!$B$3,$A$1:$T$1,0))&amp;""),9,2)))+TIME(VALUE(MID(TRIM(INDEX($A520:$T520,MATCH(Lists!$B$3,$A$1:$T$1,0))&amp;""),12,2)),VALUE(MID(TRIM(INDEX($A520:$T520,MATCH(Lists!$B$3,$A$1:$T$1,0))&amp;""),15,2)),VALUE(MID(TRIM(INDEX($A520:$T520,MATCH(Lists!$B$3,$A$1:$T$1,0))&amp;""),18,2)))),0))</f>
        <v/>
      </c>
    </row>
    <row r="521">
      <c r="U521" s="35" t="n"/>
      <c r="V521" s="36">
        <f>IF(COUNTA($A521:$T521)&gt;0,1,0)</f>
        <v/>
      </c>
      <c r="W521" s="36">
        <f>IF(V521=0,"",LOWER(IFERROR(TRIM(INDEX($A521:$T521,MATCH(Locations!$B$4,$A$1:$T$1,0))&amp;""),"")))</f>
        <v/>
      </c>
      <c r="X521" s="37">
        <f>IF(V521=0,0,IFERROR(IF(ISNUMBER(INDEX($A521:$T521,MATCH(Lists!$B$3,$A$1:$T$1,0))),INDEX($A521:$T521,MATCH(Lists!$B$3,$A$1:$T$1,0)),DATE(VALUE(LEFT(TRIM(INDEX($A521:$T521,MATCH(Lists!$B$3,$A$1:$T$1,0))&amp;""),4)),VALUE(MID(TRIM(INDEX($A521:$T521,MATCH(Lists!$B$3,$A$1:$T$1,0))&amp;""),6,2)),VALUE(MID(TRIM(INDEX($A521:$T521,MATCH(Lists!$B$3,$A$1:$T$1,0))&amp;""),9,2)))+TIME(VALUE(MID(TRIM(INDEX($A521:$T521,MATCH(Lists!$B$3,$A$1:$T$1,0))&amp;""),12,2)),VALUE(MID(TRIM(INDEX($A521:$T521,MATCH(Lists!$B$3,$A$1:$T$1,0))&amp;""),15,2)),VALUE(MID(TRIM(INDEX($A521:$T521,MATCH(Lists!$B$3,$A$1:$T$1,0))&amp;""),18,2)))),0))</f>
        <v/>
      </c>
    </row>
    <row r="522">
      <c r="U522" s="35" t="n"/>
      <c r="V522" s="36">
        <f>IF(COUNTA($A522:$T522)&gt;0,1,0)</f>
        <v/>
      </c>
      <c r="W522" s="36">
        <f>IF(V522=0,"",LOWER(IFERROR(TRIM(INDEX($A522:$T522,MATCH(Locations!$B$4,$A$1:$T$1,0))&amp;""),"")))</f>
        <v/>
      </c>
      <c r="X522" s="37">
        <f>IF(V522=0,0,IFERROR(IF(ISNUMBER(INDEX($A522:$T522,MATCH(Lists!$B$3,$A$1:$T$1,0))),INDEX($A522:$T522,MATCH(Lists!$B$3,$A$1:$T$1,0)),DATE(VALUE(LEFT(TRIM(INDEX($A522:$T522,MATCH(Lists!$B$3,$A$1:$T$1,0))&amp;""),4)),VALUE(MID(TRIM(INDEX($A522:$T522,MATCH(Lists!$B$3,$A$1:$T$1,0))&amp;""),6,2)),VALUE(MID(TRIM(INDEX($A522:$T522,MATCH(Lists!$B$3,$A$1:$T$1,0))&amp;""),9,2)))+TIME(VALUE(MID(TRIM(INDEX($A522:$T522,MATCH(Lists!$B$3,$A$1:$T$1,0))&amp;""),12,2)),VALUE(MID(TRIM(INDEX($A522:$T522,MATCH(Lists!$B$3,$A$1:$T$1,0))&amp;""),15,2)),VALUE(MID(TRIM(INDEX($A522:$T522,MATCH(Lists!$B$3,$A$1:$T$1,0))&amp;""),18,2)))),0))</f>
        <v/>
      </c>
    </row>
    <row r="523">
      <c r="U523" s="35" t="n"/>
      <c r="V523" s="36">
        <f>IF(COUNTA($A523:$T523)&gt;0,1,0)</f>
        <v/>
      </c>
      <c r="W523" s="36">
        <f>IF(V523=0,"",LOWER(IFERROR(TRIM(INDEX($A523:$T523,MATCH(Locations!$B$4,$A$1:$T$1,0))&amp;""),"")))</f>
        <v/>
      </c>
      <c r="X523" s="37">
        <f>IF(V523=0,0,IFERROR(IF(ISNUMBER(INDEX($A523:$T523,MATCH(Lists!$B$3,$A$1:$T$1,0))),INDEX($A523:$T523,MATCH(Lists!$B$3,$A$1:$T$1,0)),DATE(VALUE(LEFT(TRIM(INDEX($A523:$T523,MATCH(Lists!$B$3,$A$1:$T$1,0))&amp;""),4)),VALUE(MID(TRIM(INDEX($A523:$T523,MATCH(Lists!$B$3,$A$1:$T$1,0))&amp;""),6,2)),VALUE(MID(TRIM(INDEX($A523:$T523,MATCH(Lists!$B$3,$A$1:$T$1,0))&amp;""),9,2)))+TIME(VALUE(MID(TRIM(INDEX($A523:$T523,MATCH(Lists!$B$3,$A$1:$T$1,0))&amp;""),12,2)),VALUE(MID(TRIM(INDEX($A523:$T523,MATCH(Lists!$B$3,$A$1:$T$1,0))&amp;""),15,2)),VALUE(MID(TRIM(INDEX($A523:$T523,MATCH(Lists!$B$3,$A$1:$T$1,0))&amp;""),18,2)))),0))</f>
        <v/>
      </c>
    </row>
    <row r="524">
      <c r="U524" s="35" t="n"/>
      <c r="V524" s="36">
        <f>IF(COUNTA($A524:$T524)&gt;0,1,0)</f>
        <v/>
      </c>
      <c r="W524" s="36">
        <f>IF(V524=0,"",LOWER(IFERROR(TRIM(INDEX($A524:$T524,MATCH(Locations!$B$4,$A$1:$T$1,0))&amp;""),"")))</f>
        <v/>
      </c>
      <c r="X524" s="37">
        <f>IF(V524=0,0,IFERROR(IF(ISNUMBER(INDEX($A524:$T524,MATCH(Lists!$B$3,$A$1:$T$1,0))),INDEX($A524:$T524,MATCH(Lists!$B$3,$A$1:$T$1,0)),DATE(VALUE(LEFT(TRIM(INDEX($A524:$T524,MATCH(Lists!$B$3,$A$1:$T$1,0))&amp;""),4)),VALUE(MID(TRIM(INDEX($A524:$T524,MATCH(Lists!$B$3,$A$1:$T$1,0))&amp;""),6,2)),VALUE(MID(TRIM(INDEX($A524:$T524,MATCH(Lists!$B$3,$A$1:$T$1,0))&amp;""),9,2)))+TIME(VALUE(MID(TRIM(INDEX($A524:$T524,MATCH(Lists!$B$3,$A$1:$T$1,0))&amp;""),12,2)),VALUE(MID(TRIM(INDEX($A524:$T524,MATCH(Lists!$B$3,$A$1:$T$1,0))&amp;""),15,2)),VALUE(MID(TRIM(INDEX($A524:$T524,MATCH(Lists!$B$3,$A$1:$T$1,0))&amp;""),18,2)))),0))</f>
        <v/>
      </c>
    </row>
    <row r="525">
      <c r="U525" s="35" t="n"/>
      <c r="V525" s="36">
        <f>IF(COUNTA($A525:$T525)&gt;0,1,0)</f>
        <v/>
      </c>
      <c r="W525" s="36">
        <f>IF(V525=0,"",LOWER(IFERROR(TRIM(INDEX($A525:$T525,MATCH(Locations!$B$4,$A$1:$T$1,0))&amp;""),"")))</f>
        <v/>
      </c>
      <c r="X525" s="37">
        <f>IF(V525=0,0,IFERROR(IF(ISNUMBER(INDEX($A525:$T525,MATCH(Lists!$B$3,$A$1:$T$1,0))),INDEX($A525:$T525,MATCH(Lists!$B$3,$A$1:$T$1,0)),DATE(VALUE(LEFT(TRIM(INDEX($A525:$T525,MATCH(Lists!$B$3,$A$1:$T$1,0))&amp;""),4)),VALUE(MID(TRIM(INDEX($A525:$T525,MATCH(Lists!$B$3,$A$1:$T$1,0))&amp;""),6,2)),VALUE(MID(TRIM(INDEX($A525:$T525,MATCH(Lists!$B$3,$A$1:$T$1,0))&amp;""),9,2)))+TIME(VALUE(MID(TRIM(INDEX($A525:$T525,MATCH(Lists!$B$3,$A$1:$T$1,0))&amp;""),12,2)),VALUE(MID(TRIM(INDEX($A525:$T525,MATCH(Lists!$B$3,$A$1:$T$1,0))&amp;""),15,2)),VALUE(MID(TRIM(INDEX($A525:$T525,MATCH(Lists!$B$3,$A$1:$T$1,0))&amp;""),18,2)))),0))</f>
        <v/>
      </c>
    </row>
    <row r="526">
      <c r="U526" s="35" t="n"/>
      <c r="V526" s="36">
        <f>IF(COUNTA($A526:$T526)&gt;0,1,0)</f>
        <v/>
      </c>
      <c r="W526" s="36">
        <f>IF(V526=0,"",LOWER(IFERROR(TRIM(INDEX($A526:$T526,MATCH(Locations!$B$4,$A$1:$T$1,0))&amp;""),"")))</f>
        <v/>
      </c>
      <c r="X526" s="37">
        <f>IF(V526=0,0,IFERROR(IF(ISNUMBER(INDEX($A526:$T526,MATCH(Lists!$B$3,$A$1:$T$1,0))),INDEX($A526:$T526,MATCH(Lists!$B$3,$A$1:$T$1,0)),DATE(VALUE(LEFT(TRIM(INDEX($A526:$T526,MATCH(Lists!$B$3,$A$1:$T$1,0))&amp;""),4)),VALUE(MID(TRIM(INDEX($A526:$T526,MATCH(Lists!$B$3,$A$1:$T$1,0))&amp;""),6,2)),VALUE(MID(TRIM(INDEX($A526:$T526,MATCH(Lists!$B$3,$A$1:$T$1,0))&amp;""),9,2)))+TIME(VALUE(MID(TRIM(INDEX($A526:$T526,MATCH(Lists!$B$3,$A$1:$T$1,0))&amp;""),12,2)),VALUE(MID(TRIM(INDEX($A526:$T526,MATCH(Lists!$B$3,$A$1:$T$1,0))&amp;""),15,2)),VALUE(MID(TRIM(INDEX($A526:$T526,MATCH(Lists!$B$3,$A$1:$T$1,0))&amp;""),18,2)))),0))</f>
        <v/>
      </c>
    </row>
    <row r="527">
      <c r="U527" s="35" t="n"/>
      <c r="V527" s="36">
        <f>IF(COUNTA($A527:$T527)&gt;0,1,0)</f>
        <v/>
      </c>
      <c r="W527" s="36">
        <f>IF(V527=0,"",LOWER(IFERROR(TRIM(INDEX($A527:$T527,MATCH(Locations!$B$4,$A$1:$T$1,0))&amp;""),"")))</f>
        <v/>
      </c>
      <c r="X527" s="37">
        <f>IF(V527=0,0,IFERROR(IF(ISNUMBER(INDEX($A527:$T527,MATCH(Lists!$B$3,$A$1:$T$1,0))),INDEX($A527:$T527,MATCH(Lists!$B$3,$A$1:$T$1,0)),DATE(VALUE(LEFT(TRIM(INDEX($A527:$T527,MATCH(Lists!$B$3,$A$1:$T$1,0))&amp;""),4)),VALUE(MID(TRIM(INDEX($A527:$T527,MATCH(Lists!$B$3,$A$1:$T$1,0))&amp;""),6,2)),VALUE(MID(TRIM(INDEX($A527:$T527,MATCH(Lists!$B$3,$A$1:$T$1,0))&amp;""),9,2)))+TIME(VALUE(MID(TRIM(INDEX($A527:$T527,MATCH(Lists!$B$3,$A$1:$T$1,0))&amp;""),12,2)),VALUE(MID(TRIM(INDEX($A527:$T527,MATCH(Lists!$B$3,$A$1:$T$1,0))&amp;""),15,2)),VALUE(MID(TRIM(INDEX($A527:$T527,MATCH(Lists!$B$3,$A$1:$T$1,0))&amp;""),18,2)))),0))</f>
        <v/>
      </c>
    </row>
    <row r="528">
      <c r="U528" s="35" t="n"/>
      <c r="V528" s="36">
        <f>IF(COUNTA($A528:$T528)&gt;0,1,0)</f>
        <v/>
      </c>
      <c r="W528" s="36">
        <f>IF(V528=0,"",LOWER(IFERROR(TRIM(INDEX($A528:$T528,MATCH(Locations!$B$4,$A$1:$T$1,0))&amp;""),"")))</f>
        <v/>
      </c>
      <c r="X528" s="37">
        <f>IF(V528=0,0,IFERROR(IF(ISNUMBER(INDEX($A528:$T528,MATCH(Lists!$B$3,$A$1:$T$1,0))),INDEX($A528:$T528,MATCH(Lists!$B$3,$A$1:$T$1,0)),DATE(VALUE(LEFT(TRIM(INDEX($A528:$T528,MATCH(Lists!$B$3,$A$1:$T$1,0))&amp;""),4)),VALUE(MID(TRIM(INDEX($A528:$T528,MATCH(Lists!$B$3,$A$1:$T$1,0))&amp;""),6,2)),VALUE(MID(TRIM(INDEX($A528:$T528,MATCH(Lists!$B$3,$A$1:$T$1,0))&amp;""),9,2)))+TIME(VALUE(MID(TRIM(INDEX($A528:$T528,MATCH(Lists!$B$3,$A$1:$T$1,0))&amp;""),12,2)),VALUE(MID(TRIM(INDEX($A528:$T528,MATCH(Lists!$B$3,$A$1:$T$1,0))&amp;""),15,2)),VALUE(MID(TRIM(INDEX($A528:$T528,MATCH(Lists!$B$3,$A$1:$T$1,0))&amp;""),18,2)))),0))</f>
        <v/>
      </c>
    </row>
    <row r="529">
      <c r="U529" s="35" t="n"/>
      <c r="V529" s="36">
        <f>IF(COUNTA($A529:$T529)&gt;0,1,0)</f>
        <v/>
      </c>
      <c r="W529" s="36">
        <f>IF(V529=0,"",LOWER(IFERROR(TRIM(INDEX($A529:$T529,MATCH(Locations!$B$4,$A$1:$T$1,0))&amp;""),"")))</f>
        <v/>
      </c>
      <c r="X529" s="37">
        <f>IF(V529=0,0,IFERROR(IF(ISNUMBER(INDEX($A529:$T529,MATCH(Lists!$B$3,$A$1:$T$1,0))),INDEX($A529:$T529,MATCH(Lists!$B$3,$A$1:$T$1,0)),DATE(VALUE(LEFT(TRIM(INDEX($A529:$T529,MATCH(Lists!$B$3,$A$1:$T$1,0))&amp;""),4)),VALUE(MID(TRIM(INDEX($A529:$T529,MATCH(Lists!$B$3,$A$1:$T$1,0))&amp;""),6,2)),VALUE(MID(TRIM(INDEX($A529:$T529,MATCH(Lists!$B$3,$A$1:$T$1,0))&amp;""),9,2)))+TIME(VALUE(MID(TRIM(INDEX($A529:$T529,MATCH(Lists!$B$3,$A$1:$T$1,0))&amp;""),12,2)),VALUE(MID(TRIM(INDEX($A529:$T529,MATCH(Lists!$B$3,$A$1:$T$1,0))&amp;""),15,2)),VALUE(MID(TRIM(INDEX($A529:$T529,MATCH(Lists!$B$3,$A$1:$T$1,0))&amp;""),18,2)))),0))</f>
        <v/>
      </c>
    </row>
    <row r="530">
      <c r="U530" s="35" t="n"/>
      <c r="V530" s="36">
        <f>IF(COUNTA($A530:$T530)&gt;0,1,0)</f>
        <v/>
      </c>
      <c r="W530" s="36">
        <f>IF(V530=0,"",LOWER(IFERROR(TRIM(INDEX($A530:$T530,MATCH(Locations!$B$4,$A$1:$T$1,0))&amp;""),"")))</f>
        <v/>
      </c>
      <c r="X530" s="37">
        <f>IF(V530=0,0,IFERROR(IF(ISNUMBER(INDEX($A530:$T530,MATCH(Lists!$B$3,$A$1:$T$1,0))),INDEX($A530:$T530,MATCH(Lists!$B$3,$A$1:$T$1,0)),DATE(VALUE(LEFT(TRIM(INDEX($A530:$T530,MATCH(Lists!$B$3,$A$1:$T$1,0))&amp;""),4)),VALUE(MID(TRIM(INDEX($A530:$T530,MATCH(Lists!$B$3,$A$1:$T$1,0))&amp;""),6,2)),VALUE(MID(TRIM(INDEX($A530:$T530,MATCH(Lists!$B$3,$A$1:$T$1,0))&amp;""),9,2)))+TIME(VALUE(MID(TRIM(INDEX($A530:$T530,MATCH(Lists!$B$3,$A$1:$T$1,0))&amp;""),12,2)),VALUE(MID(TRIM(INDEX($A530:$T530,MATCH(Lists!$B$3,$A$1:$T$1,0))&amp;""),15,2)),VALUE(MID(TRIM(INDEX($A530:$T530,MATCH(Lists!$B$3,$A$1:$T$1,0))&amp;""),18,2)))),0))</f>
        <v/>
      </c>
    </row>
    <row r="531">
      <c r="U531" s="35" t="n"/>
      <c r="V531" s="36">
        <f>IF(COUNTA($A531:$T531)&gt;0,1,0)</f>
        <v/>
      </c>
      <c r="W531" s="36">
        <f>IF(V531=0,"",LOWER(IFERROR(TRIM(INDEX($A531:$T531,MATCH(Locations!$B$4,$A$1:$T$1,0))&amp;""),"")))</f>
        <v/>
      </c>
      <c r="X531" s="37">
        <f>IF(V531=0,0,IFERROR(IF(ISNUMBER(INDEX($A531:$T531,MATCH(Lists!$B$3,$A$1:$T$1,0))),INDEX($A531:$T531,MATCH(Lists!$B$3,$A$1:$T$1,0)),DATE(VALUE(LEFT(TRIM(INDEX($A531:$T531,MATCH(Lists!$B$3,$A$1:$T$1,0))&amp;""),4)),VALUE(MID(TRIM(INDEX($A531:$T531,MATCH(Lists!$B$3,$A$1:$T$1,0))&amp;""),6,2)),VALUE(MID(TRIM(INDEX($A531:$T531,MATCH(Lists!$B$3,$A$1:$T$1,0))&amp;""),9,2)))+TIME(VALUE(MID(TRIM(INDEX($A531:$T531,MATCH(Lists!$B$3,$A$1:$T$1,0))&amp;""),12,2)),VALUE(MID(TRIM(INDEX($A531:$T531,MATCH(Lists!$B$3,$A$1:$T$1,0))&amp;""),15,2)),VALUE(MID(TRIM(INDEX($A531:$T531,MATCH(Lists!$B$3,$A$1:$T$1,0))&amp;""),18,2)))),0))</f>
        <v/>
      </c>
    </row>
    <row r="532">
      <c r="U532" s="35" t="n"/>
      <c r="V532" s="36">
        <f>IF(COUNTA($A532:$T532)&gt;0,1,0)</f>
        <v/>
      </c>
      <c r="W532" s="36">
        <f>IF(V532=0,"",LOWER(IFERROR(TRIM(INDEX($A532:$T532,MATCH(Locations!$B$4,$A$1:$T$1,0))&amp;""),"")))</f>
        <v/>
      </c>
      <c r="X532" s="37">
        <f>IF(V532=0,0,IFERROR(IF(ISNUMBER(INDEX($A532:$T532,MATCH(Lists!$B$3,$A$1:$T$1,0))),INDEX($A532:$T532,MATCH(Lists!$B$3,$A$1:$T$1,0)),DATE(VALUE(LEFT(TRIM(INDEX($A532:$T532,MATCH(Lists!$B$3,$A$1:$T$1,0))&amp;""),4)),VALUE(MID(TRIM(INDEX($A532:$T532,MATCH(Lists!$B$3,$A$1:$T$1,0))&amp;""),6,2)),VALUE(MID(TRIM(INDEX($A532:$T532,MATCH(Lists!$B$3,$A$1:$T$1,0))&amp;""),9,2)))+TIME(VALUE(MID(TRIM(INDEX($A532:$T532,MATCH(Lists!$B$3,$A$1:$T$1,0))&amp;""),12,2)),VALUE(MID(TRIM(INDEX($A532:$T532,MATCH(Lists!$B$3,$A$1:$T$1,0))&amp;""),15,2)),VALUE(MID(TRIM(INDEX($A532:$T532,MATCH(Lists!$B$3,$A$1:$T$1,0))&amp;""),18,2)))),0))</f>
        <v/>
      </c>
    </row>
    <row r="533">
      <c r="U533" s="35" t="n"/>
      <c r="V533" s="36">
        <f>IF(COUNTA($A533:$T533)&gt;0,1,0)</f>
        <v/>
      </c>
      <c r="W533" s="36">
        <f>IF(V533=0,"",LOWER(IFERROR(TRIM(INDEX($A533:$T533,MATCH(Locations!$B$4,$A$1:$T$1,0))&amp;""),"")))</f>
        <v/>
      </c>
      <c r="X533" s="37">
        <f>IF(V533=0,0,IFERROR(IF(ISNUMBER(INDEX($A533:$T533,MATCH(Lists!$B$3,$A$1:$T$1,0))),INDEX($A533:$T533,MATCH(Lists!$B$3,$A$1:$T$1,0)),DATE(VALUE(LEFT(TRIM(INDEX($A533:$T533,MATCH(Lists!$B$3,$A$1:$T$1,0))&amp;""),4)),VALUE(MID(TRIM(INDEX($A533:$T533,MATCH(Lists!$B$3,$A$1:$T$1,0))&amp;""),6,2)),VALUE(MID(TRIM(INDEX($A533:$T533,MATCH(Lists!$B$3,$A$1:$T$1,0))&amp;""),9,2)))+TIME(VALUE(MID(TRIM(INDEX($A533:$T533,MATCH(Lists!$B$3,$A$1:$T$1,0))&amp;""),12,2)),VALUE(MID(TRIM(INDEX($A533:$T533,MATCH(Lists!$B$3,$A$1:$T$1,0))&amp;""),15,2)),VALUE(MID(TRIM(INDEX($A533:$T533,MATCH(Lists!$B$3,$A$1:$T$1,0))&amp;""),18,2)))),0))</f>
        <v/>
      </c>
    </row>
    <row r="534">
      <c r="U534" s="35" t="n"/>
      <c r="V534" s="36">
        <f>IF(COUNTA($A534:$T534)&gt;0,1,0)</f>
        <v/>
      </c>
      <c r="W534" s="36">
        <f>IF(V534=0,"",LOWER(IFERROR(TRIM(INDEX($A534:$T534,MATCH(Locations!$B$4,$A$1:$T$1,0))&amp;""),"")))</f>
        <v/>
      </c>
      <c r="X534" s="37">
        <f>IF(V534=0,0,IFERROR(IF(ISNUMBER(INDEX($A534:$T534,MATCH(Lists!$B$3,$A$1:$T$1,0))),INDEX($A534:$T534,MATCH(Lists!$B$3,$A$1:$T$1,0)),DATE(VALUE(LEFT(TRIM(INDEX($A534:$T534,MATCH(Lists!$B$3,$A$1:$T$1,0))&amp;""),4)),VALUE(MID(TRIM(INDEX($A534:$T534,MATCH(Lists!$B$3,$A$1:$T$1,0))&amp;""),6,2)),VALUE(MID(TRIM(INDEX($A534:$T534,MATCH(Lists!$B$3,$A$1:$T$1,0))&amp;""),9,2)))+TIME(VALUE(MID(TRIM(INDEX($A534:$T534,MATCH(Lists!$B$3,$A$1:$T$1,0))&amp;""),12,2)),VALUE(MID(TRIM(INDEX($A534:$T534,MATCH(Lists!$B$3,$A$1:$T$1,0))&amp;""),15,2)),VALUE(MID(TRIM(INDEX($A534:$T534,MATCH(Lists!$B$3,$A$1:$T$1,0))&amp;""),18,2)))),0))</f>
        <v/>
      </c>
    </row>
    <row r="535">
      <c r="U535" s="35" t="n"/>
      <c r="V535" s="36">
        <f>IF(COUNTA($A535:$T535)&gt;0,1,0)</f>
        <v/>
      </c>
      <c r="W535" s="36">
        <f>IF(V535=0,"",LOWER(IFERROR(TRIM(INDEX($A535:$T535,MATCH(Locations!$B$4,$A$1:$T$1,0))&amp;""),"")))</f>
        <v/>
      </c>
      <c r="X535" s="37">
        <f>IF(V535=0,0,IFERROR(IF(ISNUMBER(INDEX($A535:$T535,MATCH(Lists!$B$3,$A$1:$T$1,0))),INDEX($A535:$T535,MATCH(Lists!$B$3,$A$1:$T$1,0)),DATE(VALUE(LEFT(TRIM(INDEX($A535:$T535,MATCH(Lists!$B$3,$A$1:$T$1,0))&amp;""),4)),VALUE(MID(TRIM(INDEX($A535:$T535,MATCH(Lists!$B$3,$A$1:$T$1,0))&amp;""),6,2)),VALUE(MID(TRIM(INDEX($A535:$T535,MATCH(Lists!$B$3,$A$1:$T$1,0))&amp;""),9,2)))+TIME(VALUE(MID(TRIM(INDEX($A535:$T535,MATCH(Lists!$B$3,$A$1:$T$1,0))&amp;""),12,2)),VALUE(MID(TRIM(INDEX($A535:$T535,MATCH(Lists!$B$3,$A$1:$T$1,0))&amp;""),15,2)),VALUE(MID(TRIM(INDEX($A535:$T535,MATCH(Lists!$B$3,$A$1:$T$1,0))&amp;""),18,2)))),0))</f>
        <v/>
      </c>
    </row>
    <row r="536">
      <c r="U536" s="35" t="n"/>
      <c r="V536" s="36">
        <f>IF(COUNTA($A536:$T536)&gt;0,1,0)</f>
        <v/>
      </c>
      <c r="W536" s="36">
        <f>IF(V536=0,"",LOWER(IFERROR(TRIM(INDEX($A536:$T536,MATCH(Locations!$B$4,$A$1:$T$1,0))&amp;""),"")))</f>
        <v/>
      </c>
      <c r="X536" s="37">
        <f>IF(V536=0,0,IFERROR(IF(ISNUMBER(INDEX($A536:$T536,MATCH(Lists!$B$3,$A$1:$T$1,0))),INDEX($A536:$T536,MATCH(Lists!$B$3,$A$1:$T$1,0)),DATE(VALUE(LEFT(TRIM(INDEX($A536:$T536,MATCH(Lists!$B$3,$A$1:$T$1,0))&amp;""),4)),VALUE(MID(TRIM(INDEX($A536:$T536,MATCH(Lists!$B$3,$A$1:$T$1,0))&amp;""),6,2)),VALUE(MID(TRIM(INDEX($A536:$T536,MATCH(Lists!$B$3,$A$1:$T$1,0))&amp;""),9,2)))+TIME(VALUE(MID(TRIM(INDEX($A536:$T536,MATCH(Lists!$B$3,$A$1:$T$1,0))&amp;""),12,2)),VALUE(MID(TRIM(INDEX($A536:$T536,MATCH(Lists!$B$3,$A$1:$T$1,0))&amp;""),15,2)),VALUE(MID(TRIM(INDEX($A536:$T536,MATCH(Lists!$B$3,$A$1:$T$1,0))&amp;""),18,2)))),0))</f>
        <v/>
      </c>
    </row>
    <row r="537">
      <c r="U537" s="35" t="n"/>
      <c r="V537" s="36">
        <f>IF(COUNTA($A537:$T537)&gt;0,1,0)</f>
        <v/>
      </c>
      <c r="W537" s="36">
        <f>IF(V537=0,"",LOWER(IFERROR(TRIM(INDEX($A537:$T537,MATCH(Locations!$B$4,$A$1:$T$1,0))&amp;""),"")))</f>
        <v/>
      </c>
      <c r="X537" s="37">
        <f>IF(V537=0,0,IFERROR(IF(ISNUMBER(INDEX($A537:$T537,MATCH(Lists!$B$3,$A$1:$T$1,0))),INDEX($A537:$T537,MATCH(Lists!$B$3,$A$1:$T$1,0)),DATE(VALUE(LEFT(TRIM(INDEX($A537:$T537,MATCH(Lists!$B$3,$A$1:$T$1,0))&amp;""),4)),VALUE(MID(TRIM(INDEX($A537:$T537,MATCH(Lists!$B$3,$A$1:$T$1,0))&amp;""),6,2)),VALUE(MID(TRIM(INDEX($A537:$T537,MATCH(Lists!$B$3,$A$1:$T$1,0))&amp;""),9,2)))+TIME(VALUE(MID(TRIM(INDEX($A537:$T537,MATCH(Lists!$B$3,$A$1:$T$1,0))&amp;""),12,2)),VALUE(MID(TRIM(INDEX($A537:$T537,MATCH(Lists!$B$3,$A$1:$T$1,0))&amp;""),15,2)),VALUE(MID(TRIM(INDEX($A537:$T537,MATCH(Lists!$B$3,$A$1:$T$1,0))&amp;""),18,2)))),0))</f>
        <v/>
      </c>
    </row>
    <row r="538">
      <c r="U538" s="35" t="n"/>
      <c r="V538" s="36">
        <f>IF(COUNTA($A538:$T538)&gt;0,1,0)</f>
        <v/>
      </c>
      <c r="W538" s="36">
        <f>IF(V538=0,"",LOWER(IFERROR(TRIM(INDEX($A538:$T538,MATCH(Locations!$B$4,$A$1:$T$1,0))&amp;""),"")))</f>
        <v/>
      </c>
      <c r="X538" s="37">
        <f>IF(V538=0,0,IFERROR(IF(ISNUMBER(INDEX($A538:$T538,MATCH(Lists!$B$3,$A$1:$T$1,0))),INDEX($A538:$T538,MATCH(Lists!$B$3,$A$1:$T$1,0)),DATE(VALUE(LEFT(TRIM(INDEX($A538:$T538,MATCH(Lists!$B$3,$A$1:$T$1,0))&amp;""),4)),VALUE(MID(TRIM(INDEX($A538:$T538,MATCH(Lists!$B$3,$A$1:$T$1,0))&amp;""),6,2)),VALUE(MID(TRIM(INDEX($A538:$T538,MATCH(Lists!$B$3,$A$1:$T$1,0))&amp;""),9,2)))+TIME(VALUE(MID(TRIM(INDEX($A538:$T538,MATCH(Lists!$B$3,$A$1:$T$1,0))&amp;""),12,2)),VALUE(MID(TRIM(INDEX($A538:$T538,MATCH(Lists!$B$3,$A$1:$T$1,0))&amp;""),15,2)),VALUE(MID(TRIM(INDEX($A538:$T538,MATCH(Lists!$B$3,$A$1:$T$1,0))&amp;""),18,2)))),0))</f>
        <v/>
      </c>
    </row>
    <row r="539">
      <c r="U539" s="35" t="n"/>
      <c r="V539" s="36">
        <f>IF(COUNTA($A539:$T539)&gt;0,1,0)</f>
        <v/>
      </c>
      <c r="W539" s="36">
        <f>IF(V539=0,"",LOWER(IFERROR(TRIM(INDEX($A539:$T539,MATCH(Locations!$B$4,$A$1:$T$1,0))&amp;""),"")))</f>
        <v/>
      </c>
      <c r="X539" s="37">
        <f>IF(V539=0,0,IFERROR(IF(ISNUMBER(INDEX($A539:$T539,MATCH(Lists!$B$3,$A$1:$T$1,0))),INDEX($A539:$T539,MATCH(Lists!$B$3,$A$1:$T$1,0)),DATE(VALUE(LEFT(TRIM(INDEX($A539:$T539,MATCH(Lists!$B$3,$A$1:$T$1,0))&amp;""),4)),VALUE(MID(TRIM(INDEX($A539:$T539,MATCH(Lists!$B$3,$A$1:$T$1,0))&amp;""),6,2)),VALUE(MID(TRIM(INDEX($A539:$T539,MATCH(Lists!$B$3,$A$1:$T$1,0))&amp;""),9,2)))+TIME(VALUE(MID(TRIM(INDEX($A539:$T539,MATCH(Lists!$B$3,$A$1:$T$1,0))&amp;""),12,2)),VALUE(MID(TRIM(INDEX($A539:$T539,MATCH(Lists!$B$3,$A$1:$T$1,0))&amp;""),15,2)),VALUE(MID(TRIM(INDEX($A539:$T539,MATCH(Lists!$B$3,$A$1:$T$1,0))&amp;""),18,2)))),0))</f>
        <v/>
      </c>
    </row>
    <row r="540">
      <c r="U540" s="35" t="n"/>
      <c r="V540" s="36">
        <f>IF(COUNTA($A540:$T540)&gt;0,1,0)</f>
        <v/>
      </c>
      <c r="W540" s="36">
        <f>IF(V540=0,"",LOWER(IFERROR(TRIM(INDEX($A540:$T540,MATCH(Locations!$B$4,$A$1:$T$1,0))&amp;""),"")))</f>
        <v/>
      </c>
      <c r="X540" s="37">
        <f>IF(V540=0,0,IFERROR(IF(ISNUMBER(INDEX($A540:$T540,MATCH(Lists!$B$3,$A$1:$T$1,0))),INDEX($A540:$T540,MATCH(Lists!$B$3,$A$1:$T$1,0)),DATE(VALUE(LEFT(TRIM(INDEX($A540:$T540,MATCH(Lists!$B$3,$A$1:$T$1,0))&amp;""),4)),VALUE(MID(TRIM(INDEX($A540:$T540,MATCH(Lists!$B$3,$A$1:$T$1,0))&amp;""),6,2)),VALUE(MID(TRIM(INDEX($A540:$T540,MATCH(Lists!$B$3,$A$1:$T$1,0))&amp;""),9,2)))+TIME(VALUE(MID(TRIM(INDEX($A540:$T540,MATCH(Lists!$B$3,$A$1:$T$1,0))&amp;""),12,2)),VALUE(MID(TRIM(INDEX($A540:$T540,MATCH(Lists!$B$3,$A$1:$T$1,0))&amp;""),15,2)),VALUE(MID(TRIM(INDEX($A540:$T540,MATCH(Lists!$B$3,$A$1:$T$1,0))&amp;""),18,2)))),0))</f>
        <v/>
      </c>
    </row>
    <row r="541">
      <c r="U541" s="35" t="n"/>
      <c r="V541" s="36">
        <f>IF(COUNTA($A541:$T541)&gt;0,1,0)</f>
        <v/>
      </c>
      <c r="W541" s="36">
        <f>IF(V541=0,"",LOWER(IFERROR(TRIM(INDEX($A541:$T541,MATCH(Locations!$B$4,$A$1:$T$1,0))&amp;""),"")))</f>
        <v/>
      </c>
      <c r="X541" s="37">
        <f>IF(V541=0,0,IFERROR(IF(ISNUMBER(INDEX($A541:$T541,MATCH(Lists!$B$3,$A$1:$T$1,0))),INDEX($A541:$T541,MATCH(Lists!$B$3,$A$1:$T$1,0)),DATE(VALUE(LEFT(TRIM(INDEX($A541:$T541,MATCH(Lists!$B$3,$A$1:$T$1,0))&amp;""),4)),VALUE(MID(TRIM(INDEX($A541:$T541,MATCH(Lists!$B$3,$A$1:$T$1,0))&amp;""),6,2)),VALUE(MID(TRIM(INDEX($A541:$T541,MATCH(Lists!$B$3,$A$1:$T$1,0))&amp;""),9,2)))+TIME(VALUE(MID(TRIM(INDEX($A541:$T541,MATCH(Lists!$B$3,$A$1:$T$1,0))&amp;""),12,2)),VALUE(MID(TRIM(INDEX($A541:$T541,MATCH(Lists!$B$3,$A$1:$T$1,0))&amp;""),15,2)),VALUE(MID(TRIM(INDEX($A541:$T541,MATCH(Lists!$B$3,$A$1:$T$1,0))&amp;""),18,2)))),0))</f>
        <v/>
      </c>
    </row>
    <row r="542">
      <c r="U542" s="35" t="n"/>
      <c r="V542" s="36">
        <f>IF(COUNTA($A542:$T542)&gt;0,1,0)</f>
        <v/>
      </c>
      <c r="W542" s="36">
        <f>IF(V542=0,"",LOWER(IFERROR(TRIM(INDEX($A542:$T542,MATCH(Locations!$B$4,$A$1:$T$1,0))&amp;""),"")))</f>
        <v/>
      </c>
      <c r="X542" s="37">
        <f>IF(V542=0,0,IFERROR(IF(ISNUMBER(INDEX($A542:$T542,MATCH(Lists!$B$3,$A$1:$T$1,0))),INDEX($A542:$T542,MATCH(Lists!$B$3,$A$1:$T$1,0)),DATE(VALUE(LEFT(TRIM(INDEX($A542:$T542,MATCH(Lists!$B$3,$A$1:$T$1,0))&amp;""),4)),VALUE(MID(TRIM(INDEX($A542:$T542,MATCH(Lists!$B$3,$A$1:$T$1,0))&amp;""),6,2)),VALUE(MID(TRIM(INDEX($A542:$T542,MATCH(Lists!$B$3,$A$1:$T$1,0))&amp;""),9,2)))+TIME(VALUE(MID(TRIM(INDEX($A542:$T542,MATCH(Lists!$B$3,$A$1:$T$1,0))&amp;""),12,2)),VALUE(MID(TRIM(INDEX($A542:$T542,MATCH(Lists!$B$3,$A$1:$T$1,0))&amp;""),15,2)),VALUE(MID(TRIM(INDEX($A542:$T542,MATCH(Lists!$B$3,$A$1:$T$1,0))&amp;""),18,2)))),0))</f>
        <v/>
      </c>
    </row>
    <row r="543">
      <c r="U543" s="35" t="n"/>
      <c r="V543" s="36">
        <f>IF(COUNTA($A543:$T543)&gt;0,1,0)</f>
        <v/>
      </c>
      <c r="W543" s="36">
        <f>IF(V543=0,"",LOWER(IFERROR(TRIM(INDEX($A543:$T543,MATCH(Locations!$B$4,$A$1:$T$1,0))&amp;""),"")))</f>
        <v/>
      </c>
      <c r="X543" s="37">
        <f>IF(V543=0,0,IFERROR(IF(ISNUMBER(INDEX($A543:$T543,MATCH(Lists!$B$3,$A$1:$T$1,0))),INDEX($A543:$T543,MATCH(Lists!$B$3,$A$1:$T$1,0)),DATE(VALUE(LEFT(TRIM(INDEX($A543:$T543,MATCH(Lists!$B$3,$A$1:$T$1,0))&amp;""),4)),VALUE(MID(TRIM(INDEX($A543:$T543,MATCH(Lists!$B$3,$A$1:$T$1,0))&amp;""),6,2)),VALUE(MID(TRIM(INDEX($A543:$T543,MATCH(Lists!$B$3,$A$1:$T$1,0))&amp;""),9,2)))+TIME(VALUE(MID(TRIM(INDEX($A543:$T543,MATCH(Lists!$B$3,$A$1:$T$1,0))&amp;""),12,2)),VALUE(MID(TRIM(INDEX($A543:$T543,MATCH(Lists!$B$3,$A$1:$T$1,0))&amp;""),15,2)),VALUE(MID(TRIM(INDEX($A543:$T543,MATCH(Lists!$B$3,$A$1:$T$1,0))&amp;""),18,2)))),0))</f>
        <v/>
      </c>
    </row>
    <row r="544">
      <c r="U544" s="35" t="n"/>
      <c r="V544" s="36">
        <f>IF(COUNTA($A544:$T544)&gt;0,1,0)</f>
        <v/>
      </c>
      <c r="W544" s="36">
        <f>IF(V544=0,"",LOWER(IFERROR(TRIM(INDEX($A544:$T544,MATCH(Locations!$B$4,$A$1:$T$1,0))&amp;""),"")))</f>
        <v/>
      </c>
      <c r="X544" s="37">
        <f>IF(V544=0,0,IFERROR(IF(ISNUMBER(INDEX($A544:$T544,MATCH(Lists!$B$3,$A$1:$T$1,0))),INDEX($A544:$T544,MATCH(Lists!$B$3,$A$1:$T$1,0)),DATE(VALUE(LEFT(TRIM(INDEX($A544:$T544,MATCH(Lists!$B$3,$A$1:$T$1,0))&amp;""),4)),VALUE(MID(TRIM(INDEX($A544:$T544,MATCH(Lists!$B$3,$A$1:$T$1,0))&amp;""),6,2)),VALUE(MID(TRIM(INDEX($A544:$T544,MATCH(Lists!$B$3,$A$1:$T$1,0))&amp;""),9,2)))+TIME(VALUE(MID(TRIM(INDEX($A544:$T544,MATCH(Lists!$B$3,$A$1:$T$1,0))&amp;""),12,2)),VALUE(MID(TRIM(INDEX($A544:$T544,MATCH(Lists!$B$3,$A$1:$T$1,0))&amp;""),15,2)),VALUE(MID(TRIM(INDEX($A544:$T544,MATCH(Lists!$B$3,$A$1:$T$1,0))&amp;""),18,2)))),0))</f>
        <v/>
      </c>
    </row>
    <row r="545">
      <c r="U545" s="35" t="n"/>
      <c r="V545" s="36">
        <f>IF(COUNTA($A545:$T545)&gt;0,1,0)</f>
        <v/>
      </c>
      <c r="W545" s="36">
        <f>IF(V545=0,"",LOWER(IFERROR(TRIM(INDEX($A545:$T545,MATCH(Locations!$B$4,$A$1:$T$1,0))&amp;""),"")))</f>
        <v/>
      </c>
      <c r="X545" s="37">
        <f>IF(V545=0,0,IFERROR(IF(ISNUMBER(INDEX($A545:$T545,MATCH(Lists!$B$3,$A$1:$T$1,0))),INDEX($A545:$T545,MATCH(Lists!$B$3,$A$1:$T$1,0)),DATE(VALUE(LEFT(TRIM(INDEX($A545:$T545,MATCH(Lists!$B$3,$A$1:$T$1,0))&amp;""),4)),VALUE(MID(TRIM(INDEX($A545:$T545,MATCH(Lists!$B$3,$A$1:$T$1,0))&amp;""),6,2)),VALUE(MID(TRIM(INDEX($A545:$T545,MATCH(Lists!$B$3,$A$1:$T$1,0))&amp;""),9,2)))+TIME(VALUE(MID(TRIM(INDEX($A545:$T545,MATCH(Lists!$B$3,$A$1:$T$1,0))&amp;""),12,2)),VALUE(MID(TRIM(INDEX($A545:$T545,MATCH(Lists!$B$3,$A$1:$T$1,0))&amp;""),15,2)),VALUE(MID(TRIM(INDEX($A545:$T545,MATCH(Lists!$B$3,$A$1:$T$1,0))&amp;""),18,2)))),0))</f>
        <v/>
      </c>
    </row>
    <row r="546">
      <c r="U546" s="35" t="n"/>
      <c r="V546" s="36">
        <f>IF(COUNTA($A546:$T546)&gt;0,1,0)</f>
        <v/>
      </c>
      <c r="W546" s="36">
        <f>IF(V546=0,"",LOWER(IFERROR(TRIM(INDEX($A546:$T546,MATCH(Locations!$B$4,$A$1:$T$1,0))&amp;""),"")))</f>
        <v/>
      </c>
      <c r="X546" s="37">
        <f>IF(V546=0,0,IFERROR(IF(ISNUMBER(INDEX($A546:$T546,MATCH(Lists!$B$3,$A$1:$T$1,0))),INDEX($A546:$T546,MATCH(Lists!$B$3,$A$1:$T$1,0)),DATE(VALUE(LEFT(TRIM(INDEX($A546:$T546,MATCH(Lists!$B$3,$A$1:$T$1,0))&amp;""),4)),VALUE(MID(TRIM(INDEX($A546:$T546,MATCH(Lists!$B$3,$A$1:$T$1,0))&amp;""),6,2)),VALUE(MID(TRIM(INDEX($A546:$T546,MATCH(Lists!$B$3,$A$1:$T$1,0))&amp;""),9,2)))+TIME(VALUE(MID(TRIM(INDEX($A546:$T546,MATCH(Lists!$B$3,$A$1:$T$1,0))&amp;""),12,2)),VALUE(MID(TRIM(INDEX($A546:$T546,MATCH(Lists!$B$3,$A$1:$T$1,0))&amp;""),15,2)),VALUE(MID(TRIM(INDEX($A546:$T546,MATCH(Lists!$B$3,$A$1:$T$1,0))&amp;""),18,2)))),0))</f>
        <v/>
      </c>
    </row>
    <row r="547">
      <c r="U547" s="35" t="n"/>
      <c r="V547" s="36">
        <f>IF(COUNTA($A547:$T547)&gt;0,1,0)</f>
        <v/>
      </c>
      <c r="W547" s="36">
        <f>IF(V547=0,"",LOWER(IFERROR(TRIM(INDEX($A547:$T547,MATCH(Locations!$B$4,$A$1:$T$1,0))&amp;""),"")))</f>
        <v/>
      </c>
      <c r="X547" s="37">
        <f>IF(V547=0,0,IFERROR(IF(ISNUMBER(INDEX($A547:$T547,MATCH(Lists!$B$3,$A$1:$T$1,0))),INDEX($A547:$T547,MATCH(Lists!$B$3,$A$1:$T$1,0)),DATE(VALUE(LEFT(TRIM(INDEX($A547:$T547,MATCH(Lists!$B$3,$A$1:$T$1,0))&amp;""),4)),VALUE(MID(TRIM(INDEX($A547:$T547,MATCH(Lists!$B$3,$A$1:$T$1,0))&amp;""),6,2)),VALUE(MID(TRIM(INDEX($A547:$T547,MATCH(Lists!$B$3,$A$1:$T$1,0))&amp;""),9,2)))+TIME(VALUE(MID(TRIM(INDEX($A547:$T547,MATCH(Lists!$B$3,$A$1:$T$1,0))&amp;""),12,2)),VALUE(MID(TRIM(INDEX($A547:$T547,MATCH(Lists!$B$3,$A$1:$T$1,0))&amp;""),15,2)),VALUE(MID(TRIM(INDEX($A547:$T547,MATCH(Lists!$B$3,$A$1:$T$1,0))&amp;""),18,2)))),0))</f>
        <v/>
      </c>
    </row>
    <row r="548">
      <c r="U548" s="35" t="n"/>
      <c r="V548" s="36">
        <f>IF(COUNTA($A548:$T548)&gt;0,1,0)</f>
        <v/>
      </c>
      <c r="W548" s="36">
        <f>IF(V548=0,"",LOWER(IFERROR(TRIM(INDEX($A548:$T548,MATCH(Locations!$B$4,$A$1:$T$1,0))&amp;""),"")))</f>
        <v/>
      </c>
      <c r="X548" s="37">
        <f>IF(V548=0,0,IFERROR(IF(ISNUMBER(INDEX($A548:$T548,MATCH(Lists!$B$3,$A$1:$T$1,0))),INDEX($A548:$T548,MATCH(Lists!$B$3,$A$1:$T$1,0)),DATE(VALUE(LEFT(TRIM(INDEX($A548:$T548,MATCH(Lists!$B$3,$A$1:$T$1,0))&amp;""),4)),VALUE(MID(TRIM(INDEX($A548:$T548,MATCH(Lists!$B$3,$A$1:$T$1,0))&amp;""),6,2)),VALUE(MID(TRIM(INDEX($A548:$T548,MATCH(Lists!$B$3,$A$1:$T$1,0))&amp;""),9,2)))+TIME(VALUE(MID(TRIM(INDEX($A548:$T548,MATCH(Lists!$B$3,$A$1:$T$1,0))&amp;""),12,2)),VALUE(MID(TRIM(INDEX($A548:$T548,MATCH(Lists!$B$3,$A$1:$T$1,0))&amp;""),15,2)),VALUE(MID(TRIM(INDEX($A548:$T548,MATCH(Lists!$B$3,$A$1:$T$1,0))&amp;""),18,2)))),0))</f>
        <v/>
      </c>
    </row>
    <row r="549">
      <c r="U549" s="35" t="n"/>
      <c r="V549" s="36">
        <f>IF(COUNTA($A549:$T549)&gt;0,1,0)</f>
        <v/>
      </c>
      <c r="W549" s="36">
        <f>IF(V549=0,"",LOWER(IFERROR(TRIM(INDEX($A549:$T549,MATCH(Locations!$B$4,$A$1:$T$1,0))&amp;""),"")))</f>
        <v/>
      </c>
      <c r="X549" s="37">
        <f>IF(V549=0,0,IFERROR(IF(ISNUMBER(INDEX($A549:$T549,MATCH(Lists!$B$3,$A$1:$T$1,0))),INDEX($A549:$T549,MATCH(Lists!$B$3,$A$1:$T$1,0)),DATE(VALUE(LEFT(TRIM(INDEX($A549:$T549,MATCH(Lists!$B$3,$A$1:$T$1,0))&amp;""),4)),VALUE(MID(TRIM(INDEX($A549:$T549,MATCH(Lists!$B$3,$A$1:$T$1,0))&amp;""),6,2)),VALUE(MID(TRIM(INDEX($A549:$T549,MATCH(Lists!$B$3,$A$1:$T$1,0))&amp;""),9,2)))+TIME(VALUE(MID(TRIM(INDEX($A549:$T549,MATCH(Lists!$B$3,$A$1:$T$1,0))&amp;""),12,2)),VALUE(MID(TRIM(INDEX($A549:$T549,MATCH(Lists!$B$3,$A$1:$T$1,0))&amp;""),15,2)),VALUE(MID(TRIM(INDEX($A549:$T549,MATCH(Lists!$B$3,$A$1:$T$1,0))&amp;""),18,2)))),0))</f>
        <v/>
      </c>
    </row>
    <row r="550">
      <c r="U550" s="35" t="n"/>
      <c r="V550" s="36">
        <f>IF(COUNTA($A550:$T550)&gt;0,1,0)</f>
        <v/>
      </c>
      <c r="W550" s="36">
        <f>IF(V550=0,"",LOWER(IFERROR(TRIM(INDEX($A550:$T550,MATCH(Locations!$B$4,$A$1:$T$1,0))&amp;""),"")))</f>
        <v/>
      </c>
      <c r="X550" s="37">
        <f>IF(V550=0,0,IFERROR(IF(ISNUMBER(INDEX($A550:$T550,MATCH(Lists!$B$3,$A$1:$T$1,0))),INDEX($A550:$T550,MATCH(Lists!$B$3,$A$1:$T$1,0)),DATE(VALUE(LEFT(TRIM(INDEX($A550:$T550,MATCH(Lists!$B$3,$A$1:$T$1,0))&amp;""),4)),VALUE(MID(TRIM(INDEX($A550:$T550,MATCH(Lists!$B$3,$A$1:$T$1,0))&amp;""),6,2)),VALUE(MID(TRIM(INDEX($A550:$T550,MATCH(Lists!$B$3,$A$1:$T$1,0))&amp;""),9,2)))+TIME(VALUE(MID(TRIM(INDEX($A550:$T550,MATCH(Lists!$B$3,$A$1:$T$1,0))&amp;""),12,2)),VALUE(MID(TRIM(INDEX($A550:$T550,MATCH(Lists!$B$3,$A$1:$T$1,0))&amp;""),15,2)),VALUE(MID(TRIM(INDEX($A550:$T550,MATCH(Lists!$B$3,$A$1:$T$1,0))&amp;""),18,2)))),0))</f>
        <v/>
      </c>
    </row>
    <row r="551">
      <c r="U551" s="35" t="n"/>
      <c r="V551" s="36">
        <f>IF(COUNTA($A551:$T551)&gt;0,1,0)</f>
        <v/>
      </c>
      <c r="W551" s="36">
        <f>IF(V551=0,"",LOWER(IFERROR(TRIM(INDEX($A551:$T551,MATCH(Locations!$B$4,$A$1:$T$1,0))&amp;""),"")))</f>
        <v/>
      </c>
      <c r="X551" s="37">
        <f>IF(V551=0,0,IFERROR(IF(ISNUMBER(INDEX($A551:$T551,MATCH(Lists!$B$3,$A$1:$T$1,0))),INDEX($A551:$T551,MATCH(Lists!$B$3,$A$1:$T$1,0)),DATE(VALUE(LEFT(TRIM(INDEX($A551:$T551,MATCH(Lists!$B$3,$A$1:$T$1,0))&amp;""),4)),VALUE(MID(TRIM(INDEX($A551:$T551,MATCH(Lists!$B$3,$A$1:$T$1,0))&amp;""),6,2)),VALUE(MID(TRIM(INDEX($A551:$T551,MATCH(Lists!$B$3,$A$1:$T$1,0))&amp;""),9,2)))+TIME(VALUE(MID(TRIM(INDEX($A551:$T551,MATCH(Lists!$B$3,$A$1:$T$1,0))&amp;""),12,2)),VALUE(MID(TRIM(INDEX($A551:$T551,MATCH(Lists!$B$3,$A$1:$T$1,0))&amp;""),15,2)),VALUE(MID(TRIM(INDEX($A551:$T551,MATCH(Lists!$B$3,$A$1:$T$1,0))&amp;""),18,2)))),0))</f>
        <v/>
      </c>
    </row>
    <row r="552">
      <c r="U552" s="35" t="n"/>
      <c r="V552" s="36">
        <f>IF(COUNTA($A552:$T552)&gt;0,1,0)</f>
        <v/>
      </c>
      <c r="W552" s="36">
        <f>IF(V552=0,"",LOWER(IFERROR(TRIM(INDEX($A552:$T552,MATCH(Locations!$B$4,$A$1:$T$1,0))&amp;""),"")))</f>
        <v/>
      </c>
      <c r="X552" s="37">
        <f>IF(V552=0,0,IFERROR(IF(ISNUMBER(INDEX($A552:$T552,MATCH(Lists!$B$3,$A$1:$T$1,0))),INDEX($A552:$T552,MATCH(Lists!$B$3,$A$1:$T$1,0)),DATE(VALUE(LEFT(TRIM(INDEX($A552:$T552,MATCH(Lists!$B$3,$A$1:$T$1,0))&amp;""),4)),VALUE(MID(TRIM(INDEX($A552:$T552,MATCH(Lists!$B$3,$A$1:$T$1,0))&amp;""),6,2)),VALUE(MID(TRIM(INDEX($A552:$T552,MATCH(Lists!$B$3,$A$1:$T$1,0))&amp;""),9,2)))+TIME(VALUE(MID(TRIM(INDEX($A552:$T552,MATCH(Lists!$B$3,$A$1:$T$1,0))&amp;""),12,2)),VALUE(MID(TRIM(INDEX($A552:$T552,MATCH(Lists!$B$3,$A$1:$T$1,0))&amp;""),15,2)),VALUE(MID(TRIM(INDEX($A552:$T552,MATCH(Lists!$B$3,$A$1:$T$1,0))&amp;""),18,2)))),0))</f>
        <v/>
      </c>
    </row>
    <row r="553">
      <c r="U553" s="35" t="n"/>
      <c r="V553" s="36">
        <f>IF(COUNTA($A553:$T553)&gt;0,1,0)</f>
        <v/>
      </c>
      <c r="W553" s="36">
        <f>IF(V553=0,"",LOWER(IFERROR(TRIM(INDEX($A553:$T553,MATCH(Locations!$B$4,$A$1:$T$1,0))&amp;""),"")))</f>
        <v/>
      </c>
      <c r="X553" s="37">
        <f>IF(V553=0,0,IFERROR(IF(ISNUMBER(INDEX($A553:$T553,MATCH(Lists!$B$3,$A$1:$T$1,0))),INDEX($A553:$T553,MATCH(Lists!$B$3,$A$1:$T$1,0)),DATE(VALUE(LEFT(TRIM(INDEX($A553:$T553,MATCH(Lists!$B$3,$A$1:$T$1,0))&amp;""),4)),VALUE(MID(TRIM(INDEX($A553:$T553,MATCH(Lists!$B$3,$A$1:$T$1,0))&amp;""),6,2)),VALUE(MID(TRIM(INDEX($A553:$T553,MATCH(Lists!$B$3,$A$1:$T$1,0))&amp;""),9,2)))+TIME(VALUE(MID(TRIM(INDEX($A553:$T553,MATCH(Lists!$B$3,$A$1:$T$1,0))&amp;""),12,2)),VALUE(MID(TRIM(INDEX($A553:$T553,MATCH(Lists!$B$3,$A$1:$T$1,0))&amp;""),15,2)),VALUE(MID(TRIM(INDEX($A553:$T553,MATCH(Lists!$B$3,$A$1:$T$1,0))&amp;""),18,2)))),0))</f>
        <v/>
      </c>
    </row>
    <row r="554">
      <c r="U554" s="35" t="n"/>
      <c r="V554" s="36">
        <f>IF(COUNTA($A554:$T554)&gt;0,1,0)</f>
        <v/>
      </c>
      <c r="W554" s="36">
        <f>IF(V554=0,"",LOWER(IFERROR(TRIM(INDEX($A554:$T554,MATCH(Locations!$B$4,$A$1:$T$1,0))&amp;""),"")))</f>
        <v/>
      </c>
      <c r="X554" s="37">
        <f>IF(V554=0,0,IFERROR(IF(ISNUMBER(INDEX($A554:$T554,MATCH(Lists!$B$3,$A$1:$T$1,0))),INDEX($A554:$T554,MATCH(Lists!$B$3,$A$1:$T$1,0)),DATE(VALUE(LEFT(TRIM(INDEX($A554:$T554,MATCH(Lists!$B$3,$A$1:$T$1,0))&amp;""),4)),VALUE(MID(TRIM(INDEX($A554:$T554,MATCH(Lists!$B$3,$A$1:$T$1,0))&amp;""),6,2)),VALUE(MID(TRIM(INDEX($A554:$T554,MATCH(Lists!$B$3,$A$1:$T$1,0))&amp;""),9,2)))+TIME(VALUE(MID(TRIM(INDEX($A554:$T554,MATCH(Lists!$B$3,$A$1:$T$1,0))&amp;""),12,2)),VALUE(MID(TRIM(INDEX($A554:$T554,MATCH(Lists!$B$3,$A$1:$T$1,0))&amp;""),15,2)),VALUE(MID(TRIM(INDEX($A554:$T554,MATCH(Lists!$B$3,$A$1:$T$1,0))&amp;""),18,2)))),0))</f>
        <v/>
      </c>
    </row>
    <row r="555">
      <c r="U555" s="35" t="n"/>
      <c r="V555" s="36">
        <f>IF(COUNTA($A555:$T555)&gt;0,1,0)</f>
        <v/>
      </c>
      <c r="W555" s="36">
        <f>IF(V555=0,"",LOWER(IFERROR(TRIM(INDEX($A555:$T555,MATCH(Locations!$B$4,$A$1:$T$1,0))&amp;""),"")))</f>
        <v/>
      </c>
      <c r="X555" s="37">
        <f>IF(V555=0,0,IFERROR(IF(ISNUMBER(INDEX($A555:$T555,MATCH(Lists!$B$3,$A$1:$T$1,0))),INDEX($A555:$T555,MATCH(Lists!$B$3,$A$1:$T$1,0)),DATE(VALUE(LEFT(TRIM(INDEX($A555:$T555,MATCH(Lists!$B$3,$A$1:$T$1,0))&amp;""),4)),VALUE(MID(TRIM(INDEX($A555:$T555,MATCH(Lists!$B$3,$A$1:$T$1,0))&amp;""),6,2)),VALUE(MID(TRIM(INDEX($A555:$T555,MATCH(Lists!$B$3,$A$1:$T$1,0))&amp;""),9,2)))+TIME(VALUE(MID(TRIM(INDEX($A555:$T555,MATCH(Lists!$B$3,$A$1:$T$1,0))&amp;""),12,2)),VALUE(MID(TRIM(INDEX($A555:$T555,MATCH(Lists!$B$3,$A$1:$T$1,0))&amp;""),15,2)),VALUE(MID(TRIM(INDEX($A555:$T555,MATCH(Lists!$B$3,$A$1:$T$1,0))&amp;""),18,2)))),0))</f>
        <v/>
      </c>
    </row>
    <row r="556">
      <c r="U556" s="35" t="n"/>
      <c r="V556" s="36">
        <f>IF(COUNTA($A556:$T556)&gt;0,1,0)</f>
        <v/>
      </c>
      <c r="W556" s="36">
        <f>IF(V556=0,"",LOWER(IFERROR(TRIM(INDEX($A556:$T556,MATCH(Locations!$B$4,$A$1:$T$1,0))&amp;""),"")))</f>
        <v/>
      </c>
      <c r="X556" s="37">
        <f>IF(V556=0,0,IFERROR(IF(ISNUMBER(INDEX($A556:$T556,MATCH(Lists!$B$3,$A$1:$T$1,0))),INDEX($A556:$T556,MATCH(Lists!$B$3,$A$1:$T$1,0)),DATE(VALUE(LEFT(TRIM(INDEX($A556:$T556,MATCH(Lists!$B$3,$A$1:$T$1,0))&amp;""),4)),VALUE(MID(TRIM(INDEX($A556:$T556,MATCH(Lists!$B$3,$A$1:$T$1,0))&amp;""),6,2)),VALUE(MID(TRIM(INDEX($A556:$T556,MATCH(Lists!$B$3,$A$1:$T$1,0))&amp;""),9,2)))+TIME(VALUE(MID(TRIM(INDEX($A556:$T556,MATCH(Lists!$B$3,$A$1:$T$1,0))&amp;""),12,2)),VALUE(MID(TRIM(INDEX($A556:$T556,MATCH(Lists!$B$3,$A$1:$T$1,0))&amp;""),15,2)),VALUE(MID(TRIM(INDEX($A556:$T556,MATCH(Lists!$B$3,$A$1:$T$1,0))&amp;""),18,2)))),0))</f>
        <v/>
      </c>
    </row>
    <row r="557">
      <c r="U557" s="35" t="n"/>
      <c r="V557" s="36">
        <f>IF(COUNTA($A557:$T557)&gt;0,1,0)</f>
        <v/>
      </c>
      <c r="W557" s="36">
        <f>IF(V557=0,"",LOWER(IFERROR(TRIM(INDEX($A557:$T557,MATCH(Locations!$B$4,$A$1:$T$1,0))&amp;""),"")))</f>
        <v/>
      </c>
      <c r="X557" s="37">
        <f>IF(V557=0,0,IFERROR(IF(ISNUMBER(INDEX($A557:$T557,MATCH(Lists!$B$3,$A$1:$T$1,0))),INDEX($A557:$T557,MATCH(Lists!$B$3,$A$1:$T$1,0)),DATE(VALUE(LEFT(TRIM(INDEX($A557:$T557,MATCH(Lists!$B$3,$A$1:$T$1,0))&amp;""),4)),VALUE(MID(TRIM(INDEX($A557:$T557,MATCH(Lists!$B$3,$A$1:$T$1,0))&amp;""),6,2)),VALUE(MID(TRIM(INDEX($A557:$T557,MATCH(Lists!$B$3,$A$1:$T$1,0))&amp;""),9,2)))+TIME(VALUE(MID(TRIM(INDEX($A557:$T557,MATCH(Lists!$B$3,$A$1:$T$1,0))&amp;""),12,2)),VALUE(MID(TRIM(INDEX($A557:$T557,MATCH(Lists!$B$3,$A$1:$T$1,0))&amp;""),15,2)),VALUE(MID(TRIM(INDEX($A557:$T557,MATCH(Lists!$B$3,$A$1:$T$1,0))&amp;""),18,2)))),0))</f>
        <v/>
      </c>
    </row>
    <row r="558">
      <c r="U558" s="35" t="n"/>
      <c r="V558" s="36">
        <f>IF(COUNTA($A558:$T558)&gt;0,1,0)</f>
        <v/>
      </c>
      <c r="W558" s="36">
        <f>IF(V558=0,"",LOWER(IFERROR(TRIM(INDEX($A558:$T558,MATCH(Locations!$B$4,$A$1:$T$1,0))&amp;""),"")))</f>
        <v/>
      </c>
      <c r="X558" s="37">
        <f>IF(V558=0,0,IFERROR(IF(ISNUMBER(INDEX($A558:$T558,MATCH(Lists!$B$3,$A$1:$T$1,0))),INDEX($A558:$T558,MATCH(Lists!$B$3,$A$1:$T$1,0)),DATE(VALUE(LEFT(TRIM(INDEX($A558:$T558,MATCH(Lists!$B$3,$A$1:$T$1,0))&amp;""),4)),VALUE(MID(TRIM(INDEX($A558:$T558,MATCH(Lists!$B$3,$A$1:$T$1,0))&amp;""),6,2)),VALUE(MID(TRIM(INDEX($A558:$T558,MATCH(Lists!$B$3,$A$1:$T$1,0))&amp;""),9,2)))+TIME(VALUE(MID(TRIM(INDEX($A558:$T558,MATCH(Lists!$B$3,$A$1:$T$1,0))&amp;""),12,2)),VALUE(MID(TRIM(INDEX($A558:$T558,MATCH(Lists!$B$3,$A$1:$T$1,0))&amp;""),15,2)),VALUE(MID(TRIM(INDEX($A558:$T558,MATCH(Lists!$B$3,$A$1:$T$1,0))&amp;""),18,2)))),0))</f>
        <v/>
      </c>
    </row>
    <row r="559">
      <c r="U559" s="35" t="n"/>
      <c r="V559" s="36">
        <f>IF(COUNTA($A559:$T559)&gt;0,1,0)</f>
        <v/>
      </c>
      <c r="W559" s="36">
        <f>IF(V559=0,"",LOWER(IFERROR(TRIM(INDEX($A559:$T559,MATCH(Locations!$B$4,$A$1:$T$1,0))&amp;""),"")))</f>
        <v/>
      </c>
      <c r="X559" s="37">
        <f>IF(V559=0,0,IFERROR(IF(ISNUMBER(INDEX($A559:$T559,MATCH(Lists!$B$3,$A$1:$T$1,0))),INDEX($A559:$T559,MATCH(Lists!$B$3,$A$1:$T$1,0)),DATE(VALUE(LEFT(TRIM(INDEX($A559:$T559,MATCH(Lists!$B$3,$A$1:$T$1,0))&amp;""),4)),VALUE(MID(TRIM(INDEX($A559:$T559,MATCH(Lists!$B$3,$A$1:$T$1,0))&amp;""),6,2)),VALUE(MID(TRIM(INDEX($A559:$T559,MATCH(Lists!$B$3,$A$1:$T$1,0))&amp;""),9,2)))+TIME(VALUE(MID(TRIM(INDEX($A559:$T559,MATCH(Lists!$B$3,$A$1:$T$1,0))&amp;""),12,2)),VALUE(MID(TRIM(INDEX($A559:$T559,MATCH(Lists!$B$3,$A$1:$T$1,0))&amp;""),15,2)),VALUE(MID(TRIM(INDEX($A559:$T559,MATCH(Lists!$B$3,$A$1:$T$1,0))&amp;""),18,2)))),0))</f>
        <v/>
      </c>
    </row>
    <row r="560">
      <c r="U560" s="35" t="n"/>
      <c r="V560" s="36">
        <f>IF(COUNTA($A560:$T560)&gt;0,1,0)</f>
        <v/>
      </c>
      <c r="W560" s="36">
        <f>IF(V560=0,"",LOWER(IFERROR(TRIM(INDEX($A560:$T560,MATCH(Locations!$B$4,$A$1:$T$1,0))&amp;""),"")))</f>
        <v/>
      </c>
      <c r="X560" s="37">
        <f>IF(V560=0,0,IFERROR(IF(ISNUMBER(INDEX($A560:$T560,MATCH(Lists!$B$3,$A$1:$T$1,0))),INDEX($A560:$T560,MATCH(Lists!$B$3,$A$1:$T$1,0)),DATE(VALUE(LEFT(TRIM(INDEX($A560:$T560,MATCH(Lists!$B$3,$A$1:$T$1,0))&amp;""),4)),VALUE(MID(TRIM(INDEX($A560:$T560,MATCH(Lists!$B$3,$A$1:$T$1,0))&amp;""),6,2)),VALUE(MID(TRIM(INDEX($A560:$T560,MATCH(Lists!$B$3,$A$1:$T$1,0))&amp;""),9,2)))+TIME(VALUE(MID(TRIM(INDEX($A560:$T560,MATCH(Lists!$B$3,$A$1:$T$1,0))&amp;""),12,2)),VALUE(MID(TRIM(INDEX($A560:$T560,MATCH(Lists!$B$3,$A$1:$T$1,0))&amp;""),15,2)),VALUE(MID(TRIM(INDEX($A560:$T560,MATCH(Lists!$B$3,$A$1:$T$1,0))&amp;""),18,2)))),0))</f>
        <v/>
      </c>
    </row>
    <row r="561">
      <c r="U561" s="35" t="n"/>
      <c r="V561" s="36">
        <f>IF(COUNTA($A561:$T561)&gt;0,1,0)</f>
        <v/>
      </c>
      <c r="W561" s="36">
        <f>IF(V561=0,"",LOWER(IFERROR(TRIM(INDEX($A561:$T561,MATCH(Locations!$B$4,$A$1:$T$1,0))&amp;""),"")))</f>
        <v/>
      </c>
      <c r="X561" s="37">
        <f>IF(V561=0,0,IFERROR(IF(ISNUMBER(INDEX($A561:$T561,MATCH(Lists!$B$3,$A$1:$T$1,0))),INDEX($A561:$T561,MATCH(Lists!$B$3,$A$1:$T$1,0)),DATE(VALUE(LEFT(TRIM(INDEX($A561:$T561,MATCH(Lists!$B$3,$A$1:$T$1,0))&amp;""),4)),VALUE(MID(TRIM(INDEX($A561:$T561,MATCH(Lists!$B$3,$A$1:$T$1,0))&amp;""),6,2)),VALUE(MID(TRIM(INDEX($A561:$T561,MATCH(Lists!$B$3,$A$1:$T$1,0))&amp;""),9,2)))+TIME(VALUE(MID(TRIM(INDEX($A561:$T561,MATCH(Lists!$B$3,$A$1:$T$1,0))&amp;""),12,2)),VALUE(MID(TRIM(INDEX($A561:$T561,MATCH(Lists!$B$3,$A$1:$T$1,0))&amp;""),15,2)),VALUE(MID(TRIM(INDEX($A561:$T561,MATCH(Lists!$B$3,$A$1:$T$1,0))&amp;""),18,2)))),0))</f>
        <v/>
      </c>
    </row>
    <row r="562">
      <c r="U562" s="35" t="n"/>
      <c r="V562" s="36">
        <f>IF(COUNTA($A562:$T562)&gt;0,1,0)</f>
        <v/>
      </c>
      <c r="W562" s="36">
        <f>IF(V562=0,"",LOWER(IFERROR(TRIM(INDEX($A562:$T562,MATCH(Locations!$B$4,$A$1:$T$1,0))&amp;""),"")))</f>
        <v/>
      </c>
      <c r="X562" s="37">
        <f>IF(V562=0,0,IFERROR(IF(ISNUMBER(INDEX($A562:$T562,MATCH(Lists!$B$3,$A$1:$T$1,0))),INDEX($A562:$T562,MATCH(Lists!$B$3,$A$1:$T$1,0)),DATE(VALUE(LEFT(TRIM(INDEX($A562:$T562,MATCH(Lists!$B$3,$A$1:$T$1,0))&amp;""),4)),VALUE(MID(TRIM(INDEX($A562:$T562,MATCH(Lists!$B$3,$A$1:$T$1,0))&amp;""),6,2)),VALUE(MID(TRIM(INDEX($A562:$T562,MATCH(Lists!$B$3,$A$1:$T$1,0))&amp;""),9,2)))+TIME(VALUE(MID(TRIM(INDEX($A562:$T562,MATCH(Lists!$B$3,$A$1:$T$1,0))&amp;""),12,2)),VALUE(MID(TRIM(INDEX($A562:$T562,MATCH(Lists!$B$3,$A$1:$T$1,0))&amp;""),15,2)),VALUE(MID(TRIM(INDEX($A562:$T562,MATCH(Lists!$B$3,$A$1:$T$1,0))&amp;""),18,2)))),0))</f>
        <v/>
      </c>
    </row>
    <row r="563">
      <c r="U563" s="35" t="n"/>
      <c r="V563" s="36">
        <f>IF(COUNTA($A563:$T563)&gt;0,1,0)</f>
        <v/>
      </c>
      <c r="W563" s="36">
        <f>IF(V563=0,"",LOWER(IFERROR(TRIM(INDEX($A563:$T563,MATCH(Locations!$B$4,$A$1:$T$1,0))&amp;""),"")))</f>
        <v/>
      </c>
      <c r="X563" s="37">
        <f>IF(V563=0,0,IFERROR(IF(ISNUMBER(INDEX($A563:$T563,MATCH(Lists!$B$3,$A$1:$T$1,0))),INDEX($A563:$T563,MATCH(Lists!$B$3,$A$1:$T$1,0)),DATE(VALUE(LEFT(TRIM(INDEX($A563:$T563,MATCH(Lists!$B$3,$A$1:$T$1,0))&amp;""),4)),VALUE(MID(TRIM(INDEX($A563:$T563,MATCH(Lists!$B$3,$A$1:$T$1,0))&amp;""),6,2)),VALUE(MID(TRIM(INDEX($A563:$T563,MATCH(Lists!$B$3,$A$1:$T$1,0))&amp;""),9,2)))+TIME(VALUE(MID(TRIM(INDEX($A563:$T563,MATCH(Lists!$B$3,$A$1:$T$1,0))&amp;""),12,2)),VALUE(MID(TRIM(INDEX($A563:$T563,MATCH(Lists!$B$3,$A$1:$T$1,0))&amp;""),15,2)),VALUE(MID(TRIM(INDEX($A563:$T563,MATCH(Lists!$B$3,$A$1:$T$1,0))&amp;""),18,2)))),0))</f>
        <v/>
      </c>
    </row>
    <row r="564">
      <c r="U564" s="35" t="n"/>
      <c r="V564" s="36">
        <f>IF(COUNTA($A564:$T564)&gt;0,1,0)</f>
        <v/>
      </c>
      <c r="W564" s="36">
        <f>IF(V564=0,"",LOWER(IFERROR(TRIM(INDEX($A564:$T564,MATCH(Locations!$B$4,$A$1:$T$1,0))&amp;""),"")))</f>
        <v/>
      </c>
      <c r="X564" s="37">
        <f>IF(V564=0,0,IFERROR(IF(ISNUMBER(INDEX($A564:$T564,MATCH(Lists!$B$3,$A$1:$T$1,0))),INDEX($A564:$T564,MATCH(Lists!$B$3,$A$1:$T$1,0)),DATE(VALUE(LEFT(TRIM(INDEX($A564:$T564,MATCH(Lists!$B$3,$A$1:$T$1,0))&amp;""),4)),VALUE(MID(TRIM(INDEX($A564:$T564,MATCH(Lists!$B$3,$A$1:$T$1,0))&amp;""),6,2)),VALUE(MID(TRIM(INDEX($A564:$T564,MATCH(Lists!$B$3,$A$1:$T$1,0))&amp;""),9,2)))+TIME(VALUE(MID(TRIM(INDEX($A564:$T564,MATCH(Lists!$B$3,$A$1:$T$1,0))&amp;""),12,2)),VALUE(MID(TRIM(INDEX($A564:$T564,MATCH(Lists!$B$3,$A$1:$T$1,0))&amp;""),15,2)),VALUE(MID(TRIM(INDEX($A564:$T564,MATCH(Lists!$B$3,$A$1:$T$1,0))&amp;""),18,2)))),0))</f>
        <v/>
      </c>
    </row>
    <row r="565">
      <c r="U565" s="35" t="n"/>
      <c r="V565" s="36">
        <f>IF(COUNTA($A565:$T565)&gt;0,1,0)</f>
        <v/>
      </c>
      <c r="W565" s="36">
        <f>IF(V565=0,"",LOWER(IFERROR(TRIM(INDEX($A565:$T565,MATCH(Locations!$B$4,$A$1:$T$1,0))&amp;""),"")))</f>
        <v/>
      </c>
      <c r="X565" s="37">
        <f>IF(V565=0,0,IFERROR(IF(ISNUMBER(INDEX($A565:$T565,MATCH(Lists!$B$3,$A$1:$T$1,0))),INDEX($A565:$T565,MATCH(Lists!$B$3,$A$1:$T$1,0)),DATE(VALUE(LEFT(TRIM(INDEX($A565:$T565,MATCH(Lists!$B$3,$A$1:$T$1,0))&amp;""),4)),VALUE(MID(TRIM(INDEX($A565:$T565,MATCH(Lists!$B$3,$A$1:$T$1,0))&amp;""),6,2)),VALUE(MID(TRIM(INDEX($A565:$T565,MATCH(Lists!$B$3,$A$1:$T$1,0))&amp;""),9,2)))+TIME(VALUE(MID(TRIM(INDEX($A565:$T565,MATCH(Lists!$B$3,$A$1:$T$1,0))&amp;""),12,2)),VALUE(MID(TRIM(INDEX($A565:$T565,MATCH(Lists!$B$3,$A$1:$T$1,0))&amp;""),15,2)),VALUE(MID(TRIM(INDEX($A565:$T565,MATCH(Lists!$B$3,$A$1:$T$1,0))&amp;""),18,2)))),0))</f>
        <v/>
      </c>
    </row>
    <row r="566">
      <c r="U566" s="35" t="n"/>
      <c r="V566" s="36">
        <f>IF(COUNTA($A566:$T566)&gt;0,1,0)</f>
        <v/>
      </c>
      <c r="W566" s="36">
        <f>IF(V566=0,"",LOWER(IFERROR(TRIM(INDEX($A566:$T566,MATCH(Locations!$B$4,$A$1:$T$1,0))&amp;""),"")))</f>
        <v/>
      </c>
      <c r="X566" s="37">
        <f>IF(V566=0,0,IFERROR(IF(ISNUMBER(INDEX($A566:$T566,MATCH(Lists!$B$3,$A$1:$T$1,0))),INDEX($A566:$T566,MATCH(Lists!$B$3,$A$1:$T$1,0)),DATE(VALUE(LEFT(TRIM(INDEX($A566:$T566,MATCH(Lists!$B$3,$A$1:$T$1,0))&amp;""),4)),VALUE(MID(TRIM(INDEX($A566:$T566,MATCH(Lists!$B$3,$A$1:$T$1,0))&amp;""),6,2)),VALUE(MID(TRIM(INDEX($A566:$T566,MATCH(Lists!$B$3,$A$1:$T$1,0))&amp;""),9,2)))+TIME(VALUE(MID(TRIM(INDEX($A566:$T566,MATCH(Lists!$B$3,$A$1:$T$1,0))&amp;""),12,2)),VALUE(MID(TRIM(INDEX($A566:$T566,MATCH(Lists!$B$3,$A$1:$T$1,0))&amp;""),15,2)),VALUE(MID(TRIM(INDEX($A566:$T566,MATCH(Lists!$B$3,$A$1:$T$1,0))&amp;""),18,2)))),0))</f>
        <v/>
      </c>
    </row>
    <row r="567">
      <c r="U567" s="35" t="n"/>
      <c r="V567" s="36">
        <f>IF(COUNTA($A567:$T567)&gt;0,1,0)</f>
        <v/>
      </c>
      <c r="W567" s="36">
        <f>IF(V567=0,"",LOWER(IFERROR(TRIM(INDEX($A567:$T567,MATCH(Locations!$B$4,$A$1:$T$1,0))&amp;""),"")))</f>
        <v/>
      </c>
      <c r="X567" s="37">
        <f>IF(V567=0,0,IFERROR(IF(ISNUMBER(INDEX($A567:$T567,MATCH(Lists!$B$3,$A$1:$T$1,0))),INDEX($A567:$T567,MATCH(Lists!$B$3,$A$1:$T$1,0)),DATE(VALUE(LEFT(TRIM(INDEX($A567:$T567,MATCH(Lists!$B$3,$A$1:$T$1,0))&amp;""),4)),VALUE(MID(TRIM(INDEX($A567:$T567,MATCH(Lists!$B$3,$A$1:$T$1,0))&amp;""),6,2)),VALUE(MID(TRIM(INDEX($A567:$T567,MATCH(Lists!$B$3,$A$1:$T$1,0))&amp;""),9,2)))+TIME(VALUE(MID(TRIM(INDEX($A567:$T567,MATCH(Lists!$B$3,$A$1:$T$1,0))&amp;""),12,2)),VALUE(MID(TRIM(INDEX($A567:$T567,MATCH(Lists!$B$3,$A$1:$T$1,0))&amp;""),15,2)),VALUE(MID(TRIM(INDEX($A567:$T567,MATCH(Lists!$B$3,$A$1:$T$1,0))&amp;""),18,2)))),0))</f>
        <v/>
      </c>
    </row>
    <row r="568">
      <c r="U568" s="35" t="n"/>
      <c r="V568" s="36">
        <f>IF(COUNTA($A568:$T568)&gt;0,1,0)</f>
        <v/>
      </c>
      <c r="W568" s="36">
        <f>IF(V568=0,"",LOWER(IFERROR(TRIM(INDEX($A568:$T568,MATCH(Locations!$B$4,$A$1:$T$1,0))&amp;""),"")))</f>
        <v/>
      </c>
      <c r="X568" s="37">
        <f>IF(V568=0,0,IFERROR(IF(ISNUMBER(INDEX($A568:$T568,MATCH(Lists!$B$3,$A$1:$T$1,0))),INDEX($A568:$T568,MATCH(Lists!$B$3,$A$1:$T$1,0)),DATE(VALUE(LEFT(TRIM(INDEX($A568:$T568,MATCH(Lists!$B$3,$A$1:$T$1,0))&amp;""),4)),VALUE(MID(TRIM(INDEX($A568:$T568,MATCH(Lists!$B$3,$A$1:$T$1,0))&amp;""),6,2)),VALUE(MID(TRIM(INDEX($A568:$T568,MATCH(Lists!$B$3,$A$1:$T$1,0))&amp;""),9,2)))+TIME(VALUE(MID(TRIM(INDEX($A568:$T568,MATCH(Lists!$B$3,$A$1:$T$1,0))&amp;""),12,2)),VALUE(MID(TRIM(INDEX($A568:$T568,MATCH(Lists!$B$3,$A$1:$T$1,0))&amp;""),15,2)),VALUE(MID(TRIM(INDEX($A568:$T568,MATCH(Lists!$B$3,$A$1:$T$1,0))&amp;""),18,2)))),0))</f>
        <v/>
      </c>
    </row>
    <row r="569">
      <c r="U569" s="35" t="n"/>
      <c r="V569" s="36">
        <f>IF(COUNTA($A569:$T569)&gt;0,1,0)</f>
        <v/>
      </c>
      <c r="W569" s="36">
        <f>IF(V569=0,"",LOWER(IFERROR(TRIM(INDEX($A569:$T569,MATCH(Locations!$B$4,$A$1:$T$1,0))&amp;""),"")))</f>
        <v/>
      </c>
      <c r="X569" s="37">
        <f>IF(V569=0,0,IFERROR(IF(ISNUMBER(INDEX($A569:$T569,MATCH(Lists!$B$3,$A$1:$T$1,0))),INDEX($A569:$T569,MATCH(Lists!$B$3,$A$1:$T$1,0)),DATE(VALUE(LEFT(TRIM(INDEX($A569:$T569,MATCH(Lists!$B$3,$A$1:$T$1,0))&amp;""),4)),VALUE(MID(TRIM(INDEX($A569:$T569,MATCH(Lists!$B$3,$A$1:$T$1,0))&amp;""),6,2)),VALUE(MID(TRIM(INDEX($A569:$T569,MATCH(Lists!$B$3,$A$1:$T$1,0))&amp;""),9,2)))+TIME(VALUE(MID(TRIM(INDEX($A569:$T569,MATCH(Lists!$B$3,$A$1:$T$1,0))&amp;""),12,2)),VALUE(MID(TRIM(INDEX($A569:$T569,MATCH(Lists!$B$3,$A$1:$T$1,0))&amp;""),15,2)),VALUE(MID(TRIM(INDEX($A569:$T569,MATCH(Lists!$B$3,$A$1:$T$1,0))&amp;""),18,2)))),0))</f>
        <v/>
      </c>
    </row>
    <row r="570">
      <c r="U570" s="35" t="n"/>
      <c r="V570" s="36">
        <f>IF(COUNTA($A570:$T570)&gt;0,1,0)</f>
        <v/>
      </c>
      <c r="W570" s="36">
        <f>IF(V570=0,"",LOWER(IFERROR(TRIM(INDEX($A570:$T570,MATCH(Locations!$B$4,$A$1:$T$1,0))&amp;""),"")))</f>
        <v/>
      </c>
      <c r="X570" s="37">
        <f>IF(V570=0,0,IFERROR(IF(ISNUMBER(INDEX($A570:$T570,MATCH(Lists!$B$3,$A$1:$T$1,0))),INDEX($A570:$T570,MATCH(Lists!$B$3,$A$1:$T$1,0)),DATE(VALUE(LEFT(TRIM(INDEX($A570:$T570,MATCH(Lists!$B$3,$A$1:$T$1,0))&amp;""),4)),VALUE(MID(TRIM(INDEX($A570:$T570,MATCH(Lists!$B$3,$A$1:$T$1,0))&amp;""),6,2)),VALUE(MID(TRIM(INDEX($A570:$T570,MATCH(Lists!$B$3,$A$1:$T$1,0))&amp;""),9,2)))+TIME(VALUE(MID(TRIM(INDEX($A570:$T570,MATCH(Lists!$B$3,$A$1:$T$1,0))&amp;""),12,2)),VALUE(MID(TRIM(INDEX($A570:$T570,MATCH(Lists!$B$3,$A$1:$T$1,0))&amp;""),15,2)),VALUE(MID(TRIM(INDEX($A570:$T570,MATCH(Lists!$B$3,$A$1:$T$1,0))&amp;""),18,2)))),0))</f>
        <v/>
      </c>
    </row>
    <row r="571">
      <c r="U571" s="35" t="n"/>
      <c r="V571" s="36">
        <f>IF(COUNTA($A571:$T571)&gt;0,1,0)</f>
        <v/>
      </c>
      <c r="W571" s="36">
        <f>IF(V571=0,"",LOWER(IFERROR(TRIM(INDEX($A571:$T571,MATCH(Locations!$B$4,$A$1:$T$1,0))&amp;""),"")))</f>
        <v/>
      </c>
      <c r="X571" s="37">
        <f>IF(V571=0,0,IFERROR(IF(ISNUMBER(INDEX($A571:$T571,MATCH(Lists!$B$3,$A$1:$T$1,0))),INDEX($A571:$T571,MATCH(Lists!$B$3,$A$1:$T$1,0)),DATE(VALUE(LEFT(TRIM(INDEX($A571:$T571,MATCH(Lists!$B$3,$A$1:$T$1,0))&amp;""),4)),VALUE(MID(TRIM(INDEX($A571:$T571,MATCH(Lists!$B$3,$A$1:$T$1,0))&amp;""),6,2)),VALUE(MID(TRIM(INDEX($A571:$T571,MATCH(Lists!$B$3,$A$1:$T$1,0))&amp;""),9,2)))+TIME(VALUE(MID(TRIM(INDEX($A571:$T571,MATCH(Lists!$B$3,$A$1:$T$1,0))&amp;""),12,2)),VALUE(MID(TRIM(INDEX($A571:$T571,MATCH(Lists!$B$3,$A$1:$T$1,0))&amp;""),15,2)),VALUE(MID(TRIM(INDEX($A571:$T571,MATCH(Lists!$B$3,$A$1:$T$1,0))&amp;""),18,2)))),0))</f>
        <v/>
      </c>
    </row>
    <row r="572">
      <c r="U572" s="35" t="n"/>
      <c r="V572" s="36">
        <f>IF(COUNTA($A572:$T572)&gt;0,1,0)</f>
        <v/>
      </c>
      <c r="W572" s="36">
        <f>IF(V572=0,"",LOWER(IFERROR(TRIM(INDEX($A572:$T572,MATCH(Locations!$B$4,$A$1:$T$1,0))&amp;""),"")))</f>
        <v/>
      </c>
      <c r="X572" s="37">
        <f>IF(V572=0,0,IFERROR(IF(ISNUMBER(INDEX($A572:$T572,MATCH(Lists!$B$3,$A$1:$T$1,0))),INDEX($A572:$T572,MATCH(Lists!$B$3,$A$1:$T$1,0)),DATE(VALUE(LEFT(TRIM(INDEX($A572:$T572,MATCH(Lists!$B$3,$A$1:$T$1,0))&amp;""),4)),VALUE(MID(TRIM(INDEX($A572:$T572,MATCH(Lists!$B$3,$A$1:$T$1,0))&amp;""),6,2)),VALUE(MID(TRIM(INDEX($A572:$T572,MATCH(Lists!$B$3,$A$1:$T$1,0))&amp;""),9,2)))+TIME(VALUE(MID(TRIM(INDEX($A572:$T572,MATCH(Lists!$B$3,$A$1:$T$1,0))&amp;""),12,2)),VALUE(MID(TRIM(INDEX($A572:$T572,MATCH(Lists!$B$3,$A$1:$T$1,0))&amp;""),15,2)),VALUE(MID(TRIM(INDEX($A572:$T572,MATCH(Lists!$B$3,$A$1:$T$1,0))&amp;""),18,2)))),0))</f>
        <v/>
      </c>
    </row>
    <row r="573">
      <c r="U573" s="35" t="n"/>
      <c r="V573" s="36">
        <f>IF(COUNTA($A573:$T573)&gt;0,1,0)</f>
        <v/>
      </c>
      <c r="W573" s="36">
        <f>IF(V573=0,"",LOWER(IFERROR(TRIM(INDEX($A573:$T573,MATCH(Locations!$B$4,$A$1:$T$1,0))&amp;""),"")))</f>
        <v/>
      </c>
      <c r="X573" s="37">
        <f>IF(V573=0,0,IFERROR(IF(ISNUMBER(INDEX($A573:$T573,MATCH(Lists!$B$3,$A$1:$T$1,0))),INDEX($A573:$T573,MATCH(Lists!$B$3,$A$1:$T$1,0)),DATE(VALUE(LEFT(TRIM(INDEX($A573:$T573,MATCH(Lists!$B$3,$A$1:$T$1,0))&amp;""),4)),VALUE(MID(TRIM(INDEX($A573:$T573,MATCH(Lists!$B$3,$A$1:$T$1,0))&amp;""),6,2)),VALUE(MID(TRIM(INDEX($A573:$T573,MATCH(Lists!$B$3,$A$1:$T$1,0))&amp;""),9,2)))+TIME(VALUE(MID(TRIM(INDEX($A573:$T573,MATCH(Lists!$B$3,$A$1:$T$1,0))&amp;""),12,2)),VALUE(MID(TRIM(INDEX($A573:$T573,MATCH(Lists!$B$3,$A$1:$T$1,0))&amp;""),15,2)),VALUE(MID(TRIM(INDEX($A573:$T573,MATCH(Lists!$B$3,$A$1:$T$1,0))&amp;""),18,2)))),0))</f>
        <v/>
      </c>
    </row>
    <row r="574">
      <c r="U574" s="35" t="n"/>
      <c r="V574" s="36">
        <f>IF(COUNTA($A574:$T574)&gt;0,1,0)</f>
        <v/>
      </c>
      <c r="W574" s="36">
        <f>IF(V574=0,"",LOWER(IFERROR(TRIM(INDEX($A574:$T574,MATCH(Locations!$B$4,$A$1:$T$1,0))&amp;""),"")))</f>
        <v/>
      </c>
      <c r="X574" s="37">
        <f>IF(V574=0,0,IFERROR(IF(ISNUMBER(INDEX($A574:$T574,MATCH(Lists!$B$3,$A$1:$T$1,0))),INDEX($A574:$T574,MATCH(Lists!$B$3,$A$1:$T$1,0)),DATE(VALUE(LEFT(TRIM(INDEX($A574:$T574,MATCH(Lists!$B$3,$A$1:$T$1,0))&amp;""),4)),VALUE(MID(TRIM(INDEX($A574:$T574,MATCH(Lists!$B$3,$A$1:$T$1,0))&amp;""),6,2)),VALUE(MID(TRIM(INDEX($A574:$T574,MATCH(Lists!$B$3,$A$1:$T$1,0))&amp;""),9,2)))+TIME(VALUE(MID(TRIM(INDEX($A574:$T574,MATCH(Lists!$B$3,$A$1:$T$1,0))&amp;""),12,2)),VALUE(MID(TRIM(INDEX($A574:$T574,MATCH(Lists!$B$3,$A$1:$T$1,0))&amp;""),15,2)),VALUE(MID(TRIM(INDEX($A574:$T574,MATCH(Lists!$B$3,$A$1:$T$1,0))&amp;""),18,2)))),0))</f>
        <v/>
      </c>
    </row>
    <row r="575">
      <c r="U575" s="35" t="n"/>
      <c r="V575" s="36">
        <f>IF(COUNTA($A575:$T575)&gt;0,1,0)</f>
        <v/>
      </c>
      <c r="W575" s="36">
        <f>IF(V575=0,"",LOWER(IFERROR(TRIM(INDEX($A575:$T575,MATCH(Locations!$B$4,$A$1:$T$1,0))&amp;""),"")))</f>
        <v/>
      </c>
      <c r="X575" s="37">
        <f>IF(V575=0,0,IFERROR(IF(ISNUMBER(INDEX($A575:$T575,MATCH(Lists!$B$3,$A$1:$T$1,0))),INDEX($A575:$T575,MATCH(Lists!$B$3,$A$1:$T$1,0)),DATE(VALUE(LEFT(TRIM(INDEX($A575:$T575,MATCH(Lists!$B$3,$A$1:$T$1,0))&amp;""),4)),VALUE(MID(TRIM(INDEX($A575:$T575,MATCH(Lists!$B$3,$A$1:$T$1,0))&amp;""),6,2)),VALUE(MID(TRIM(INDEX($A575:$T575,MATCH(Lists!$B$3,$A$1:$T$1,0))&amp;""),9,2)))+TIME(VALUE(MID(TRIM(INDEX($A575:$T575,MATCH(Lists!$B$3,$A$1:$T$1,0))&amp;""),12,2)),VALUE(MID(TRIM(INDEX($A575:$T575,MATCH(Lists!$B$3,$A$1:$T$1,0))&amp;""),15,2)),VALUE(MID(TRIM(INDEX($A575:$T575,MATCH(Lists!$B$3,$A$1:$T$1,0))&amp;""),18,2)))),0))</f>
        <v/>
      </c>
    </row>
    <row r="576">
      <c r="U576" s="35" t="n"/>
      <c r="V576" s="36">
        <f>IF(COUNTA($A576:$T576)&gt;0,1,0)</f>
        <v/>
      </c>
      <c r="W576" s="36">
        <f>IF(V576=0,"",LOWER(IFERROR(TRIM(INDEX($A576:$T576,MATCH(Locations!$B$4,$A$1:$T$1,0))&amp;""),"")))</f>
        <v/>
      </c>
      <c r="X576" s="37">
        <f>IF(V576=0,0,IFERROR(IF(ISNUMBER(INDEX($A576:$T576,MATCH(Lists!$B$3,$A$1:$T$1,0))),INDEX($A576:$T576,MATCH(Lists!$B$3,$A$1:$T$1,0)),DATE(VALUE(LEFT(TRIM(INDEX($A576:$T576,MATCH(Lists!$B$3,$A$1:$T$1,0))&amp;""),4)),VALUE(MID(TRIM(INDEX($A576:$T576,MATCH(Lists!$B$3,$A$1:$T$1,0))&amp;""),6,2)),VALUE(MID(TRIM(INDEX($A576:$T576,MATCH(Lists!$B$3,$A$1:$T$1,0))&amp;""),9,2)))+TIME(VALUE(MID(TRIM(INDEX($A576:$T576,MATCH(Lists!$B$3,$A$1:$T$1,0))&amp;""),12,2)),VALUE(MID(TRIM(INDEX($A576:$T576,MATCH(Lists!$B$3,$A$1:$T$1,0))&amp;""),15,2)),VALUE(MID(TRIM(INDEX($A576:$T576,MATCH(Lists!$B$3,$A$1:$T$1,0))&amp;""),18,2)))),0))</f>
        <v/>
      </c>
    </row>
    <row r="577">
      <c r="U577" s="35" t="n"/>
      <c r="V577" s="36">
        <f>IF(COUNTA($A577:$T577)&gt;0,1,0)</f>
        <v/>
      </c>
      <c r="W577" s="36">
        <f>IF(V577=0,"",LOWER(IFERROR(TRIM(INDEX($A577:$T577,MATCH(Locations!$B$4,$A$1:$T$1,0))&amp;""),"")))</f>
        <v/>
      </c>
      <c r="X577" s="37">
        <f>IF(V577=0,0,IFERROR(IF(ISNUMBER(INDEX($A577:$T577,MATCH(Lists!$B$3,$A$1:$T$1,0))),INDEX($A577:$T577,MATCH(Lists!$B$3,$A$1:$T$1,0)),DATE(VALUE(LEFT(TRIM(INDEX($A577:$T577,MATCH(Lists!$B$3,$A$1:$T$1,0))&amp;""),4)),VALUE(MID(TRIM(INDEX($A577:$T577,MATCH(Lists!$B$3,$A$1:$T$1,0))&amp;""),6,2)),VALUE(MID(TRIM(INDEX($A577:$T577,MATCH(Lists!$B$3,$A$1:$T$1,0))&amp;""),9,2)))+TIME(VALUE(MID(TRIM(INDEX($A577:$T577,MATCH(Lists!$B$3,$A$1:$T$1,0))&amp;""),12,2)),VALUE(MID(TRIM(INDEX($A577:$T577,MATCH(Lists!$B$3,$A$1:$T$1,0))&amp;""),15,2)),VALUE(MID(TRIM(INDEX($A577:$T577,MATCH(Lists!$B$3,$A$1:$T$1,0))&amp;""),18,2)))),0))</f>
        <v/>
      </c>
    </row>
    <row r="578">
      <c r="U578" s="35" t="n"/>
      <c r="V578" s="36">
        <f>IF(COUNTA($A578:$T578)&gt;0,1,0)</f>
        <v/>
      </c>
      <c r="W578" s="36">
        <f>IF(V578=0,"",LOWER(IFERROR(TRIM(INDEX($A578:$T578,MATCH(Locations!$B$4,$A$1:$T$1,0))&amp;""),"")))</f>
        <v/>
      </c>
      <c r="X578" s="37">
        <f>IF(V578=0,0,IFERROR(IF(ISNUMBER(INDEX($A578:$T578,MATCH(Lists!$B$3,$A$1:$T$1,0))),INDEX($A578:$T578,MATCH(Lists!$B$3,$A$1:$T$1,0)),DATE(VALUE(LEFT(TRIM(INDEX($A578:$T578,MATCH(Lists!$B$3,$A$1:$T$1,0))&amp;""),4)),VALUE(MID(TRIM(INDEX($A578:$T578,MATCH(Lists!$B$3,$A$1:$T$1,0))&amp;""),6,2)),VALUE(MID(TRIM(INDEX($A578:$T578,MATCH(Lists!$B$3,$A$1:$T$1,0))&amp;""),9,2)))+TIME(VALUE(MID(TRIM(INDEX($A578:$T578,MATCH(Lists!$B$3,$A$1:$T$1,0))&amp;""),12,2)),VALUE(MID(TRIM(INDEX($A578:$T578,MATCH(Lists!$B$3,$A$1:$T$1,0))&amp;""),15,2)),VALUE(MID(TRIM(INDEX($A578:$T578,MATCH(Lists!$B$3,$A$1:$T$1,0))&amp;""),18,2)))),0))</f>
        <v/>
      </c>
    </row>
    <row r="579">
      <c r="U579" s="35" t="n"/>
      <c r="V579" s="36">
        <f>IF(COUNTA($A579:$T579)&gt;0,1,0)</f>
        <v/>
      </c>
      <c r="W579" s="36">
        <f>IF(V579=0,"",LOWER(IFERROR(TRIM(INDEX($A579:$T579,MATCH(Locations!$B$4,$A$1:$T$1,0))&amp;""),"")))</f>
        <v/>
      </c>
      <c r="X579" s="37">
        <f>IF(V579=0,0,IFERROR(IF(ISNUMBER(INDEX($A579:$T579,MATCH(Lists!$B$3,$A$1:$T$1,0))),INDEX($A579:$T579,MATCH(Lists!$B$3,$A$1:$T$1,0)),DATE(VALUE(LEFT(TRIM(INDEX($A579:$T579,MATCH(Lists!$B$3,$A$1:$T$1,0))&amp;""),4)),VALUE(MID(TRIM(INDEX($A579:$T579,MATCH(Lists!$B$3,$A$1:$T$1,0))&amp;""),6,2)),VALUE(MID(TRIM(INDEX($A579:$T579,MATCH(Lists!$B$3,$A$1:$T$1,0))&amp;""),9,2)))+TIME(VALUE(MID(TRIM(INDEX($A579:$T579,MATCH(Lists!$B$3,$A$1:$T$1,0))&amp;""),12,2)),VALUE(MID(TRIM(INDEX($A579:$T579,MATCH(Lists!$B$3,$A$1:$T$1,0))&amp;""),15,2)),VALUE(MID(TRIM(INDEX($A579:$T579,MATCH(Lists!$B$3,$A$1:$T$1,0))&amp;""),18,2)))),0))</f>
        <v/>
      </c>
    </row>
    <row r="580">
      <c r="U580" s="35" t="n"/>
      <c r="V580" s="36">
        <f>IF(COUNTA($A580:$T580)&gt;0,1,0)</f>
        <v/>
      </c>
      <c r="W580" s="36">
        <f>IF(V580=0,"",LOWER(IFERROR(TRIM(INDEX($A580:$T580,MATCH(Locations!$B$4,$A$1:$T$1,0))&amp;""),"")))</f>
        <v/>
      </c>
      <c r="X580" s="37">
        <f>IF(V580=0,0,IFERROR(IF(ISNUMBER(INDEX($A580:$T580,MATCH(Lists!$B$3,$A$1:$T$1,0))),INDEX($A580:$T580,MATCH(Lists!$B$3,$A$1:$T$1,0)),DATE(VALUE(LEFT(TRIM(INDEX($A580:$T580,MATCH(Lists!$B$3,$A$1:$T$1,0))&amp;""),4)),VALUE(MID(TRIM(INDEX($A580:$T580,MATCH(Lists!$B$3,$A$1:$T$1,0))&amp;""),6,2)),VALUE(MID(TRIM(INDEX($A580:$T580,MATCH(Lists!$B$3,$A$1:$T$1,0))&amp;""),9,2)))+TIME(VALUE(MID(TRIM(INDEX($A580:$T580,MATCH(Lists!$B$3,$A$1:$T$1,0))&amp;""),12,2)),VALUE(MID(TRIM(INDEX($A580:$T580,MATCH(Lists!$B$3,$A$1:$T$1,0))&amp;""),15,2)),VALUE(MID(TRIM(INDEX($A580:$T580,MATCH(Lists!$B$3,$A$1:$T$1,0))&amp;""),18,2)))),0))</f>
        <v/>
      </c>
    </row>
    <row r="581">
      <c r="U581" s="35" t="n"/>
      <c r="V581" s="36">
        <f>IF(COUNTA($A581:$T581)&gt;0,1,0)</f>
        <v/>
      </c>
      <c r="W581" s="36">
        <f>IF(V581=0,"",LOWER(IFERROR(TRIM(INDEX($A581:$T581,MATCH(Locations!$B$4,$A$1:$T$1,0))&amp;""),"")))</f>
        <v/>
      </c>
      <c r="X581" s="37">
        <f>IF(V581=0,0,IFERROR(IF(ISNUMBER(INDEX($A581:$T581,MATCH(Lists!$B$3,$A$1:$T$1,0))),INDEX($A581:$T581,MATCH(Lists!$B$3,$A$1:$T$1,0)),DATE(VALUE(LEFT(TRIM(INDEX($A581:$T581,MATCH(Lists!$B$3,$A$1:$T$1,0))&amp;""),4)),VALUE(MID(TRIM(INDEX($A581:$T581,MATCH(Lists!$B$3,$A$1:$T$1,0))&amp;""),6,2)),VALUE(MID(TRIM(INDEX($A581:$T581,MATCH(Lists!$B$3,$A$1:$T$1,0))&amp;""),9,2)))+TIME(VALUE(MID(TRIM(INDEX($A581:$T581,MATCH(Lists!$B$3,$A$1:$T$1,0))&amp;""),12,2)),VALUE(MID(TRIM(INDEX($A581:$T581,MATCH(Lists!$B$3,$A$1:$T$1,0))&amp;""),15,2)),VALUE(MID(TRIM(INDEX($A581:$T581,MATCH(Lists!$B$3,$A$1:$T$1,0))&amp;""),18,2)))),0))</f>
        <v/>
      </c>
    </row>
    <row r="582">
      <c r="U582" s="35" t="n"/>
      <c r="V582" s="36">
        <f>IF(COUNTA($A582:$T582)&gt;0,1,0)</f>
        <v/>
      </c>
      <c r="W582" s="36">
        <f>IF(V582=0,"",LOWER(IFERROR(TRIM(INDEX($A582:$T582,MATCH(Locations!$B$4,$A$1:$T$1,0))&amp;""),"")))</f>
        <v/>
      </c>
      <c r="X582" s="37">
        <f>IF(V582=0,0,IFERROR(IF(ISNUMBER(INDEX($A582:$T582,MATCH(Lists!$B$3,$A$1:$T$1,0))),INDEX($A582:$T582,MATCH(Lists!$B$3,$A$1:$T$1,0)),DATE(VALUE(LEFT(TRIM(INDEX($A582:$T582,MATCH(Lists!$B$3,$A$1:$T$1,0))&amp;""),4)),VALUE(MID(TRIM(INDEX($A582:$T582,MATCH(Lists!$B$3,$A$1:$T$1,0))&amp;""),6,2)),VALUE(MID(TRIM(INDEX($A582:$T582,MATCH(Lists!$B$3,$A$1:$T$1,0))&amp;""),9,2)))+TIME(VALUE(MID(TRIM(INDEX($A582:$T582,MATCH(Lists!$B$3,$A$1:$T$1,0))&amp;""),12,2)),VALUE(MID(TRIM(INDEX($A582:$T582,MATCH(Lists!$B$3,$A$1:$T$1,0))&amp;""),15,2)),VALUE(MID(TRIM(INDEX($A582:$T582,MATCH(Lists!$B$3,$A$1:$T$1,0))&amp;""),18,2)))),0))</f>
        <v/>
      </c>
    </row>
    <row r="583">
      <c r="U583" s="35" t="n"/>
      <c r="V583" s="36">
        <f>IF(COUNTA($A583:$T583)&gt;0,1,0)</f>
        <v/>
      </c>
      <c r="W583" s="36">
        <f>IF(V583=0,"",LOWER(IFERROR(TRIM(INDEX($A583:$T583,MATCH(Locations!$B$4,$A$1:$T$1,0))&amp;""),"")))</f>
        <v/>
      </c>
      <c r="X583" s="37">
        <f>IF(V583=0,0,IFERROR(IF(ISNUMBER(INDEX($A583:$T583,MATCH(Lists!$B$3,$A$1:$T$1,0))),INDEX($A583:$T583,MATCH(Lists!$B$3,$A$1:$T$1,0)),DATE(VALUE(LEFT(TRIM(INDEX($A583:$T583,MATCH(Lists!$B$3,$A$1:$T$1,0))&amp;""),4)),VALUE(MID(TRIM(INDEX($A583:$T583,MATCH(Lists!$B$3,$A$1:$T$1,0))&amp;""),6,2)),VALUE(MID(TRIM(INDEX($A583:$T583,MATCH(Lists!$B$3,$A$1:$T$1,0))&amp;""),9,2)))+TIME(VALUE(MID(TRIM(INDEX($A583:$T583,MATCH(Lists!$B$3,$A$1:$T$1,0))&amp;""),12,2)),VALUE(MID(TRIM(INDEX($A583:$T583,MATCH(Lists!$B$3,$A$1:$T$1,0))&amp;""),15,2)),VALUE(MID(TRIM(INDEX($A583:$T583,MATCH(Lists!$B$3,$A$1:$T$1,0))&amp;""),18,2)))),0))</f>
        <v/>
      </c>
    </row>
    <row r="584">
      <c r="U584" s="35" t="n"/>
      <c r="V584" s="36">
        <f>IF(COUNTA($A584:$T584)&gt;0,1,0)</f>
        <v/>
      </c>
      <c r="W584" s="36">
        <f>IF(V584=0,"",LOWER(IFERROR(TRIM(INDEX($A584:$T584,MATCH(Locations!$B$4,$A$1:$T$1,0))&amp;""),"")))</f>
        <v/>
      </c>
      <c r="X584" s="37">
        <f>IF(V584=0,0,IFERROR(IF(ISNUMBER(INDEX($A584:$T584,MATCH(Lists!$B$3,$A$1:$T$1,0))),INDEX($A584:$T584,MATCH(Lists!$B$3,$A$1:$T$1,0)),DATE(VALUE(LEFT(TRIM(INDEX($A584:$T584,MATCH(Lists!$B$3,$A$1:$T$1,0))&amp;""),4)),VALUE(MID(TRIM(INDEX($A584:$T584,MATCH(Lists!$B$3,$A$1:$T$1,0))&amp;""),6,2)),VALUE(MID(TRIM(INDEX($A584:$T584,MATCH(Lists!$B$3,$A$1:$T$1,0))&amp;""),9,2)))+TIME(VALUE(MID(TRIM(INDEX($A584:$T584,MATCH(Lists!$B$3,$A$1:$T$1,0))&amp;""),12,2)),VALUE(MID(TRIM(INDEX($A584:$T584,MATCH(Lists!$B$3,$A$1:$T$1,0))&amp;""),15,2)),VALUE(MID(TRIM(INDEX($A584:$T584,MATCH(Lists!$B$3,$A$1:$T$1,0))&amp;""),18,2)))),0))</f>
        <v/>
      </c>
    </row>
    <row r="585">
      <c r="U585" s="35" t="n"/>
      <c r="V585" s="36">
        <f>IF(COUNTA($A585:$T585)&gt;0,1,0)</f>
        <v/>
      </c>
      <c r="W585" s="36">
        <f>IF(V585=0,"",LOWER(IFERROR(TRIM(INDEX($A585:$T585,MATCH(Locations!$B$4,$A$1:$T$1,0))&amp;""),"")))</f>
        <v/>
      </c>
      <c r="X585" s="37">
        <f>IF(V585=0,0,IFERROR(IF(ISNUMBER(INDEX($A585:$T585,MATCH(Lists!$B$3,$A$1:$T$1,0))),INDEX($A585:$T585,MATCH(Lists!$B$3,$A$1:$T$1,0)),DATE(VALUE(LEFT(TRIM(INDEX($A585:$T585,MATCH(Lists!$B$3,$A$1:$T$1,0))&amp;""),4)),VALUE(MID(TRIM(INDEX($A585:$T585,MATCH(Lists!$B$3,$A$1:$T$1,0))&amp;""),6,2)),VALUE(MID(TRIM(INDEX($A585:$T585,MATCH(Lists!$B$3,$A$1:$T$1,0))&amp;""),9,2)))+TIME(VALUE(MID(TRIM(INDEX($A585:$T585,MATCH(Lists!$B$3,$A$1:$T$1,0))&amp;""),12,2)),VALUE(MID(TRIM(INDEX($A585:$T585,MATCH(Lists!$B$3,$A$1:$T$1,0))&amp;""),15,2)),VALUE(MID(TRIM(INDEX($A585:$T585,MATCH(Lists!$B$3,$A$1:$T$1,0))&amp;""),18,2)))),0))</f>
        <v/>
      </c>
    </row>
    <row r="586">
      <c r="U586" s="35" t="n"/>
      <c r="V586" s="36">
        <f>IF(COUNTA($A586:$T586)&gt;0,1,0)</f>
        <v/>
      </c>
      <c r="W586" s="36">
        <f>IF(V586=0,"",LOWER(IFERROR(TRIM(INDEX($A586:$T586,MATCH(Locations!$B$4,$A$1:$T$1,0))&amp;""),"")))</f>
        <v/>
      </c>
      <c r="X586" s="37">
        <f>IF(V586=0,0,IFERROR(IF(ISNUMBER(INDEX($A586:$T586,MATCH(Lists!$B$3,$A$1:$T$1,0))),INDEX($A586:$T586,MATCH(Lists!$B$3,$A$1:$T$1,0)),DATE(VALUE(LEFT(TRIM(INDEX($A586:$T586,MATCH(Lists!$B$3,$A$1:$T$1,0))&amp;""),4)),VALUE(MID(TRIM(INDEX($A586:$T586,MATCH(Lists!$B$3,$A$1:$T$1,0))&amp;""),6,2)),VALUE(MID(TRIM(INDEX($A586:$T586,MATCH(Lists!$B$3,$A$1:$T$1,0))&amp;""),9,2)))+TIME(VALUE(MID(TRIM(INDEX($A586:$T586,MATCH(Lists!$B$3,$A$1:$T$1,0))&amp;""),12,2)),VALUE(MID(TRIM(INDEX($A586:$T586,MATCH(Lists!$B$3,$A$1:$T$1,0))&amp;""),15,2)),VALUE(MID(TRIM(INDEX($A586:$T586,MATCH(Lists!$B$3,$A$1:$T$1,0))&amp;""),18,2)))),0))</f>
        <v/>
      </c>
    </row>
    <row r="587">
      <c r="U587" s="35" t="n"/>
      <c r="V587" s="36">
        <f>IF(COUNTA($A587:$T587)&gt;0,1,0)</f>
        <v/>
      </c>
      <c r="W587" s="36">
        <f>IF(V587=0,"",LOWER(IFERROR(TRIM(INDEX($A587:$T587,MATCH(Locations!$B$4,$A$1:$T$1,0))&amp;""),"")))</f>
        <v/>
      </c>
      <c r="X587" s="37">
        <f>IF(V587=0,0,IFERROR(IF(ISNUMBER(INDEX($A587:$T587,MATCH(Lists!$B$3,$A$1:$T$1,0))),INDEX($A587:$T587,MATCH(Lists!$B$3,$A$1:$T$1,0)),DATE(VALUE(LEFT(TRIM(INDEX($A587:$T587,MATCH(Lists!$B$3,$A$1:$T$1,0))&amp;""),4)),VALUE(MID(TRIM(INDEX($A587:$T587,MATCH(Lists!$B$3,$A$1:$T$1,0))&amp;""),6,2)),VALUE(MID(TRIM(INDEX($A587:$T587,MATCH(Lists!$B$3,$A$1:$T$1,0))&amp;""),9,2)))+TIME(VALUE(MID(TRIM(INDEX($A587:$T587,MATCH(Lists!$B$3,$A$1:$T$1,0))&amp;""),12,2)),VALUE(MID(TRIM(INDEX($A587:$T587,MATCH(Lists!$B$3,$A$1:$T$1,0))&amp;""),15,2)),VALUE(MID(TRIM(INDEX($A587:$T587,MATCH(Lists!$B$3,$A$1:$T$1,0))&amp;""),18,2)))),0))</f>
        <v/>
      </c>
    </row>
    <row r="588">
      <c r="U588" s="35" t="n"/>
      <c r="V588" s="36">
        <f>IF(COUNTA($A588:$T588)&gt;0,1,0)</f>
        <v/>
      </c>
      <c r="W588" s="36">
        <f>IF(V588=0,"",LOWER(IFERROR(TRIM(INDEX($A588:$T588,MATCH(Locations!$B$4,$A$1:$T$1,0))&amp;""),"")))</f>
        <v/>
      </c>
      <c r="X588" s="37">
        <f>IF(V588=0,0,IFERROR(IF(ISNUMBER(INDEX($A588:$T588,MATCH(Lists!$B$3,$A$1:$T$1,0))),INDEX($A588:$T588,MATCH(Lists!$B$3,$A$1:$T$1,0)),DATE(VALUE(LEFT(TRIM(INDEX($A588:$T588,MATCH(Lists!$B$3,$A$1:$T$1,0))&amp;""),4)),VALUE(MID(TRIM(INDEX($A588:$T588,MATCH(Lists!$B$3,$A$1:$T$1,0))&amp;""),6,2)),VALUE(MID(TRIM(INDEX($A588:$T588,MATCH(Lists!$B$3,$A$1:$T$1,0))&amp;""),9,2)))+TIME(VALUE(MID(TRIM(INDEX($A588:$T588,MATCH(Lists!$B$3,$A$1:$T$1,0))&amp;""),12,2)),VALUE(MID(TRIM(INDEX($A588:$T588,MATCH(Lists!$B$3,$A$1:$T$1,0))&amp;""),15,2)),VALUE(MID(TRIM(INDEX($A588:$T588,MATCH(Lists!$B$3,$A$1:$T$1,0))&amp;""),18,2)))),0))</f>
        <v/>
      </c>
    </row>
    <row r="589">
      <c r="U589" s="35" t="n"/>
      <c r="V589" s="36">
        <f>IF(COUNTA($A589:$T589)&gt;0,1,0)</f>
        <v/>
      </c>
      <c r="W589" s="36">
        <f>IF(V589=0,"",LOWER(IFERROR(TRIM(INDEX($A589:$T589,MATCH(Locations!$B$4,$A$1:$T$1,0))&amp;""),"")))</f>
        <v/>
      </c>
      <c r="X589" s="37">
        <f>IF(V589=0,0,IFERROR(IF(ISNUMBER(INDEX($A589:$T589,MATCH(Lists!$B$3,$A$1:$T$1,0))),INDEX($A589:$T589,MATCH(Lists!$B$3,$A$1:$T$1,0)),DATE(VALUE(LEFT(TRIM(INDEX($A589:$T589,MATCH(Lists!$B$3,$A$1:$T$1,0))&amp;""),4)),VALUE(MID(TRIM(INDEX($A589:$T589,MATCH(Lists!$B$3,$A$1:$T$1,0))&amp;""),6,2)),VALUE(MID(TRIM(INDEX($A589:$T589,MATCH(Lists!$B$3,$A$1:$T$1,0))&amp;""),9,2)))+TIME(VALUE(MID(TRIM(INDEX($A589:$T589,MATCH(Lists!$B$3,$A$1:$T$1,0))&amp;""),12,2)),VALUE(MID(TRIM(INDEX($A589:$T589,MATCH(Lists!$B$3,$A$1:$T$1,0))&amp;""),15,2)),VALUE(MID(TRIM(INDEX($A589:$T589,MATCH(Lists!$B$3,$A$1:$T$1,0))&amp;""),18,2)))),0))</f>
        <v/>
      </c>
    </row>
    <row r="590">
      <c r="U590" s="35" t="n"/>
      <c r="V590" s="36">
        <f>IF(COUNTA($A590:$T590)&gt;0,1,0)</f>
        <v/>
      </c>
      <c r="W590" s="36">
        <f>IF(V590=0,"",LOWER(IFERROR(TRIM(INDEX($A590:$T590,MATCH(Locations!$B$4,$A$1:$T$1,0))&amp;""),"")))</f>
        <v/>
      </c>
      <c r="X590" s="37">
        <f>IF(V590=0,0,IFERROR(IF(ISNUMBER(INDEX($A590:$T590,MATCH(Lists!$B$3,$A$1:$T$1,0))),INDEX($A590:$T590,MATCH(Lists!$B$3,$A$1:$T$1,0)),DATE(VALUE(LEFT(TRIM(INDEX($A590:$T590,MATCH(Lists!$B$3,$A$1:$T$1,0))&amp;""),4)),VALUE(MID(TRIM(INDEX($A590:$T590,MATCH(Lists!$B$3,$A$1:$T$1,0))&amp;""),6,2)),VALUE(MID(TRIM(INDEX($A590:$T590,MATCH(Lists!$B$3,$A$1:$T$1,0))&amp;""),9,2)))+TIME(VALUE(MID(TRIM(INDEX($A590:$T590,MATCH(Lists!$B$3,$A$1:$T$1,0))&amp;""),12,2)),VALUE(MID(TRIM(INDEX($A590:$T590,MATCH(Lists!$B$3,$A$1:$T$1,0))&amp;""),15,2)),VALUE(MID(TRIM(INDEX($A590:$T590,MATCH(Lists!$B$3,$A$1:$T$1,0))&amp;""),18,2)))),0))</f>
        <v/>
      </c>
    </row>
    <row r="591">
      <c r="U591" s="35" t="n"/>
      <c r="V591" s="36">
        <f>IF(COUNTA($A591:$T591)&gt;0,1,0)</f>
        <v/>
      </c>
      <c r="W591" s="36">
        <f>IF(V591=0,"",LOWER(IFERROR(TRIM(INDEX($A591:$T591,MATCH(Locations!$B$4,$A$1:$T$1,0))&amp;""),"")))</f>
        <v/>
      </c>
      <c r="X591" s="37">
        <f>IF(V591=0,0,IFERROR(IF(ISNUMBER(INDEX($A591:$T591,MATCH(Lists!$B$3,$A$1:$T$1,0))),INDEX($A591:$T591,MATCH(Lists!$B$3,$A$1:$T$1,0)),DATE(VALUE(LEFT(TRIM(INDEX($A591:$T591,MATCH(Lists!$B$3,$A$1:$T$1,0))&amp;""),4)),VALUE(MID(TRIM(INDEX($A591:$T591,MATCH(Lists!$B$3,$A$1:$T$1,0))&amp;""),6,2)),VALUE(MID(TRIM(INDEX($A591:$T591,MATCH(Lists!$B$3,$A$1:$T$1,0))&amp;""),9,2)))+TIME(VALUE(MID(TRIM(INDEX($A591:$T591,MATCH(Lists!$B$3,$A$1:$T$1,0))&amp;""),12,2)),VALUE(MID(TRIM(INDEX($A591:$T591,MATCH(Lists!$B$3,$A$1:$T$1,0))&amp;""),15,2)),VALUE(MID(TRIM(INDEX($A591:$T591,MATCH(Lists!$B$3,$A$1:$T$1,0))&amp;""),18,2)))),0))</f>
        <v/>
      </c>
    </row>
    <row r="592">
      <c r="U592" s="35" t="n"/>
      <c r="V592" s="36">
        <f>IF(COUNTA($A592:$T592)&gt;0,1,0)</f>
        <v/>
      </c>
      <c r="W592" s="36">
        <f>IF(V592=0,"",LOWER(IFERROR(TRIM(INDEX($A592:$T592,MATCH(Locations!$B$4,$A$1:$T$1,0))&amp;""),"")))</f>
        <v/>
      </c>
      <c r="X592" s="37">
        <f>IF(V592=0,0,IFERROR(IF(ISNUMBER(INDEX($A592:$T592,MATCH(Lists!$B$3,$A$1:$T$1,0))),INDEX($A592:$T592,MATCH(Lists!$B$3,$A$1:$T$1,0)),DATE(VALUE(LEFT(TRIM(INDEX($A592:$T592,MATCH(Lists!$B$3,$A$1:$T$1,0))&amp;""),4)),VALUE(MID(TRIM(INDEX($A592:$T592,MATCH(Lists!$B$3,$A$1:$T$1,0))&amp;""),6,2)),VALUE(MID(TRIM(INDEX($A592:$T592,MATCH(Lists!$B$3,$A$1:$T$1,0))&amp;""),9,2)))+TIME(VALUE(MID(TRIM(INDEX($A592:$T592,MATCH(Lists!$B$3,$A$1:$T$1,0))&amp;""),12,2)),VALUE(MID(TRIM(INDEX($A592:$T592,MATCH(Lists!$B$3,$A$1:$T$1,0))&amp;""),15,2)),VALUE(MID(TRIM(INDEX($A592:$T592,MATCH(Lists!$B$3,$A$1:$T$1,0))&amp;""),18,2)))),0))</f>
        <v/>
      </c>
    </row>
    <row r="593">
      <c r="U593" s="35" t="n"/>
      <c r="V593" s="36">
        <f>IF(COUNTA($A593:$T593)&gt;0,1,0)</f>
        <v/>
      </c>
      <c r="W593" s="36">
        <f>IF(V593=0,"",LOWER(IFERROR(TRIM(INDEX($A593:$T593,MATCH(Locations!$B$4,$A$1:$T$1,0))&amp;""),"")))</f>
        <v/>
      </c>
      <c r="X593" s="37">
        <f>IF(V593=0,0,IFERROR(IF(ISNUMBER(INDEX($A593:$T593,MATCH(Lists!$B$3,$A$1:$T$1,0))),INDEX($A593:$T593,MATCH(Lists!$B$3,$A$1:$T$1,0)),DATE(VALUE(LEFT(TRIM(INDEX($A593:$T593,MATCH(Lists!$B$3,$A$1:$T$1,0))&amp;""),4)),VALUE(MID(TRIM(INDEX($A593:$T593,MATCH(Lists!$B$3,$A$1:$T$1,0))&amp;""),6,2)),VALUE(MID(TRIM(INDEX($A593:$T593,MATCH(Lists!$B$3,$A$1:$T$1,0))&amp;""),9,2)))+TIME(VALUE(MID(TRIM(INDEX($A593:$T593,MATCH(Lists!$B$3,$A$1:$T$1,0))&amp;""),12,2)),VALUE(MID(TRIM(INDEX($A593:$T593,MATCH(Lists!$B$3,$A$1:$T$1,0))&amp;""),15,2)),VALUE(MID(TRIM(INDEX($A593:$T593,MATCH(Lists!$B$3,$A$1:$T$1,0))&amp;""),18,2)))),0))</f>
        <v/>
      </c>
    </row>
    <row r="594">
      <c r="U594" s="35" t="n"/>
      <c r="V594" s="36">
        <f>IF(COUNTA($A594:$T594)&gt;0,1,0)</f>
        <v/>
      </c>
      <c r="W594" s="36">
        <f>IF(V594=0,"",LOWER(IFERROR(TRIM(INDEX($A594:$T594,MATCH(Locations!$B$4,$A$1:$T$1,0))&amp;""),"")))</f>
        <v/>
      </c>
      <c r="X594" s="37">
        <f>IF(V594=0,0,IFERROR(IF(ISNUMBER(INDEX($A594:$T594,MATCH(Lists!$B$3,$A$1:$T$1,0))),INDEX($A594:$T594,MATCH(Lists!$B$3,$A$1:$T$1,0)),DATE(VALUE(LEFT(TRIM(INDEX($A594:$T594,MATCH(Lists!$B$3,$A$1:$T$1,0))&amp;""),4)),VALUE(MID(TRIM(INDEX($A594:$T594,MATCH(Lists!$B$3,$A$1:$T$1,0))&amp;""),6,2)),VALUE(MID(TRIM(INDEX($A594:$T594,MATCH(Lists!$B$3,$A$1:$T$1,0))&amp;""),9,2)))+TIME(VALUE(MID(TRIM(INDEX($A594:$T594,MATCH(Lists!$B$3,$A$1:$T$1,0))&amp;""),12,2)),VALUE(MID(TRIM(INDEX($A594:$T594,MATCH(Lists!$B$3,$A$1:$T$1,0))&amp;""),15,2)),VALUE(MID(TRIM(INDEX($A594:$T594,MATCH(Lists!$B$3,$A$1:$T$1,0))&amp;""),18,2)))),0))</f>
        <v/>
      </c>
    </row>
    <row r="595">
      <c r="U595" s="35" t="n"/>
      <c r="V595" s="36">
        <f>IF(COUNTA($A595:$T595)&gt;0,1,0)</f>
        <v/>
      </c>
      <c r="W595" s="36">
        <f>IF(V595=0,"",LOWER(IFERROR(TRIM(INDEX($A595:$T595,MATCH(Locations!$B$4,$A$1:$T$1,0))&amp;""),"")))</f>
        <v/>
      </c>
      <c r="X595" s="37">
        <f>IF(V595=0,0,IFERROR(IF(ISNUMBER(INDEX($A595:$T595,MATCH(Lists!$B$3,$A$1:$T$1,0))),INDEX($A595:$T595,MATCH(Lists!$B$3,$A$1:$T$1,0)),DATE(VALUE(LEFT(TRIM(INDEX($A595:$T595,MATCH(Lists!$B$3,$A$1:$T$1,0))&amp;""),4)),VALUE(MID(TRIM(INDEX($A595:$T595,MATCH(Lists!$B$3,$A$1:$T$1,0))&amp;""),6,2)),VALUE(MID(TRIM(INDEX($A595:$T595,MATCH(Lists!$B$3,$A$1:$T$1,0))&amp;""),9,2)))+TIME(VALUE(MID(TRIM(INDEX($A595:$T595,MATCH(Lists!$B$3,$A$1:$T$1,0))&amp;""),12,2)),VALUE(MID(TRIM(INDEX($A595:$T595,MATCH(Lists!$B$3,$A$1:$T$1,0))&amp;""),15,2)),VALUE(MID(TRIM(INDEX($A595:$T595,MATCH(Lists!$B$3,$A$1:$T$1,0))&amp;""),18,2)))),0))</f>
        <v/>
      </c>
    </row>
    <row r="596">
      <c r="U596" s="35" t="n"/>
      <c r="V596" s="36">
        <f>IF(COUNTA($A596:$T596)&gt;0,1,0)</f>
        <v/>
      </c>
      <c r="W596" s="36">
        <f>IF(V596=0,"",LOWER(IFERROR(TRIM(INDEX($A596:$T596,MATCH(Locations!$B$4,$A$1:$T$1,0))&amp;""),"")))</f>
        <v/>
      </c>
      <c r="X596" s="37">
        <f>IF(V596=0,0,IFERROR(IF(ISNUMBER(INDEX($A596:$T596,MATCH(Lists!$B$3,$A$1:$T$1,0))),INDEX($A596:$T596,MATCH(Lists!$B$3,$A$1:$T$1,0)),DATE(VALUE(LEFT(TRIM(INDEX($A596:$T596,MATCH(Lists!$B$3,$A$1:$T$1,0))&amp;""),4)),VALUE(MID(TRIM(INDEX($A596:$T596,MATCH(Lists!$B$3,$A$1:$T$1,0))&amp;""),6,2)),VALUE(MID(TRIM(INDEX($A596:$T596,MATCH(Lists!$B$3,$A$1:$T$1,0))&amp;""),9,2)))+TIME(VALUE(MID(TRIM(INDEX($A596:$T596,MATCH(Lists!$B$3,$A$1:$T$1,0))&amp;""),12,2)),VALUE(MID(TRIM(INDEX($A596:$T596,MATCH(Lists!$B$3,$A$1:$T$1,0))&amp;""),15,2)),VALUE(MID(TRIM(INDEX($A596:$T596,MATCH(Lists!$B$3,$A$1:$T$1,0))&amp;""),18,2)))),0))</f>
        <v/>
      </c>
    </row>
    <row r="597">
      <c r="U597" s="35" t="n"/>
      <c r="V597" s="36">
        <f>IF(COUNTA($A597:$T597)&gt;0,1,0)</f>
        <v/>
      </c>
      <c r="W597" s="36">
        <f>IF(V597=0,"",LOWER(IFERROR(TRIM(INDEX($A597:$T597,MATCH(Locations!$B$4,$A$1:$T$1,0))&amp;""),"")))</f>
        <v/>
      </c>
      <c r="X597" s="37">
        <f>IF(V597=0,0,IFERROR(IF(ISNUMBER(INDEX($A597:$T597,MATCH(Lists!$B$3,$A$1:$T$1,0))),INDEX($A597:$T597,MATCH(Lists!$B$3,$A$1:$T$1,0)),DATE(VALUE(LEFT(TRIM(INDEX($A597:$T597,MATCH(Lists!$B$3,$A$1:$T$1,0))&amp;""),4)),VALUE(MID(TRIM(INDEX($A597:$T597,MATCH(Lists!$B$3,$A$1:$T$1,0))&amp;""),6,2)),VALUE(MID(TRIM(INDEX($A597:$T597,MATCH(Lists!$B$3,$A$1:$T$1,0))&amp;""),9,2)))+TIME(VALUE(MID(TRIM(INDEX($A597:$T597,MATCH(Lists!$B$3,$A$1:$T$1,0))&amp;""),12,2)),VALUE(MID(TRIM(INDEX($A597:$T597,MATCH(Lists!$B$3,$A$1:$T$1,0))&amp;""),15,2)),VALUE(MID(TRIM(INDEX($A597:$T597,MATCH(Lists!$B$3,$A$1:$T$1,0))&amp;""),18,2)))),0))</f>
        <v/>
      </c>
    </row>
    <row r="598">
      <c r="U598" s="35" t="n"/>
      <c r="V598" s="36">
        <f>IF(COUNTA($A598:$T598)&gt;0,1,0)</f>
        <v/>
      </c>
      <c r="W598" s="36">
        <f>IF(V598=0,"",LOWER(IFERROR(TRIM(INDEX($A598:$T598,MATCH(Locations!$B$4,$A$1:$T$1,0))&amp;""),"")))</f>
        <v/>
      </c>
      <c r="X598" s="37">
        <f>IF(V598=0,0,IFERROR(IF(ISNUMBER(INDEX($A598:$T598,MATCH(Lists!$B$3,$A$1:$T$1,0))),INDEX($A598:$T598,MATCH(Lists!$B$3,$A$1:$T$1,0)),DATE(VALUE(LEFT(TRIM(INDEX($A598:$T598,MATCH(Lists!$B$3,$A$1:$T$1,0))&amp;""),4)),VALUE(MID(TRIM(INDEX($A598:$T598,MATCH(Lists!$B$3,$A$1:$T$1,0))&amp;""),6,2)),VALUE(MID(TRIM(INDEX($A598:$T598,MATCH(Lists!$B$3,$A$1:$T$1,0))&amp;""),9,2)))+TIME(VALUE(MID(TRIM(INDEX($A598:$T598,MATCH(Lists!$B$3,$A$1:$T$1,0))&amp;""),12,2)),VALUE(MID(TRIM(INDEX($A598:$T598,MATCH(Lists!$B$3,$A$1:$T$1,0))&amp;""),15,2)),VALUE(MID(TRIM(INDEX($A598:$T598,MATCH(Lists!$B$3,$A$1:$T$1,0))&amp;""),18,2)))),0))</f>
        <v/>
      </c>
    </row>
    <row r="599">
      <c r="U599" s="35" t="n"/>
      <c r="V599" s="36">
        <f>IF(COUNTA($A599:$T599)&gt;0,1,0)</f>
        <v/>
      </c>
      <c r="W599" s="36">
        <f>IF(V599=0,"",LOWER(IFERROR(TRIM(INDEX($A599:$T599,MATCH(Locations!$B$4,$A$1:$T$1,0))&amp;""),"")))</f>
        <v/>
      </c>
      <c r="X599" s="37">
        <f>IF(V599=0,0,IFERROR(IF(ISNUMBER(INDEX($A599:$T599,MATCH(Lists!$B$3,$A$1:$T$1,0))),INDEX($A599:$T599,MATCH(Lists!$B$3,$A$1:$T$1,0)),DATE(VALUE(LEFT(TRIM(INDEX($A599:$T599,MATCH(Lists!$B$3,$A$1:$T$1,0))&amp;""),4)),VALUE(MID(TRIM(INDEX($A599:$T599,MATCH(Lists!$B$3,$A$1:$T$1,0))&amp;""),6,2)),VALUE(MID(TRIM(INDEX($A599:$T599,MATCH(Lists!$B$3,$A$1:$T$1,0))&amp;""),9,2)))+TIME(VALUE(MID(TRIM(INDEX($A599:$T599,MATCH(Lists!$B$3,$A$1:$T$1,0))&amp;""),12,2)),VALUE(MID(TRIM(INDEX($A599:$T599,MATCH(Lists!$B$3,$A$1:$T$1,0))&amp;""),15,2)),VALUE(MID(TRIM(INDEX($A599:$T599,MATCH(Lists!$B$3,$A$1:$T$1,0))&amp;""),18,2)))),0))</f>
        <v/>
      </c>
    </row>
    <row r="600">
      <c r="U600" s="35" t="n"/>
      <c r="V600" s="36">
        <f>IF(COUNTA($A600:$T600)&gt;0,1,0)</f>
        <v/>
      </c>
      <c r="W600" s="36">
        <f>IF(V600=0,"",LOWER(IFERROR(TRIM(INDEX($A600:$T600,MATCH(Locations!$B$4,$A$1:$T$1,0))&amp;""),"")))</f>
        <v/>
      </c>
      <c r="X600" s="37">
        <f>IF(V600=0,0,IFERROR(IF(ISNUMBER(INDEX($A600:$T600,MATCH(Lists!$B$3,$A$1:$T$1,0))),INDEX($A600:$T600,MATCH(Lists!$B$3,$A$1:$T$1,0)),DATE(VALUE(LEFT(TRIM(INDEX($A600:$T600,MATCH(Lists!$B$3,$A$1:$T$1,0))&amp;""),4)),VALUE(MID(TRIM(INDEX($A600:$T600,MATCH(Lists!$B$3,$A$1:$T$1,0))&amp;""),6,2)),VALUE(MID(TRIM(INDEX($A600:$T600,MATCH(Lists!$B$3,$A$1:$T$1,0))&amp;""),9,2)))+TIME(VALUE(MID(TRIM(INDEX($A600:$T600,MATCH(Lists!$B$3,$A$1:$T$1,0))&amp;""),12,2)),VALUE(MID(TRIM(INDEX($A600:$T600,MATCH(Lists!$B$3,$A$1:$T$1,0))&amp;""),15,2)),VALUE(MID(TRIM(INDEX($A600:$T600,MATCH(Lists!$B$3,$A$1:$T$1,0))&amp;""),18,2)))),0))</f>
        <v/>
      </c>
    </row>
    <row r="601">
      <c r="U601" s="35" t="n"/>
      <c r="V601" s="36">
        <f>IF(COUNTA($A601:$T601)&gt;0,1,0)</f>
        <v/>
      </c>
      <c r="W601" s="36">
        <f>IF(V601=0,"",LOWER(IFERROR(TRIM(INDEX($A601:$T601,MATCH(Locations!$B$4,$A$1:$T$1,0))&amp;""),"")))</f>
        <v/>
      </c>
      <c r="X601" s="37">
        <f>IF(V601=0,0,IFERROR(IF(ISNUMBER(INDEX($A601:$T601,MATCH(Lists!$B$3,$A$1:$T$1,0))),INDEX($A601:$T601,MATCH(Lists!$B$3,$A$1:$T$1,0)),DATE(VALUE(LEFT(TRIM(INDEX($A601:$T601,MATCH(Lists!$B$3,$A$1:$T$1,0))&amp;""),4)),VALUE(MID(TRIM(INDEX($A601:$T601,MATCH(Lists!$B$3,$A$1:$T$1,0))&amp;""),6,2)),VALUE(MID(TRIM(INDEX($A601:$T601,MATCH(Lists!$B$3,$A$1:$T$1,0))&amp;""),9,2)))+TIME(VALUE(MID(TRIM(INDEX($A601:$T601,MATCH(Lists!$B$3,$A$1:$T$1,0))&amp;""),12,2)),VALUE(MID(TRIM(INDEX($A601:$T601,MATCH(Lists!$B$3,$A$1:$T$1,0))&amp;""),15,2)),VALUE(MID(TRIM(INDEX($A601:$T601,MATCH(Lists!$B$3,$A$1:$T$1,0))&amp;""),18,2)))),0))</f>
        <v/>
      </c>
    </row>
    <row r="602">
      <c r="U602" s="35" t="n"/>
      <c r="V602" s="36">
        <f>IF(COUNTA($A602:$T602)&gt;0,1,0)</f>
        <v/>
      </c>
      <c r="W602" s="36">
        <f>IF(V602=0,"",LOWER(IFERROR(TRIM(INDEX($A602:$T602,MATCH(Locations!$B$4,$A$1:$T$1,0))&amp;""),"")))</f>
        <v/>
      </c>
      <c r="X602" s="37">
        <f>IF(V602=0,0,IFERROR(IF(ISNUMBER(INDEX($A602:$T602,MATCH(Lists!$B$3,$A$1:$T$1,0))),INDEX($A602:$T602,MATCH(Lists!$B$3,$A$1:$T$1,0)),DATE(VALUE(LEFT(TRIM(INDEX($A602:$T602,MATCH(Lists!$B$3,$A$1:$T$1,0))&amp;""),4)),VALUE(MID(TRIM(INDEX($A602:$T602,MATCH(Lists!$B$3,$A$1:$T$1,0))&amp;""),6,2)),VALUE(MID(TRIM(INDEX($A602:$T602,MATCH(Lists!$B$3,$A$1:$T$1,0))&amp;""),9,2)))+TIME(VALUE(MID(TRIM(INDEX($A602:$T602,MATCH(Lists!$B$3,$A$1:$T$1,0))&amp;""),12,2)),VALUE(MID(TRIM(INDEX($A602:$T602,MATCH(Lists!$B$3,$A$1:$T$1,0))&amp;""),15,2)),VALUE(MID(TRIM(INDEX($A602:$T602,MATCH(Lists!$B$3,$A$1:$T$1,0))&amp;""),18,2)))),0))</f>
        <v/>
      </c>
    </row>
    <row r="603">
      <c r="U603" s="35" t="n"/>
      <c r="V603" s="36">
        <f>IF(COUNTA($A603:$T603)&gt;0,1,0)</f>
        <v/>
      </c>
      <c r="W603" s="36">
        <f>IF(V603=0,"",LOWER(IFERROR(TRIM(INDEX($A603:$T603,MATCH(Locations!$B$4,$A$1:$T$1,0))&amp;""),"")))</f>
        <v/>
      </c>
      <c r="X603" s="37">
        <f>IF(V603=0,0,IFERROR(IF(ISNUMBER(INDEX($A603:$T603,MATCH(Lists!$B$3,$A$1:$T$1,0))),INDEX($A603:$T603,MATCH(Lists!$B$3,$A$1:$T$1,0)),DATE(VALUE(LEFT(TRIM(INDEX($A603:$T603,MATCH(Lists!$B$3,$A$1:$T$1,0))&amp;""),4)),VALUE(MID(TRIM(INDEX($A603:$T603,MATCH(Lists!$B$3,$A$1:$T$1,0))&amp;""),6,2)),VALUE(MID(TRIM(INDEX($A603:$T603,MATCH(Lists!$B$3,$A$1:$T$1,0))&amp;""),9,2)))+TIME(VALUE(MID(TRIM(INDEX($A603:$T603,MATCH(Lists!$B$3,$A$1:$T$1,0))&amp;""),12,2)),VALUE(MID(TRIM(INDEX($A603:$T603,MATCH(Lists!$B$3,$A$1:$T$1,0))&amp;""),15,2)),VALUE(MID(TRIM(INDEX($A603:$T603,MATCH(Lists!$B$3,$A$1:$T$1,0))&amp;""),18,2)))),0))</f>
        <v/>
      </c>
    </row>
    <row r="604">
      <c r="U604" s="35" t="n"/>
      <c r="V604" s="36">
        <f>IF(COUNTA($A604:$T604)&gt;0,1,0)</f>
        <v/>
      </c>
      <c r="W604" s="36">
        <f>IF(V604=0,"",LOWER(IFERROR(TRIM(INDEX($A604:$T604,MATCH(Locations!$B$4,$A$1:$T$1,0))&amp;""),"")))</f>
        <v/>
      </c>
      <c r="X604" s="37">
        <f>IF(V604=0,0,IFERROR(IF(ISNUMBER(INDEX($A604:$T604,MATCH(Lists!$B$3,$A$1:$T$1,0))),INDEX($A604:$T604,MATCH(Lists!$B$3,$A$1:$T$1,0)),DATE(VALUE(LEFT(TRIM(INDEX($A604:$T604,MATCH(Lists!$B$3,$A$1:$T$1,0))&amp;""),4)),VALUE(MID(TRIM(INDEX($A604:$T604,MATCH(Lists!$B$3,$A$1:$T$1,0))&amp;""),6,2)),VALUE(MID(TRIM(INDEX($A604:$T604,MATCH(Lists!$B$3,$A$1:$T$1,0))&amp;""),9,2)))+TIME(VALUE(MID(TRIM(INDEX($A604:$T604,MATCH(Lists!$B$3,$A$1:$T$1,0))&amp;""),12,2)),VALUE(MID(TRIM(INDEX($A604:$T604,MATCH(Lists!$B$3,$A$1:$T$1,0))&amp;""),15,2)),VALUE(MID(TRIM(INDEX($A604:$T604,MATCH(Lists!$B$3,$A$1:$T$1,0))&amp;""),18,2)))),0))</f>
        <v/>
      </c>
    </row>
    <row r="605">
      <c r="U605" s="35" t="n"/>
      <c r="V605" s="36">
        <f>IF(COUNTA($A605:$T605)&gt;0,1,0)</f>
        <v/>
      </c>
      <c r="W605" s="36">
        <f>IF(V605=0,"",LOWER(IFERROR(TRIM(INDEX($A605:$T605,MATCH(Locations!$B$4,$A$1:$T$1,0))&amp;""),"")))</f>
        <v/>
      </c>
      <c r="X605" s="37">
        <f>IF(V605=0,0,IFERROR(IF(ISNUMBER(INDEX($A605:$T605,MATCH(Lists!$B$3,$A$1:$T$1,0))),INDEX($A605:$T605,MATCH(Lists!$B$3,$A$1:$T$1,0)),DATE(VALUE(LEFT(TRIM(INDEX($A605:$T605,MATCH(Lists!$B$3,$A$1:$T$1,0))&amp;""),4)),VALUE(MID(TRIM(INDEX($A605:$T605,MATCH(Lists!$B$3,$A$1:$T$1,0))&amp;""),6,2)),VALUE(MID(TRIM(INDEX($A605:$T605,MATCH(Lists!$B$3,$A$1:$T$1,0))&amp;""),9,2)))+TIME(VALUE(MID(TRIM(INDEX($A605:$T605,MATCH(Lists!$B$3,$A$1:$T$1,0))&amp;""),12,2)),VALUE(MID(TRIM(INDEX($A605:$T605,MATCH(Lists!$B$3,$A$1:$T$1,0))&amp;""),15,2)),VALUE(MID(TRIM(INDEX($A605:$T605,MATCH(Lists!$B$3,$A$1:$T$1,0))&amp;""),18,2)))),0))</f>
        <v/>
      </c>
    </row>
    <row r="606">
      <c r="U606" s="35" t="n"/>
      <c r="V606" s="36">
        <f>IF(COUNTA($A606:$T606)&gt;0,1,0)</f>
        <v/>
      </c>
      <c r="W606" s="36">
        <f>IF(V606=0,"",LOWER(IFERROR(TRIM(INDEX($A606:$T606,MATCH(Locations!$B$4,$A$1:$T$1,0))&amp;""),"")))</f>
        <v/>
      </c>
      <c r="X606" s="37">
        <f>IF(V606=0,0,IFERROR(IF(ISNUMBER(INDEX($A606:$T606,MATCH(Lists!$B$3,$A$1:$T$1,0))),INDEX($A606:$T606,MATCH(Lists!$B$3,$A$1:$T$1,0)),DATE(VALUE(LEFT(TRIM(INDEX($A606:$T606,MATCH(Lists!$B$3,$A$1:$T$1,0))&amp;""),4)),VALUE(MID(TRIM(INDEX($A606:$T606,MATCH(Lists!$B$3,$A$1:$T$1,0))&amp;""),6,2)),VALUE(MID(TRIM(INDEX($A606:$T606,MATCH(Lists!$B$3,$A$1:$T$1,0))&amp;""),9,2)))+TIME(VALUE(MID(TRIM(INDEX($A606:$T606,MATCH(Lists!$B$3,$A$1:$T$1,0))&amp;""),12,2)),VALUE(MID(TRIM(INDEX($A606:$T606,MATCH(Lists!$B$3,$A$1:$T$1,0))&amp;""),15,2)),VALUE(MID(TRIM(INDEX($A606:$T606,MATCH(Lists!$B$3,$A$1:$T$1,0))&amp;""),18,2)))),0))</f>
        <v/>
      </c>
    </row>
    <row r="607">
      <c r="U607" s="35" t="n"/>
      <c r="V607" s="36">
        <f>IF(COUNTA($A607:$T607)&gt;0,1,0)</f>
        <v/>
      </c>
      <c r="W607" s="36">
        <f>IF(V607=0,"",LOWER(IFERROR(TRIM(INDEX($A607:$T607,MATCH(Locations!$B$4,$A$1:$T$1,0))&amp;""),"")))</f>
        <v/>
      </c>
      <c r="X607" s="37">
        <f>IF(V607=0,0,IFERROR(IF(ISNUMBER(INDEX($A607:$T607,MATCH(Lists!$B$3,$A$1:$T$1,0))),INDEX($A607:$T607,MATCH(Lists!$B$3,$A$1:$T$1,0)),DATE(VALUE(LEFT(TRIM(INDEX($A607:$T607,MATCH(Lists!$B$3,$A$1:$T$1,0))&amp;""),4)),VALUE(MID(TRIM(INDEX($A607:$T607,MATCH(Lists!$B$3,$A$1:$T$1,0))&amp;""),6,2)),VALUE(MID(TRIM(INDEX($A607:$T607,MATCH(Lists!$B$3,$A$1:$T$1,0))&amp;""),9,2)))+TIME(VALUE(MID(TRIM(INDEX($A607:$T607,MATCH(Lists!$B$3,$A$1:$T$1,0))&amp;""),12,2)),VALUE(MID(TRIM(INDEX($A607:$T607,MATCH(Lists!$B$3,$A$1:$T$1,0))&amp;""),15,2)),VALUE(MID(TRIM(INDEX($A607:$T607,MATCH(Lists!$B$3,$A$1:$T$1,0))&amp;""),18,2)))),0))</f>
        <v/>
      </c>
    </row>
    <row r="608">
      <c r="U608" s="35" t="n"/>
      <c r="V608" s="36">
        <f>IF(COUNTA($A608:$T608)&gt;0,1,0)</f>
        <v/>
      </c>
      <c r="W608" s="36">
        <f>IF(V608=0,"",LOWER(IFERROR(TRIM(INDEX($A608:$T608,MATCH(Locations!$B$4,$A$1:$T$1,0))&amp;""),"")))</f>
        <v/>
      </c>
      <c r="X608" s="37">
        <f>IF(V608=0,0,IFERROR(IF(ISNUMBER(INDEX($A608:$T608,MATCH(Lists!$B$3,$A$1:$T$1,0))),INDEX($A608:$T608,MATCH(Lists!$B$3,$A$1:$T$1,0)),DATE(VALUE(LEFT(TRIM(INDEX($A608:$T608,MATCH(Lists!$B$3,$A$1:$T$1,0))&amp;""),4)),VALUE(MID(TRIM(INDEX($A608:$T608,MATCH(Lists!$B$3,$A$1:$T$1,0))&amp;""),6,2)),VALUE(MID(TRIM(INDEX($A608:$T608,MATCH(Lists!$B$3,$A$1:$T$1,0))&amp;""),9,2)))+TIME(VALUE(MID(TRIM(INDEX($A608:$T608,MATCH(Lists!$B$3,$A$1:$T$1,0))&amp;""),12,2)),VALUE(MID(TRIM(INDEX($A608:$T608,MATCH(Lists!$B$3,$A$1:$T$1,0))&amp;""),15,2)),VALUE(MID(TRIM(INDEX($A608:$T608,MATCH(Lists!$B$3,$A$1:$T$1,0))&amp;""),18,2)))),0))</f>
        <v/>
      </c>
    </row>
    <row r="609">
      <c r="U609" s="35" t="n"/>
      <c r="V609" s="36">
        <f>IF(COUNTA($A609:$T609)&gt;0,1,0)</f>
        <v/>
      </c>
      <c r="W609" s="36">
        <f>IF(V609=0,"",LOWER(IFERROR(TRIM(INDEX($A609:$T609,MATCH(Locations!$B$4,$A$1:$T$1,0))&amp;""),"")))</f>
        <v/>
      </c>
      <c r="X609" s="37">
        <f>IF(V609=0,0,IFERROR(IF(ISNUMBER(INDEX($A609:$T609,MATCH(Lists!$B$3,$A$1:$T$1,0))),INDEX($A609:$T609,MATCH(Lists!$B$3,$A$1:$T$1,0)),DATE(VALUE(LEFT(TRIM(INDEX($A609:$T609,MATCH(Lists!$B$3,$A$1:$T$1,0))&amp;""),4)),VALUE(MID(TRIM(INDEX($A609:$T609,MATCH(Lists!$B$3,$A$1:$T$1,0))&amp;""),6,2)),VALUE(MID(TRIM(INDEX($A609:$T609,MATCH(Lists!$B$3,$A$1:$T$1,0))&amp;""),9,2)))+TIME(VALUE(MID(TRIM(INDEX($A609:$T609,MATCH(Lists!$B$3,$A$1:$T$1,0))&amp;""),12,2)),VALUE(MID(TRIM(INDEX($A609:$T609,MATCH(Lists!$B$3,$A$1:$T$1,0))&amp;""),15,2)),VALUE(MID(TRIM(INDEX($A609:$T609,MATCH(Lists!$B$3,$A$1:$T$1,0))&amp;""),18,2)))),0))</f>
        <v/>
      </c>
    </row>
    <row r="610">
      <c r="U610" s="35" t="n"/>
      <c r="V610" s="36">
        <f>IF(COUNTA($A610:$T610)&gt;0,1,0)</f>
        <v/>
      </c>
      <c r="W610" s="36">
        <f>IF(V610=0,"",LOWER(IFERROR(TRIM(INDEX($A610:$T610,MATCH(Locations!$B$4,$A$1:$T$1,0))&amp;""),"")))</f>
        <v/>
      </c>
      <c r="X610" s="37">
        <f>IF(V610=0,0,IFERROR(IF(ISNUMBER(INDEX($A610:$T610,MATCH(Lists!$B$3,$A$1:$T$1,0))),INDEX($A610:$T610,MATCH(Lists!$B$3,$A$1:$T$1,0)),DATE(VALUE(LEFT(TRIM(INDEX($A610:$T610,MATCH(Lists!$B$3,$A$1:$T$1,0))&amp;""),4)),VALUE(MID(TRIM(INDEX($A610:$T610,MATCH(Lists!$B$3,$A$1:$T$1,0))&amp;""),6,2)),VALUE(MID(TRIM(INDEX($A610:$T610,MATCH(Lists!$B$3,$A$1:$T$1,0))&amp;""),9,2)))+TIME(VALUE(MID(TRIM(INDEX($A610:$T610,MATCH(Lists!$B$3,$A$1:$T$1,0))&amp;""),12,2)),VALUE(MID(TRIM(INDEX($A610:$T610,MATCH(Lists!$B$3,$A$1:$T$1,0))&amp;""),15,2)),VALUE(MID(TRIM(INDEX($A610:$T610,MATCH(Lists!$B$3,$A$1:$T$1,0))&amp;""),18,2)))),0))</f>
        <v/>
      </c>
    </row>
    <row r="611">
      <c r="U611" s="35" t="n"/>
      <c r="V611" s="36">
        <f>IF(COUNTA($A611:$T611)&gt;0,1,0)</f>
        <v/>
      </c>
      <c r="W611" s="36">
        <f>IF(V611=0,"",LOWER(IFERROR(TRIM(INDEX($A611:$T611,MATCH(Locations!$B$4,$A$1:$T$1,0))&amp;""),"")))</f>
        <v/>
      </c>
      <c r="X611" s="37">
        <f>IF(V611=0,0,IFERROR(IF(ISNUMBER(INDEX($A611:$T611,MATCH(Lists!$B$3,$A$1:$T$1,0))),INDEX($A611:$T611,MATCH(Lists!$B$3,$A$1:$T$1,0)),DATE(VALUE(LEFT(TRIM(INDEX($A611:$T611,MATCH(Lists!$B$3,$A$1:$T$1,0))&amp;""),4)),VALUE(MID(TRIM(INDEX($A611:$T611,MATCH(Lists!$B$3,$A$1:$T$1,0))&amp;""),6,2)),VALUE(MID(TRIM(INDEX($A611:$T611,MATCH(Lists!$B$3,$A$1:$T$1,0))&amp;""),9,2)))+TIME(VALUE(MID(TRIM(INDEX($A611:$T611,MATCH(Lists!$B$3,$A$1:$T$1,0))&amp;""),12,2)),VALUE(MID(TRIM(INDEX($A611:$T611,MATCH(Lists!$B$3,$A$1:$T$1,0))&amp;""),15,2)),VALUE(MID(TRIM(INDEX($A611:$T611,MATCH(Lists!$B$3,$A$1:$T$1,0))&amp;""),18,2)))),0))</f>
        <v/>
      </c>
    </row>
    <row r="612">
      <c r="U612" s="35" t="n"/>
      <c r="V612" s="36">
        <f>IF(COUNTA($A612:$T612)&gt;0,1,0)</f>
        <v/>
      </c>
      <c r="W612" s="36">
        <f>IF(V612=0,"",LOWER(IFERROR(TRIM(INDEX($A612:$T612,MATCH(Locations!$B$4,$A$1:$T$1,0))&amp;""),"")))</f>
        <v/>
      </c>
      <c r="X612" s="37">
        <f>IF(V612=0,0,IFERROR(IF(ISNUMBER(INDEX($A612:$T612,MATCH(Lists!$B$3,$A$1:$T$1,0))),INDEX($A612:$T612,MATCH(Lists!$B$3,$A$1:$T$1,0)),DATE(VALUE(LEFT(TRIM(INDEX($A612:$T612,MATCH(Lists!$B$3,$A$1:$T$1,0))&amp;""),4)),VALUE(MID(TRIM(INDEX($A612:$T612,MATCH(Lists!$B$3,$A$1:$T$1,0))&amp;""),6,2)),VALUE(MID(TRIM(INDEX($A612:$T612,MATCH(Lists!$B$3,$A$1:$T$1,0))&amp;""),9,2)))+TIME(VALUE(MID(TRIM(INDEX($A612:$T612,MATCH(Lists!$B$3,$A$1:$T$1,0))&amp;""),12,2)),VALUE(MID(TRIM(INDEX($A612:$T612,MATCH(Lists!$B$3,$A$1:$T$1,0))&amp;""),15,2)),VALUE(MID(TRIM(INDEX($A612:$T612,MATCH(Lists!$B$3,$A$1:$T$1,0))&amp;""),18,2)))),0))</f>
        <v/>
      </c>
    </row>
    <row r="613">
      <c r="U613" s="35" t="n"/>
      <c r="V613" s="36">
        <f>IF(COUNTA($A613:$T613)&gt;0,1,0)</f>
        <v/>
      </c>
      <c r="W613" s="36">
        <f>IF(V613=0,"",LOWER(IFERROR(TRIM(INDEX($A613:$T613,MATCH(Locations!$B$4,$A$1:$T$1,0))&amp;""),"")))</f>
        <v/>
      </c>
      <c r="X613" s="37">
        <f>IF(V613=0,0,IFERROR(IF(ISNUMBER(INDEX($A613:$T613,MATCH(Lists!$B$3,$A$1:$T$1,0))),INDEX($A613:$T613,MATCH(Lists!$B$3,$A$1:$T$1,0)),DATE(VALUE(LEFT(TRIM(INDEX($A613:$T613,MATCH(Lists!$B$3,$A$1:$T$1,0))&amp;""),4)),VALUE(MID(TRIM(INDEX($A613:$T613,MATCH(Lists!$B$3,$A$1:$T$1,0))&amp;""),6,2)),VALUE(MID(TRIM(INDEX($A613:$T613,MATCH(Lists!$B$3,$A$1:$T$1,0))&amp;""),9,2)))+TIME(VALUE(MID(TRIM(INDEX($A613:$T613,MATCH(Lists!$B$3,$A$1:$T$1,0))&amp;""),12,2)),VALUE(MID(TRIM(INDEX($A613:$T613,MATCH(Lists!$B$3,$A$1:$T$1,0))&amp;""),15,2)),VALUE(MID(TRIM(INDEX($A613:$T613,MATCH(Lists!$B$3,$A$1:$T$1,0))&amp;""),18,2)))),0))</f>
        <v/>
      </c>
    </row>
    <row r="614">
      <c r="U614" s="35" t="n"/>
      <c r="V614" s="36">
        <f>IF(COUNTA($A614:$T614)&gt;0,1,0)</f>
        <v/>
      </c>
      <c r="W614" s="36">
        <f>IF(V614=0,"",LOWER(IFERROR(TRIM(INDEX($A614:$T614,MATCH(Locations!$B$4,$A$1:$T$1,0))&amp;""),"")))</f>
        <v/>
      </c>
      <c r="X614" s="37">
        <f>IF(V614=0,0,IFERROR(IF(ISNUMBER(INDEX($A614:$T614,MATCH(Lists!$B$3,$A$1:$T$1,0))),INDEX($A614:$T614,MATCH(Lists!$B$3,$A$1:$T$1,0)),DATE(VALUE(LEFT(TRIM(INDEX($A614:$T614,MATCH(Lists!$B$3,$A$1:$T$1,0))&amp;""),4)),VALUE(MID(TRIM(INDEX($A614:$T614,MATCH(Lists!$B$3,$A$1:$T$1,0))&amp;""),6,2)),VALUE(MID(TRIM(INDEX($A614:$T614,MATCH(Lists!$B$3,$A$1:$T$1,0))&amp;""),9,2)))+TIME(VALUE(MID(TRIM(INDEX($A614:$T614,MATCH(Lists!$B$3,$A$1:$T$1,0))&amp;""),12,2)),VALUE(MID(TRIM(INDEX($A614:$T614,MATCH(Lists!$B$3,$A$1:$T$1,0))&amp;""),15,2)),VALUE(MID(TRIM(INDEX($A614:$T614,MATCH(Lists!$B$3,$A$1:$T$1,0))&amp;""),18,2)))),0))</f>
        <v/>
      </c>
    </row>
    <row r="615">
      <c r="U615" s="35" t="n"/>
      <c r="V615" s="36">
        <f>IF(COUNTA($A615:$T615)&gt;0,1,0)</f>
        <v/>
      </c>
      <c r="W615" s="36">
        <f>IF(V615=0,"",LOWER(IFERROR(TRIM(INDEX($A615:$T615,MATCH(Locations!$B$4,$A$1:$T$1,0))&amp;""),"")))</f>
        <v/>
      </c>
      <c r="X615" s="37">
        <f>IF(V615=0,0,IFERROR(IF(ISNUMBER(INDEX($A615:$T615,MATCH(Lists!$B$3,$A$1:$T$1,0))),INDEX($A615:$T615,MATCH(Lists!$B$3,$A$1:$T$1,0)),DATE(VALUE(LEFT(TRIM(INDEX($A615:$T615,MATCH(Lists!$B$3,$A$1:$T$1,0))&amp;""),4)),VALUE(MID(TRIM(INDEX($A615:$T615,MATCH(Lists!$B$3,$A$1:$T$1,0))&amp;""),6,2)),VALUE(MID(TRIM(INDEX($A615:$T615,MATCH(Lists!$B$3,$A$1:$T$1,0))&amp;""),9,2)))+TIME(VALUE(MID(TRIM(INDEX($A615:$T615,MATCH(Lists!$B$3,$A$1:$T$1,0))&amp;""),12,2)),VALUE(MID(TRIM(INDEX($A615:$T615,MATCH(Lists!$B$3,$A$1:$T$1,0))&amp;""),15,2)),VALUE(MID(TRIM(INDEX($A615:$T615,MATCH(Lists!$B$3,$A$1:$T$1,0))&amp;""),18,2)))),0))</f>
        <v/>
      </c>
    </row>
    <row r="616">
      <c r="U616" s="35" t="n"/>
      <c r="V616" s="36">
        <f>IF(COUNTA($A616:$T616)&gt;0,1,0)</f>
        <v/>
      </c>
      <c r="W616" s="36">
        <f>IF(V616=0,"",LOWER(IFERROR(TRIM(INDEX($A616:$T616,MATCH(Locations!$B$4,$A$1:$T$1,0))&amp;""),"")))</f>
        <v/>
      </c>
      <c r="X616" s="37">
        <f>IF(V616=0,0,IFERROR(IF(ISNUMBER(INDEX($A616:$T616,MATCH(Lists!$B$3,$A$1:$T$1,0))),INDEX($A616:$T616,MATCH(Lists!$B$3,$A$1:$T$1,0)),DATE(VALUE(LEFT(TRIM(INDEX($A616:$T616,MATCH(Lists!$B$3,$A$1:$T$1,0))&amp;""),4)),VALUE(MID(TRIM(INDEX($A616:$T616,MATCH(Lists!$B$3,$A$1:$T$1,0))&amp;""),6,2)),VALUE(MID(TRIM(INDEX($A616:$T616,MATCH(Lists!$B$3,$A$1:$T$1,0))&amp;""),9,2)))+TIME(VALUE(MID(TRIM(INDEX($A616:$T616,MATCH(Lists!$B$3,$A$1:$T$1,0))&amp;""),12,2)),VALUE(MID(TRIM(INDEX($A616:$T616,MATCH(Lists!$B$3,$A$1:$T$1,0))&amp;""),15,2)),VALUE(MID(TRIM(INDEX($A616:$T616,MATCH(Lists!$B$3,$A$1:$T$1,0))&amp;""),18,2)))),0))</f>
        <v/>
      </c>
    </row>
    <row r="617">
      <c r="U617" s="35" t="n"/>
      <c r="V617" s="36">
        <f>IF(COUNTA($A617:$T617)&gt;0,1,0)</f>
        <v/>
      </c>
      <c r="W617" s="36">
        <f>IF(V617=0,"",LOWER(IFERROR(TRIM(INDEX($A617:$T617,MATCH(Locations!$B$4,$A$1:$T$1,0))&amp;""),"")))</f>
        <v/>
      </c>
      <c r="X617" s="37">
        <f>IF(V617=0,0,IFERROR(IF(ISNUMBER(INDEX($A617:$T617,MATCH(Lists!$B$3,$A$1:$T$1,0))),INDEX($A617:$T617,MATCH(Lists!$B$3,$A$1:$T$1,0)),DATE(VALUE(LEFT(TRIM(INDEX($A617:$T617,MATCH(Lists!$B$3,$A$1:$T$1,0))&amp;""),4)),VALUE(MID(TRIM(INDEX($A617:$T617,MATCH(Lists!$B$3,$A$1:$T$1,0))&amp;""),6,2)),VALUE(MID(TRIM(INDEX($A617:$T617,MATCH(Lists!$B$3,$A$1:$T$1,0))&amp;""),9,2)))+TIME(VALUE(MID(TRIM(INDEX($A617:$T617,MATCH(Lists!$B$3,$A$1:$T$1,0))&amp;""),12,2)),VALUE(MID(TRIM(INDEX($A617:$T617,MATCH(Lists!$B$3,$A$1:$T$1,0))&amp;""),15,2)),VALUE(MID(TRIM(INDEX($A617:$T617,MATCH(Lists!$B$3,$A$1:$T$1,0))&amp;""),18,2)))),0))</f>
        <v/>
      </c>
    </row>
    <row r="618">
      <c r="U618" s="35" t="n"/>
      <c r="V618" s="36">
        <f>IF(COUNTA($A618:$T618)&gt;0,1,0)</f>
        <v/>
      </c>
      <c r="W618" s="36">
        <f>IF(V618=0,"",LOWER(IFERROR(TRIM(INDEX($A618:$T618,MATCH(Locations!$B$4,$A$1:$T$1,0))&amp;""),"")))</f>
        <v/>
      </c>
      <c r="X618" s="37">
        <f>IF(V618=0,0,IFERROR(IF(ISNUMBER(INDEX($A618:$T618,MATCH(Lists!$B$3,$A$1:$T$1,0))),INDEX($A618:$T618,MATCH(Lists!$B$3,$A$1:$T$1,0)),DATE(VALUE(LEFT(TRIM(INDEX($A618:$T618,MATCH(Lists!$B$3,$A$1:$T$1,0))&amp;""),4)),VALUE(MID(TRIM(INDEX($A618:$T618,MATCH(Lists!$B$3,$A$1:$T$1,0))&amp;""),6,2)),VALUE(MID(TRIM(INDEX($A618:$T618,MATCH(Lists!$B$3,$A$1:$T$1,0))&amp;""),9,2)))+TIME(VALUE(MID(TRIM(INDEX($A618:$T618,MATCH(Lists!$B$3,$A$1:$T$1,0))&amp;""),12,2)),VALUE(MID(TRIM(INDEX($A618:$T618,MATCH(Lists!$B$3,$A$1:$T$1,0))&amp;""),15,2)),VALUE(MID(TRIM(INDEX($A618:$T618,MATCH(Lists!$B$3,$A$1:$T$1,0))&amp;""),18,2)))),0))</f>
        <v/>
      </c>
    </row>
    <row r="619">
      <c r="U619" s="35" t="n"/>
      <c r="V619" s="36">
        <f>IF(COUNTA($A619:$T619)&gt;0,1,0)</f>
        <v/>
      </c>
      <c r="W619" s="36">
        <f>IF(V619=0,"",LOWER(IFERROR(TRIM(INDEX($A619:$T619,MATCH(Locations!$B$4,$A$1:$T$1,0))&amp;""),"")))</f>
        <v/>
      </c>
      <c r="X619" s="37">
        <f>IF(V619=0,0,IFERROR(IF(ISNUMBER(INDEX($A619:$T619,MATCH(Lists!$B$3,$A$1:$T$1,0))),INDEX($A619:$T619,MATCH(Lists!$B$3,$A$1:$T$1,0)),DATE(VALUE(LEFT(TRIM(INDEX($A619:$T619,MATCH(Lists!$B$3,$A$1:$T$1,0))&amp;""),4)),VALUE(MID(TRIM(INDEX($A619:$T619,MATCH(Lists!$B$3,$A$1:$T$1,0))&amp;""),6,2)),VALUE(MID(TRIM(INDEX($A619:$T619,MATCH(Lists!$B$3,$A$1:$T$1,0))&amp;""),9,2)))+TIME(VALUE(MID(TRIM(INDEX($A619:$T619,MATCH(Lists!$B$3,$A$1:$T$1,0))&amp;""),12,2)),VALUE(MID(TRIM(INDEX($A619:$T619,MATCH(Lists!$B$3,$A$1:$T$1,0))&amp;""),15,2)),VALUE(MID(TRIM(INDEX($A619:$T619,MATCH(Lists!$B$3,$A$1:$T$1,0))&amp;""),18,2)))),0))</f>
        <v/>
      </c>
    </row>
    <row r="620">
      <c r="U620" s="35" t="n"/>
      <c r="V620" s="36">
        <f>IF(COUNTA($A620:$T620)&gt;0,1,0)</f>
        <v/>
      </c>
      <c r="W620" s="36">
        <f>IF(V620=0,"",LOWER(IFERROR(TRIM(INDEX($A620:$T620,MATCH(Locations!$B$4,$A$1:$T$1,0))&amp;""),"")))</f>
        <v/>
      </c>
      <c r="X620" s="37">
        <f>IF(V620=0,0,IFERROR(IF(ISNUMBER(INDEX($A620:$T620,MATCH(Lists!$B$3,$A$1:$T$1,0))),INDEX($A620:$T620,MATCH(Lists!$B$3,$A$1:$T$1,0)),DATE(VALUE(LEFT(TRIM(INDEX($A620:$T620,MATCH(Lists!$B$3,$A$1:$T$1,0))&amp;""),4)),VALUE(MID(TRIM(INDEX($A620:$T620,MATCH(Lists!$B$3,$A$1:$T$1,0))&amp;""),6,2)),VALUE(MID(TRIM(INDEX($A620:$T620,MATCH(Lists!$B$3,$A$1:$T$1,0))&amp;""),9,2)))+TIME(VALUE(MID(TRIM(INDEX($A620:$T620,MATCH(Lists!$B$3,$A$1:$T$1,0))&amp;""),12,2)),VALUE(MID(TRIM(INDEX($A620:$T620,MATCH(Lists!$B$3,$A$1:$T$1,0))&amp;""),15,2)),VALUE(MID(TRIM(INDEX($A620:$T620,MATCH(Lists!$B$3,$A$1:$T$1,0))&amp;""),18,2)))),0))</f>
        <v/>
      </c>
    </row>
    <row r="621">
      <c r="U621" s="35" t="n"/>
      <c r="V621" s="36">
        <f>IF(COUNTA($A621:$T621)&gt;0,1,0)</f>
        <v/>
      </c>
      <c r="W621" s="36">
        <f>IF(V621=0,"",LOWER(IFERROR(TRIM(INDEX($A621:$T621,MATCH(Locations!$B$4,$A$1:$T$1,0))&amp;""),"")))</f>
        <v/>
      </c>
      <c r="X621" s="37">
        <f>IF(V621=0,0,IFERROR(IF(ISNUMBER(INDEX($A621:$T621,MATCH(Lists!$B$3,$A$1:$T$1,0))),INDEX($A621:$T621,MATCH(Lists!$B$3,$A$1:$T$1,0)),DATE(VALUE(LEFT(TRIM(INDEX($A621:$T621,MATCH(Lists!$B$3,$A$1:$T$1,0))&amp;""),4)),VALUE(MID(TRIM(INDEX($A621:$T621,MATCH(Lists!$B$3,$A$1:$T$1,0))&amp;""),6,2)),VALUE(MID(TRIM(INDEX($A621:$T621,MATCH(Lists!$B$3,$A$1:$T$1,0))&amp;""),9,2)))+TIME(VALUE(MID(TRIM(INDEX($A621:$T621,MATCH(Lists!$B$3,$A$1:$T$1,0))&amp;""),12,2)),VALUE(MID(TRIM(INDEX($A621:$T621,MATCH(Lists!$B$3,$A$1:$T$1,0))&amp;""),15,2)),VALUE(MID(TRIM(INDEX($A621:$T621,MATCH(Lists!$B$3,$A$1:$T$1,0))&amp;""),18,2)))),0))</f>
        <v/>
      </c>
    </row>
    <row r="622">
      <c r="U622" s="35" t="n"/>
      <c r="V622" s="36">
        <f>IF(COUNTA($A622:$T622)&gt;0,1,0)</f>
        <v/>
      </c>
      <c r="W622" s="36">
        <f>IF(V622=0,"",LOWER(IFERROR(TRIM(INDEX($A622:$T622,MATCH(Locations!$B$4,$A$1:$T$1,0))&amp;""),"")))</f>
        <v/>
      </c>
      <c r="X622" s="37">
        <f>IF(V622=0,0,IFERROR(IF(ISNUMBER(INDEX($A622:$T622,MATCH(Lists!$B$3,$A$1:$T$1,0))),INDEX($A622:$T622,MATCH(Lists!$B$3,$A$1:$T$1,0)),DATE(VALUE(LEFT(TRIM(INDEX($A622:$T622,MATCH(Lists!$B$3,$A$1:$T$1,0))&amp;""),4)),VALUE(MID(TRIM(INDEX($A622:$T622,MATCH(Lists!$B$3,$A$1:$T$1,0))&amp;""),6,2)),VALUE(MID(TRIM(INDEX($A622:$T622,MATCH(Lists!$B$3,$A$1:$T$1,0))&amp;""),9,2)))+TIME(VALUE(MID(TRIM(INDEX($A622:$T622,MATCH(Lists!$B$3,$A$1:$T$1,0))&amp;""),12,2)),VALUE(MID(TRIM(INDEX($A622:$T622,MATCH(Lists!$B$3,$A$1:$T$1,0))&amp;""),15,2)),VALUE(MID(TRIM(INDEX($A622:$T622,MATCH(Lists!$B$3,$A$1:$T$1,0))&amp;""),18,2)))),0))</f>
        <v/>
      </c>
    </row>
    <row r="623">
      <c r="U623" s="35" t="n"/>
      <c r="V623" s="36">
        <f>IF(COUNTA($A623:$T623)&gt;0,1,0)</f>
        <v/>
      </c>
      <c r="W623" s="36">
        <f>IF(V623=0,"",LOWER(IFERROR(TRIM(INDEX($A623:$T623,MATCH(Locations!$B$4,$A$1:$T$1,0))&amp;""),"")))</f>
        <v/>
      </c>
      <c r="X623" s="37">
        <f>IF(V623=0,0,IFERROR(IF(ISNUMBER(INDEX($A623:$T623,MATCH(Lists!$B$3,$A$1:$T$1,0))),INDEX($A623:$T623,MATCH(Lists!$B$3,$A$1:$T$1,0)),DATE(VALUE(LEFT(TRIM(INDEX($A623:$T623,MATCH(Lists!$B$3,$A$1:$T$1,0))&amp;""),4)),VALUE(MID(TRIM(INDEX($A623:$T623,MATCH(Lists!$B$3,$A$1:$T$1,0))&amp;""),6,2)),VALUE(MID(TRIM(INDEX($A623:$T623,MATCH(Lists!$B$3,$A$1:$T$1,0))&amp;""),9,2)))+TIME(VALUE(MID(TRIM(INDEX($A623:$T623,MATCH(Lists!$B$3,$A$1:$T$1,0))&amp;""),12,2)),VALUE(MID(TRIM(INDEX($A623:$T623,MATCH(Lists!$B$3,$A$1:$T$1,0))&amp;""),15,2)),VALUE(MID(TRIM(INDEX($A623:$T623,MATCH(Lists!$B$3,$A$1:$T$1,0))&amp;""),18,2)))),0))</f>
        <v/>
      </c>
    </row>
    <row r="624">
      <c r="U624" s="35" t="n"/>
      <c r="V624" s="36">
        <f>IF(COUNTA($A624:$T624)&gt;0,1,0)</f>
        <v/>
      </c>
      <c r="W624" s="36">
        <f>IF(V624=0,"",LOWER(IFERROR(TRIM(INDEX($A624:$T624,MATCH(Locations!$B$4,$A$1:$T$1,0))&amp;""),"")))</f>
        <v/>
      </c>
      <c r="X624" s="37">
        <f>IF(V624=0,0,IFERROR(IF(ISNUMBER(INDEX($A624:$T624,MATCH(Lists!$B$3,$A$1:$T$1,0))),INDEX($A624:$T624,MATCH(Lists!$B$3,$A$1:$T$1,0)),DATE(VALUE(LEFT(TRIM(INDEX($A624:$T624,MATCH(Lists!$B$3,$A$1:$T$1,0))&amp;""),4)),VALUE(MID(TRIM(INDEX($A624:$T624,MATCH(Lists!$B$3,$A$1:$T$1,0))&amp;""),6,2)),VALUE(MID(TRIM(INDEX($A624:$T624,MATCH(Lists!$B$3,$A$1:$T$1,0))&amp;""),9,2)))+TIME(VALUE(MID(TRIM(INDEX($A624:$T624,MATCH(Lists!$B$3,$A$1:$T$1,0))&amp;""),12,2)),VALUE(MID(TRIM(INDEX($A624:$T624,MATCH(Lists!$B$3,$A$1:$T$1,0))&amp;""),15,2)),VALUE(MID(TRIM(INDEX($A624:$T624,MATCH(Lists!$B$3,$A$1:$T$1,0))&amp;""),18,2)))),0))</f>
        <v/>
      </c>
    </row>
    <row r="625">
      <c r="U625" s="35" t="n"/>
      <c r="V625" s="36">
        <f>IF(COUNTA($A625:$T625)&gt;0,1,0)</f>
        <v/>
      </c>
      <c r="W625" s="36">
        <f>IF(V625=0,"",LOWER(IFERROR(TRIM(INDEX($A625:$T625,MATCH(Locations!$B$4,$A$1:$T$1,0))&amp;""),"")))</f>
        <v/>
      </c>
      <c r="X625" s="37">
        <f>IF(V625=0,0,IFERROR(IF(ISNUMBER(INDEX($A625:$T625,MATCH(Lists!$B$3,$A$1:$T$1,0))),INDEX($A625:$T625,MATCH(Lists!$B$3,$A$1:$T$1,0)),DATE(VALUE(LEFT(TRIM(INDEX($A625:$T625,MATCH(Lists!$B$3,$A$1:$T$1,0))&amp;""),4)),VALUE(MID(TRIM(INDEX($A625:$T625,MATCH(Lists!$B$3,$A$1:$T$1,0))&amp;""),6,2)),VALUE(MID(TRIM(INDEX($A625:$T625,MATCH(Lists!$B$3,$A$1:$T$1,0))&amp;""),9,2)))+TIME(VALUE(MID(TRIM(INDEX($A625:$T625,MATCH(Lists!$B$3,$A$1:$T$1,0))&amp;""),12,2)),VALUE(MID(TRIM(INDEX($A625:$T625,MATCH(Lists!$B$3,$A$1:$T$1,0))&amp;""),15,2)),VALUE(MID(TRIM(INDEX($A625:$T625,MATCH(Lists!$B$3,$A$1:$T$1,0))&amp;""),18,2)))),0))</f>
        <v/>
      </c>
    </row>
    <row r="626">
      <c r="U626" s="35" t="n"/>
      <c r="V626" s="36">
        <f>IF(COUNTA($A626:$T626)&gt;0,1,0)</f>
        <v/>
      </c>
      <c r="W626" s="36">
        <f>IF(V626=0,"",LOWER(IFERROR(TRIM(INDEX($A626:$T626,MATCH(Locations!$B$4,$A$1:$T$1,0))&amp;""),"")))</f>
        <v/>
      </c>
      <c r="X626" s="37">
        <f>IF(V626=0,0,IFERROR(IF(ISNUMBER(INDEX($A626:$T626,MATCH(Lists!$B$3,$A$1:$T$1,0))),INDEX($A626:$T626,MATCH(Lists!$B$3,$A$1:$T$1,0)),DATE(VALUE(LEFT(TRIM(INDEX($A626:$T626,MATCH(Lists!$B$3,$A$1:$T$1,0))&amp;""),4)),VALUE(MID(TRIM(INDEX($A626:$T626,MATCH(Lists!$B$3,$A$1:$T$1,0))&amp;""),6,2)),VALUE(MID(TRIM(INDEX($A626:$T626,MATCH(Lists!$B$3,$A$1:$T$1,0))&amp;""),9,2)))+TIME(VALUE(MID(TRIM(INDEX($A626:$T626,MATCH(Lists!$B$3,$A$1:$T$1,0))&amp;""),12,2)),VALUE(MID(TRIM(INDEX($A626:$T626,MATCH(Lists!$B$3,$A$1:$T$1,0))&amp;""),15,2)),VALUE(MID(TRIM(INDEX($A626:$T626,MATCH(Lists!$B$3,$A$1:$T$1,0))&amp;""),18,2)))),0))</f>
        <v/>
      </c>
    </row>
    <row r="627">
      <c r="U627" s="35" t="n"/>
      <c r="V627" s="36">
        <f>IF(COUNTA($A627:$T627)&gt;0,1,0)</f>
        <v/>
      </c>
      <c r="W627" s="36">
        <f>IF(V627=0,"",LOWER(IFERROR(TRIM(INDEX($A627:$T627,MATCH(Locations!$B$4,$A$1:$T$1,0))&amp;""),"")))</f>
        <v/>
      </c>
      <c r="X627" s="37">
        <f>IF(V627=0,0,IFERROR(IF(ISNUMBER(INDEX($A627:$T627,MATCH(Lists!$B$3,$A$1:$T$1,0))),INDEX($A627:$T627,MATCH(Lists!$B$3,$A$1:$T$1,0)),DATE(VALUE(LEFT(TRIM(INDEX($A627:$T627,MATCH(Lists!$B$3,$A$1:$T$1,0))&amp;""),4)),VALUE(MID(TRIM(INDEX($A627:$T627,MATCH(Lists!$B$3,$A$1:$T$1,0))&amp;""),6,2)),VALUE(MID(TRIM(INDEX($A627:$T627,MATCH(Lists!$B$3,$A$1:$T$1,0))&amp;""),9,2)))+TIME(VALUE(MID(TRIM(INDEX($A627:$T627,MATCH(Lists!$B$3,$A$1:$T$1,0))&amp;""),12,2)),VALUE(MID(TRIM(INDEX($A627:$T627,MATCH(Lists!$B$3,$A$1:$T$1,0))&amp;""),15,2)),VALUE(MID(TRIM(INDEX($A627:$T627,MATCH(Lists!$B$3,$A$1:$T$1,0))&amp;""),18,2)))),0))</f>
        <v/>
      </c>
    </row>
    <row r="628">
      <c r="U628" s="35" t="n"/>
      <c r="V628" s="36">
        <f>IF(COUNTA($A628:$T628)&gt;0,1,0)</f>
        <v/>
      </c>
      <c r="W628" s="36">
        <f>IF(V628=0,"",LOWER(IFERROR(TRIM(INDEX($A628:$T628,MATCH(Locations!$B$4,$A$1:$T$1,0))&amp;""),"")))</f>
        <v/>
      </c>
      <c r="X628" s="37">
        <f>IF(V628=0,0,IFERROR(IF(ISNUMBER(INDEX($A628:$T628,MATCH(Lists!$B$3,$A$1:$T$1,0))),INDEX($A628:$T628,MATCH(Lists!$B$3,$A$1:$T$1,0)),DATE(VALUE(LEFT(TRIM(INDEX($A628:$T628,MATCH(Lists!$B$3,$A$1:$T$1,0))&amp;""),4)),VALUE(MID(TRIM(INDEX($A628:$T628,MATCH(Lists!$B$3,$A$1:$T$1,0))&amp;""),6,2)),VALUE(MID(TRIM(INDEX($A628:$T628,MATCH(Lists!$B$3,$A$1:$T$1,0))&amp;""),9,2)))+TIME(VALUE(MID(TRIM(INDEX($A628:$T628,MATCH(Lists!$B$3,$A$1:$T$1,0))&amp;""),12,2)),VALUE(MID(TRIM(INDEX($A628:$T628,MATCH(Lists!$B$3,$A$1:$T$1,0))&amp;""),15,2)),VALUE(MID(TRIM(INDEX($A628:$T628,MATCH(Lists!$B$3,$A$1:$T$1,0))&amp;""),18,2)))),0))</f>
        <v/>
      </c>
    </row>
    <row r="629">
      <c r="U629" s="35" t="n"/>
      <c r="V629" s="36">
        <f>IF(COUNTA($A629:$T629)&gt;0,1,0)</f>
        <v/>
      </c>
      <c r="W629" s="36">
        <f>IF(V629=0,"",LOWER(IFERROR(TRIM(INDEX($A629:$T629,MATCH(Locations!$B$4,$A$1:$T$1,0))&amp;""),"")))</f>
        <v/>
      </c>
      <c r="X629" s="37">
        <f>IF(V629=0,0,IFERROR(IF(ISNUMBER(INDEX($A629:$T629,MATCH(Lists!$B$3,$A$1:$T$1,0))),INDEX($A629:$T629,MATCH(Lists!$B$3,$A$1:$T$1,0)),DATE(VALUE(LEFT(TRIM(INDEX($A629:$T629,MATCH(Lists!$B$3,$A$1:$T$1,0))&amp;""),4)),VALUE(MID(TRIM(INDEX($A629:$T629,MATCH(Lists!$B$3,$A$1:$T$1,0))&amp;""),6,2)),VALUE(MID(TRIM(INDEX($A629:$T629,MATCH(Lists!$B$3,$A$1:$T$1,0))&amp;""),9,2)))+TIME(VALUE(MID(TRIM(INDEX($A629:$T629,MATCH(Lists!$B$3,$A$1:$T$1,0))&amp;""),12,2)),VALUE(MID(TRIM(INDEX($A629:$T629,MATCH(Lists!$B$3,$A$1:$T$1,0))&amp;""),15,2)),VALUE(MID(TRIM(INDEX($A629:$T629,MATCH(Lists!$B$3,$A$1:$T$1,0))&amp;""),18,2)))),0))</f>
        <v/>
      </c>
    </row>
    <row r="630">
      <c r="U630" s="35" t="n"/>
      <c r="V630" s="36">
        <f>IF(COUNTA($A630:$T630)&gt;0,1,0)</f>
        <v/>
      </c>
      <c r="W630" s="36">
        <f>IF(V630=0,"",LOWER(IFERROR(TRIM(INDEX($A630:$T630,MATCH(Locations!$B$4,$A$1:$T$1,0))&amp;""),"")))</f>
        <v/>
      </c>
      <c r="X630" s="37">
        <f>IF(V630=0,0,IFERROR(IF(ISNUMBER(INDEX($A630:$T630,MATCH(Lists!$B$3,$A$1:$T$1,0))),INDEX($A630:$T630,MATCH(Lists!$B$3,$A$1:$T$1,0)),DATE(VALUE(LEFT(TRIM(INDEX($A630:$T630,MATCH(Lists!$B$3,$A$1:$T$1,0))&amp;""),4)),VALUE(MID(TRIM(INDEX($A630:$T630,MATCH(Lists!$B$3,$A$1:$T$1,0))&amp;""),6,2)),VALUE(MID(TRIM(INDEX($A630:$T630,MATCH(Lists!$B$3,$A$1:$T$1,0))&amp;""),9,2)))+TIME(VALUE(MID(TRIM(INDEX($A630:$T630,MATCH(Lists!$B$3,$A$1:$T$1,0))&amp;""),12,2)),VALUE(MID(TRIM(INDEX($A630:$T630,MATCH(Lists!$B$3,$A$1:$T$1,0))&amp;""),15,2)),VALUE(MID(TRIM(INDEX($A630:$T630,MATCH(Lists!$B$3,$A$1:$T$1,0))&amp;""),18,2)))),0))</f>
        <v/>
      </c>
    </row>
    <row r="631">
      <c r="U631" s="35" t="n"/>
      <c r="V631" s="36">
        <f>IF(COUNTA($A631:$T631)&gt;0,1,0)</f>
        <v/>
      </c>
      <c r="W631" s="36">
        <f>IF(V631=0,"",LOWER(IFERROR(TRIM(INDEX($A631:$T631,MATCH(Locations!$B$4,$A$1:$T$1,0))&amp;""),"")))</f>
        <v/>
      </c>
      <c r="X631" s="37">
        <f>IF(V631=0,0,IFERROR(IF(ISNUMBER(INDEX($A631:$T631,MATCH(Lists!$B$3,$A$1:$T$1,0))),INDEX($A631:$T631,MATCH(Lists!$B$3,$A$1:$T$1,0)),DATE(VALUE(LEFT(TRIM(INDEX($A631:$T631,MATCH(Lists!$B$3,$A$1:$T$1,0))&amp;""),4)),VALUE(MID(TRIM(INDEX($A631:$T631,MATCH(Lists!$B$3,$A$1:$T$1,0))&amp;""),6,2)),VALUE(MID(TRIM(INDEX($A631:$T631,MATCH(Lists!$B$3,$A$1:$T$1,0))&amp;""),9,2)))+TIME(VALUE(MID(TRIM(INDEX($A631:$T631,MATCH(Lists!$B$3,$A$1:$T$1,0))&amp;""),12,2)),VALUE(MID(TRIM(INDEX($A631:$T631,MATCH(Lists!$B$3,$A$1:$T$1,0))&amp;""),15,2)),VALUE(MID(TRIM(INDEX($A631:$T631,MATCH(Lists!$B$3,$A$1:$T$1,0))&amp;""),18,2)))),0))</f>
        <v/>
      </c>
    </row>
    <row r="632">
      <c r="U632" s="35" t="n"/>
      <c r="V632" s="36">
        <f>IF(COUNTA($A632:$T632)&gt;0,1,0)</f>
        <v/>
      </c>
      <c r="W632" s="36">
        <f>IF(V632=0,"",LOWER(IFERROR(TRIM(INDEX($A632:$T632,MATCH(Locations!$B$4,$A$1:$T$1,0))&amp;""),"")))</f>
        <v/>
      </c>
      <c r="X632" s="37">
        <f>IF(V632=0,0,IFERROR(IF(ISNUMBER(INDEX($A632:$T632,MATCH(Lists!$B$3,$A$1:$T$1,0))),INDEX($A632:$T632,MATCH(Lists!$B$3,$A$1:$T$1,0)),DATE(VALUE(LEFT(TRIM(INDEX($A632:$T632,MATCH(Lists!$B$3,$A$1:$T$1,0))&amp;""),4)),VALUE(MID(TRIM(INDEX($A632:$T632,MATCH(Lists!$B$3,$A$1:$T$1,0))&amp;""),6,2)),VALUE(MID(TRIM(INDEX($A632:$T632,MATCH(Lists!$B$3,$A$1:$T$1,0))&amp;""),9,2)))+TIME(VALUE(MID(TRIM(INDEX($A632:$T632,MATCH(Lists!$B$3,$A$1:$T$1,0))&amp;""),12,2)),VALUE(MID(TRIM(INDEX($A632:$T632,MATCH(Lists!$B$3,$A$1:$T$1,0))&amp;""),15,2)),VALUE(MID(TRIM(INDEX($A632:$T632,MATCH(Lists!$B$3,$A$1:$T$1,0))&amp;""),18,2)))),0))</f>
        <v/>
      </c>
    </row>
    <row r="633">
      <c r="U633" s="35" t="n"/>
      <c r="V633" s="36">
        <f>IF(COUNTA($A633:$T633)&gt;0,1,0)</f>
        <v/>
      </c>
      <c r="W633" s="36">
        <f>IF(V633=0,"",LOWER(IFERROR(TRIM(INDEX($A633:$T633,MATCH(Locations!$B$4,$A$1:$T$1,0))&amp;""),"")))</f>
        <v/>
      </c>
      <c r="X633" s="37">
        <f>IF(V633=0,0,IFERROR(IF(ISNUMBER(INDEX($A633:$T633,MATCH(Lists!$B$3,$A$1:$T$1,0))),INDEX($A633:$T633,MATCH(Lists!$B$3,$A$1:$T$1,0)),DATE(VALUE(LEFT(TRIM(INDEX($A633:$T633,MATCH(Lists!$B$3,$A$1:$T$1,0))&amp;""),4)),VALUE(MID(TRIM(INDEX($A633:$T633,MATCH(Lists!$B$3,$A$1:$T$1,0))&amp;""),6,2)),VALUE(MID(TRIM(INDEX($A633:$T633,MATCH(Lists!$B$3,$A$1:$T$1,0))&amp;""),9,2)))+TIME(VALUE(MID(TRIM(INDEX($A633:$T633,MATCH(Lists!$B$3,$A$1:$T$1,0))&amp;""),12,2)),VALUE(MID(TRIM(INDEX($A633:$T633,MATCH(Lists!$B$3,$A$1:$T$1,0))&amp;""),15,2)),VALUE(MID(TRIM(INDEX($A633:$T633,MATCH(Lists!$B$3,$A$1:$T$1,0))&amp;""),18,2)))),0))</f>
        <v/>
      </c>
    </row>
    <row r="634">
      <c r="U634" s="35" t="n"/>
      <c r="V634" s="36">
        <f>IF(COUNTA($A634:$T634)&gt;0,1,0)</f>
        <v/>
      </c>
      <c r="W634" s="36">
        <f>IF(V634=0,"",LOWER(IFERROR(TRIM(INDEX($A634:$T634,MATCH(Locations!$B$4,$A$1:$T$1,0))&amp;""),"")))</f>
        <v/>
      </c>
      <c r="X634" s="37">
        <f>IF(V634=0,0,IFERROR(IF(ISNUMBER(INDEX($A634:$T634,MATCH(Lists!$B$3,$A$1:$T$1,0))),INDEX($A634:$T634,MATCH(Lists!$B$3,$A$1:$T$1,0)),DATE(VALUE(LEFT(TRIM(INDEX($A634:$T634,MATCH(Lists!$B$3,$A$1:$T$1,0))&amp;""),4)),VALUE(MID(TRIM(INDEX($A634:$T634,MATCH(Lists!$B$3,$A$1:$T$1,0))&amp;""),6,2)),VALUE(MID(TRIM(INDEX($A634:$T634,MATCH(Lists!$B$3,$A$1:$T$1,0))&amp;""),9,2)))+TIME(VALUE(MID(TRIM(INDEX($A634:$T634,MATCH(Lists!$B$3,$A$1:$T$1,0))&amp;""),12,2)),VALUE(MID(TRIM(INDEX($A634:$T634,MATCH(Lists!$B$3,$A$1:$T$1,0))&amp;""),15,2)),VALUE(MID(TRIM(INDEX($A634:$T634,MATCH(Lists!$B$3,$A$1:$T$1,0))&amp;""),18,2)))),0))</f>
        <v/>
      </c>
    </row>
    <row r="635">
      <c r="U635" s="35" t="n"/>
      <c r="V635" s="36">
        <f>IF(COUNTA($A635:$T635)&gt;0,1,0)</f>
        <v/>
      </c>
      <c r="W635" s="36">
        <f>IF(V635=0,"",LOWER(IFERROR(TRIM(INDEX($A635:$T635,MATCH(Locations!$B$4,$A$1:$T$1,0))&amp;""),"")))</f>
        <v/>
      </c>
      <c r="X635" s="37">
        <f>IF(V635=0,0,IFERROR(IF(ISNUMBER(INDEX($A635:$T635,MATCH(Lists!$B$3,$A$1:$T$1,0))),INDEX($A635:$T635,MATCH(Lists!$B$3,$A$1:$T$1,0)),DATE(VALUE(LEFT(TRIM(INDEX($A635:$T635,MATCH(Lists!$B$3,$A$1:$T$1,0))&amp;""),4)),VALUE(MID(TRIM(INDEX($A635:$T635,MATCH(Lists!$B$3,$A$1:$T$1,0))&amp;""),6,2)),VALUE(MID(TRIM(INDEX($A635:$T635,MATCH(Lists!$B$3,$A$1:$T$1,0))&amp;""),9,2)))+TIME(VALUE(MID(TRIM(INDEX($A635:$T635,MATCH(Lists!$B$3,$A$1:$T$1,0))&amp;""),12,2)),VALUE(MID(TRIM(INDEX($A635:$T635,MATCH(Lists!$B$3,$A$1:$T$1,0))&amp;""),15,2)),VALUE(MID(TRIM(INDEX($A635:$T635,MATCH(Lists!$B$3,$A$1:$T$1,0))&amp;""),18,2)))),0))</f>
        <v/>
      </c>
    </row>
    <row r="636">
      <c r="U636" s="35" t="n"/>
      <c r="V636" s="36">
        <f>IF(COUNTA($A636:$T636)&gt;0,1,0)</f>
        <v/>
      </c>
      <c r="W636" s="36">
        <f>IF(V636=0,"",LOWER(IFERROR(TRIM(INDEX($A636:$T636,MATCH(Locations!$B$4,$A$1:$T$1,0))&amp;""),"")))</f>
        <v/>
      </c>
      <c r="X636" s="37">
        <f>IF(V636=0,0,IFERROR(IF(ISNUMBER(INDEX($A636:$T636,MATCH(Lists!$B$3,$A$1:$T$1,0))),INDEX($A636:$T636,MATCH(Lists!$B$3,$A$1:$T$1,0)),DATE(VALUE(LEFT(TRIM(INDEX($A636:$T636,MATCH(Lists!$B$3,$A$1:$T$1,0))&amp;""),4)),VALUE(MID(TRIM(INDEX($A636:$T636,MATCH(Lists!$B$3,$A$1:$T$1,0))&amp;""),6,2)),VALUE(MID(TRIM(INDEX($A636:$T636,MATCH(Lists!$B$3,$A$1:$T$1,0))&amp;""),9,2)))+TIME(VALUE(MID(TRIM(INDEX($A636:$T636,MATCH(Lists!$B$3,$A$1:$T$1,0))&amp;""),12,2)),VALUE(MID(TRIM(INDEX($A636:$T636,MATCH(Lists!$B$3,$A$1:$T$1,0))&amp;""),15,2)),VALUE(MID(TRIM(INDEX($A636:$T636,MATCH(Lists!$B$3,$A$1:$T$1,0))&amp;""),18,2)))),0))</f>
        <v/>
      </c>
    </row>
    <row r="637">
      <c r="U637" s="35" t="n"/>
      <c r="V637" s="36">
        <f>IF(COUNTA($A637:$T637)&gt;0,1,0)</f>
        <v/>
      </c>
      <c r="W637" s="36">
        <f>IF(V637=0,"",LOWER(IFERROR(TRIM(INDEX($A637:$T637,MATCH(Locations!$B$4,$A$1:$T$1,0))&amp;""),"")))</f>
        <v/>
      </c>
      <c r="X637" s="37">
        <f>IF(V637=0,0,IFERROR(IF(ISNUMBER(INDEX($A637:$T637,MATCH(Lists!$B$3,$A$1:$T$1,0))),INDEX($A637:$T637,MATCH(Lists!$B$3,$A$1:$T$1,0)),DATE(VALUE(LEFT(TRIM(INDEX($A637:$T637,MATCH(Lists!$B$3,$A$1:$T$1,0))&amp;""),4)),VALUE(MID(TRIM(INDEX($A637:$T637,MATCH(Lists!$B$3,$A$1:$T$1,0))&amp;""),6,2)),VALUE(MID(TRIM(INDEX($A637:$T637,MATCH(Lists!$B$3,$A$1:$T$1,0))&amp;""),9,2)))+TIME(VALUE(MID(TRIM(INDEX($A637:$T637,MATCH(Lists!$B$3,$A$1:$T$1,0))&amp;""),12,2)),VALUE(MID(TRIM(INDEX($A637:$T637,MATCH(Lists!$B$3,$A$1:$T$1,0))&amp;""),15,2)),VALUE(MID(TRIM(INDEX($A637:$T637,MATCH(Lists!$B$3,$A$1:$T$1,0))&amp;""),18,2)))),0))</f>
        <v/>
      </c>
    </row>
    <row r="638">
      <c r="U638" s="35" t="n"/>
      <c r="V638" s="36">
        <f>IF(COUNTA($A638:$T638)&gt;0,1,0)</f>
        <v/>
      </c>
      <c r="W638" s="36">
        <f>IF(V638=0,"",LOWER(IFERROR(TRIM(INDEX($A638:$T638,MATCH(Locations!$B$4,$A$1:$T$1,0))&amp;""),"")))</f>
        <v/>
      </c>
      <c r="X638" s="37">
        <f>IF(V638=0,0,IFERROR(IF(ISNUMBER(INDEX($A638:$T638,MATCH(Lists!$B$3,$A$1:$T$1,0))),INDEX($A638:$T638,MATCH(Lists!$B$3,$A$1:$T$1,0)),DATE(VALUE(LEFT(TRIM(INDEX($A638:$T638,MATCH(Lists!$B$3,$A$1:$T$1,0))&amp;""),4)),VALUE(MID(TRIM(INDEX($A638:$T638,MATCH(Lists!$B$3,$A$1:$T$1,0))&amp;""),6,2)),VALUE(MID(TRIM(INDEX($A638:$T638,MATCH(Lists!$B$3,$A$1:$T$1,0))&amp;""),9,2)))+TIME(VALUE(MID(TRIM(INDEX($A638:$T638,MATCH(Lists!$B$3,$A$1:$T$1,0))&amp;""),12,2)),VALUE(MID(TRIM(INDEX($A638:$T638,MATCH(Lists!$B$3,$A$1:$T$1,0))&amp;""),15,2)),VALUE(MID(TRIM(INDEX($A638:$T638,MATCH(Lists!$B$3,$A$1:$T$1,0))&amp;""),18,2)))),0))</f>
        <v/>
      </c>
    </row>
    <row r="639">
      <c r="U639" s="35" t="n"/>
      <c r="V639" s="36">
        <f>IF(COUNTA($A639:$T639)&gt;0,1,0)</f>
        <v/>
      </c>
      <c r="W639" s="36">
        <f>IF(V639=0,"",LOWER(IFERROR(TRIM(INDEX($A639:$T639,MATCH(Locations!$B$4,$A$1:$T$1,0))&amp;""),"")))</f>
        <v/>
      </c>
      <c r="X639" s="37">
        <f>IF(V639=0,0,IFERROR(IF(ISNUMBER(INDEX($A639:$T639,MATCH(Lists!$B$3,$A$1:$T$1,0))),INDEX($A639:$T639,MATCH(Lists!$B$3,$A$1:$T$1,0)),DATE(VALUE(LEFT(TRIM(INDEX($A639:$T639,MATCH(Lists!$B$3,$A$1:$T$1,0))&amp;""),4)),VALUE(MID(TRIM(INDEX($A639:$T639,MATCH(Lists!$B$3,$A$1:$T$1,0))&amp;""),6,2)),VALUE(MID(TRIM(INDEX($A639:$T639,MATCH(Lists!$B$3,$A$1:$T$1,0))&amp;""),9,2)))+TIME(VALUE(MID(TRIM(INDEX($A639:$T639,MATCH(Lists!$B$3,$A$1:$T$1,0))&amp;""),12,2)),VALUE(MID(TRIM(INDEX($A639:$T639,MATCH(Lists!$B$3,$A$1:$T$1,0))&amp;""),15,2)),VALUE(MID(TRIM(INDEX($A639:$T639,MATCH(Lists!$B$3,$A$1:$T$1,0))&amp;""),18,2)))),0))</f>
        <v/>
      </c>
    </row>
    <row r="640">
      <c r="U640" s="35" t="n"/>
      <c r="V640" s="36">
        <f>IF(COUNTA($A640:$T640)&gt;0,1,0)</f>
        <v/>
      </c>
      <c r="W640" s="36">
        <f>IF(V640=0,"",LOWER(IFERROR(TRIM(INDEX($A640:$T640,MATCH(Locations!$B$4,$A$1:$T$1,0))&amp;""),"")))</f>
        <v/>
      </c>
      <c r="X640" s="37">
        <f>IF(V640=0,0,IFERROR(IF(ISNUMBER(INDEX($A640:$T640,MATCH(Lists!$B$3,$A$1:$T$1,0))),INDEX($A640:$T640,MATCH(Lists!$B$3,$A$1:$T$1,0)),DATE(VALUE(LEFT(TRIM(INDEX($A640:$T640,MATCH(Lists!$B$3,$A$1:$T$1,0))&amp;""),4)),VALUE(MID(TRIM(INDEX($A640:$T640,MATCH(Lists!$B$3,$A$1:$T$1,0))&amp;""),6,2)),VALUE(MID(TRIM(INDEX($A640:$T640,MATCH(Lists!$B$3,$A$1:$T$1,0))&amp;""),9,2)))+TIME(VALUE(MID(TRIM(INDEX($A640:$T640,MATCH(Lists!$B$3,$A$1:$T$1,0))&amp;""),12,2)),VALUE(MID(TRIM(INDEX($A640:$T640,MATCH(Lists!$B$3,$A$1:$T$1,0))&amp;""),15,2)),VALUE(MID(TRIM(INDEX($A640:$T640,MATCH(Lists!$B$3,$A$1:$T$1,0))&amp;""),18,2)))),0))</f>
        <v/>
      </c>
    </row>
    <row r="641">
      <c r="U641" s="35" t="n"/>
      <c r="V641" s="36">
        <f>IF(COUNTA($A641:$T641)&gt;0,1,0)</f>
        <v/>
      </c>
      <c r="W641" s="36">
        <f>IF(V641=0,"",LOWER(IFERROR(TRIM(INDEX($A641:$T641,MATCH(Locations!$B$4,$A$1:$T$1,0))&amp;""),"")))</f>
        <v/>
      </c>
      <c r="X641" s="37">
        <f>IF(V641=0,0,IFERROR(IF(ISNUMBER(INDEX($A641:$T641,MATCH(Lists!$B$3,$A$1:$T$1,0))),INDEX($A641:$T641,MATCH(Lists!$B$3,$A$1:$T$1,0)),DATE(VALUE(LEFT(TRIM(INDEX($A641:$T641,MATCH(Lists!$B$3,$A$1:$T$1,0))&amp;""),4)),VALUE(MID(TRIM(INDEX($A641:$T641,MATCH(Lists!$B$3,$A$1:$T$1,0))&amp;""),6,2)),VALUE(MID(TRIM(INDEX($A641:$T641,MATCH(Lists!$B$3,$A$1:$T$1,0))&amp;""),9,2)))+TIME(VALUE(MID(TRIM(INDEX($A641:$T641,MATCH(Lists!$B$3,$A$1:$T$1,0))&amp;""),12,2)),VALUE(MID(TRIM(INDEX($A641:$T641,MATCH(Lists!$B$3,$A$1:$T$1,0))&amp;""),15,2)),VALUE(MID(TRIM(INDEX($A641:$T641,MATCH(Lists!$B$3,$A$1:$T$1,0))&amp;""),18,2)))),0))</f>
        <v/>
      </c>
    </row>
    <row r="642">
      <c r="U642" s="35" t="n"/>
      <c r="V642" s="36">
        <f>IF(COUNTA($A642:$T642)&gt;0,1,0)</f>
        <v/>
      </c>
      <c r="W642" s="36">
        <f>IF(V642=0,"",LOWER(IFERROR(TRIM(INDEX($A642:$T642,MATCH(Locations!$B$4,$A$1:$T$1,0))&amp;""),"")))</f>
        <v/>
      </c>
      <c r="X642" s="37">
        <f>IF(V642=0,0,IFERROR(IF(ISNUMBER(INDEX($A642:$T642,MATCH(Lists!$B$3,$A$1:$T$1,0))),INDEX($A642:$T642,MATCH(Lists!$B$3,$A$1:$T$1,0)),DATE(VALUE(LEFT(TRIM(INDEX($A642:$T642,MATCH(Lists!$B$3,$A$1:$T$1,0))&amp;""),4)),VALUE(MID(TRIM(INDEX($A642:$T642,MATCH(Lists!$B$3,$A$1:$T$1,0))&amp;""),6,2)),VALUE(MID(TRIM(INDEX($A642:$T642,MATCH(Lists!$B$3,$A$1:$T$1,0))&amp;""),9,2)))+TIME(VALUE(MID(TRIM(INDEX($A642:$T642,MATCH(Lists!$B$3,$A$1:$T$1,0))&amp;""),12,2)),VALUE(MID(TRIM(INDEX($A642:$T642,MATCH(Lists!$B$3,$A$1:$T$1,0))&amp;""),15,2)),VALUE(MID(TRIM(INDEX($A642:$T642,MATCH(Lists!$B$3,$A$1:$T$1,0))&amp;""),18,2)))),0))</f>
        <v/>
      </c>
    </row>
    <row r="643">
      <c r="U643" s="35" t="n"/>
      <c r="V643" s="36">
        <f>IF(COUNTA($A643:$T643)&gt;0,1,0)</f>
        <v/>
      </c>
      <c r="W643" s="36">
        <f>IF(V643=0,"",LOWER(IFERROR(TRIM(INDEX($A643:$T643,MATCH(Locations!$B$4,$A$1:$T$1,0))&amp;""),"")))</f>
        <v/>
      </c>
      <c r="X643" s="37">
        <f>IF(V643=0,0,IFERROR(IF(ISNUMBER(INDEX($A643:$T643,MATCH(Lists!$B$3,$A$1:$T$1,0))),INDEX($A643:$T643,MATCH(Lists!$B$3,$A$1:$T$1,0)),DATE(VALUE(LEFT(TRIM(INDEX($A643:$T643,MATCH(Lists!$B$3,$A$1:$T$1,0))&amp;""),4)),VALUE(MID(TRIM(INDEX($A643:$T643,MATCH(Lists!$B$3,$A$1:$T$1,0))&amp;""),6,2)),VALUE(MID(TRIM(INDEX($A643:$T643,MATCH(Lists!$B$3,$A$1:$T$1,0))&amp;""),9,2)))+TIME(VALUE(MID(TRIM(INDEX($A643:$T643,MATCH(Lists!$B$3,$A$1:$T$1,0))&amp;""),12,2)),VALUE(MID(TRIM(INDEX($A643:$T643,MATCH(Lists!$B$3,$A$1:$T$1,0))&amp;""),15,2)),VALUE(MID(TRIM(INDEX($A643:$T643,MATCH(Lists!$B$3,$A$1:$T$1,0))&amp;""),18,2)))),0))</f>
        <v/>
      </c>
    </row>
    <row r="644">
      <c r="U644" s="35" t="n"/>
      <c r="V644" s="36">
        <f>IF(COUNTA($A644:$T644)&gt;0,1,0)</f>
        <v/>
      </c>
      <c r="W644" s="36">
        <f>IF(V644=0,"",LOWER(IFERROR(TRIM(INDEX($A644:$T644,MATCH(Locations!$B$4,$A$1:$T$1,0))&amp;""),"")))</f>
        <v/>
      </c>
      <c r="X644" s="37">
        <f>IF(V644=0,0,IFERROR(IF(ISNUMBER(INDEX($A644:$T644,MATCH(Lists!$B$3,$A$1:$T$1,0))),INDEX($A644:$T644,MATCH(Lists!$B$3,$A$1:$T$1,0)),DATE(VALUE(LEFT(TRIM(INDEX($A644:$T644,MATCH(Lists!$B$3,$A$1:$T$1,0))&amp;""),4)),VALUE(MID(TRIM(INDEX($A644:$T644,MATCH(Lists!$B$3,$A$1:$T$1,0))&amp;""),6,2)),VALUE(MID(TRIM(INDEX($A644:$T644,MATCH(Lists!$B$3,$A$1:$T$1,0))&amp;""),9,2)))+TIME(VALUE(MID(TRIM(INDEX($A644:$T644,MATCH(Lists!$B$3,$A$1:$T$1,0))&amp;""),12,2)),VALUE(MID(TRIM(INDEX($A644:$T644,MATCH(Lists!$B$3,$A$1:$T$1,0))&amp;""),15,2)),VALUE(MID(TRIM(INDEX($A644:$T644,MATCH(Lists!$B$3,$A$1:$T$1,0))&amp;""),18,2)))),0))</f>
        <v/>
      </c>
    </row>
    <row r="645">
      <c r="U645" s="35" t="n"/>
      <c r="V645" s="36">
        <f>IF(COUNTA($A645:$T645)&gt;0,1,0)</f>
        <v/>
      </c>
      <c r="W645" s="36">
        <f>IF(V645=0,"",LOWER(IFERROR(TRIM(INDEX($A645:$T645,MATCH(Locations!$B$4,$A$1:$T$1,0))&amp;""),"")))</f>
        <v/>
      </c>
      <c r="X645" s="37">
        <f>IF(V645=0,0,IFERROR(IF(ISNUMBER(INDEX($A645:$T645,MATCH(Lists!$B$3,$A$1:$T$1,0))),INDEX($A645:$T645,MATCH(Lists!$B$3,$A$1:$T$1,0)),DATE(VALUE(LEFT(TRIM(INDEX($A645:$T645,MATCH(Lists!$B$3,$A$1:$T$1,0))&amp;""),4)),VALUE(MID(TRIM(INDEX($A645:$T645,MATCH(Lists!$B$3,$A$1:$T$1,0))&amp;""),6,2)),VALUE(MID(TRIM(INDEX($A645:$T645,MATCH(Lists!$B$3,$A$1:$T$1,0))&amp;""),9,2)))+TIME(VALUE(MID(TRIM(INDEX($A645:$T645,MATCH(Lists!$B$3,$A$1:$T$1,0))&amp;""),12,2)),VALUE(MID(TRIM(INDEX($A645:$T645,MATCH(Lists!$B$3,$A$1:$T$1,0))&amp;""),15,2)),VALUE(MID(TRIM(INDEX($A645:$T645,MATCH(Lists!$B$3,$A$1:$T$1,0))&amp;""),18,2)))),0))</f>
        <v/>
      </c>
    </row>
    <row r="646">
      <c r="U646" s="35" t="n"/>
      <c r="V646" s="36">
        <f>IF(COUNTA($A646:$T646)&gt;0,1,0)</f>
        <v/>
      </c>
      <c r="W646" s="36">
        <f>IF(V646=0,"",LOWER(IFERROR(TRIM(INDEX($A646:$T646,MATCH(Locations!$B$4,$A$1:$T$1,0))&amp;""),"")))</f>
        <v/>
      </c>
      <c r="X646" s="37">
        <f>IF(V646=0,0,IFERROR(IF(ISNUMBER(INDEX($A646:$T646,MATCH(Lists!$B$3,$A$1:$T$1,0))),INDEX($A646:$T646,MATCH(Lists!$B$3,$A$1:$T$1,0)),DATE(VALUE(LEFT(TRIM(INDEX($A646:$T646,MATCH(Lists!$B$3,$A$1:$T$1,0))&amp;""),4)),VALUE(MID(TRIM(INDEX($A646:$T646,MATCH(Lists!$B$3,$A$1:$T$1,0))&amp;""),6,2)),VALUE(MID(TRIM(INDEX($A646:$T646,MATCH(Lists!$B$3,$A$1:$T$1,0))&amp;""),9,2)))+TIME(VALUE(MID(TRIM(INDEX($A646:$T646,MATCH(Lists!$B$3,$A$1:$T$1,0))&amp;""),12,2)),VALUE(MID(TRIM(INDEX($A646:$T646,MATCH(Lists!$B$3,$A$1:$T$1,0))&amp;""),15,2)),VALUE(MID(TRIM(INDEX($A646:$T646,MATCH(Lists!$B$3,$A$1:$T$1,0))&amp;""),18,2)))),0))</f>
        <v/>
      </c>
    </row>
    <row r="647">
      <c r="U647" s="35" t="n"/>
      <c r="V647" s="36">
        <f>IF(COUNTA($A647:$T647)&gt;0,1,0)</f>
        <v/>
      </c>
      <c r="W647" s="36">
        <f>IF(V647=0,"",LOWER(IFERROR(TRIM(INDEX($A647:$T647,MATCH(Locations!$B$4,$A$1:$T$1,0))&amp;""),"")))</f>
        <v/>
      </c>
      <c r="X647" s="37">
        <f>IF(V647=0,0,IFERROR(IF(ISNUMBER(INDEX($A647:$T647,MATCH(Lists!$B$3,$A$1:$T$1,0))),INDEX($A647:$T647,MATCH(Lists!$B$3,$A$1:$T$1,0)),DATE(VALUE(LEFT(TRIM(INDEX($A647:$T647,MATCH(Lists!$B$3,$A$1:$T$1,0))&amp;""),4)),VALUE(MID(TRIM(INDEX($A647:$T647,MATCH(Lists!$B$3,$A$1:$T$1,0))&amp;""),6,2)),VALUE(MID(TRIM(INDEX($A647:$T647,MATCH(Lists!$B$3,$A$1:$T$1,0))&amp;""),9,2)))+TIME(VALUE(MID(TRIM(INDEX($A647:$T647,MATCH(Lists!$B$3,$A$1:$T$1,0))&amp;""),12,2)),VALUE(MID(TRIM(INDEX($A647:$T647,MATCH(Lists!$B$3,$A$1:$T$1,0))&amp;""),15,2)),VALUE(MID(TRIM(INDEX($A647:$T647,MATCH(Lists!$B$3,$A$1:$T$1,0))&amp;""),18,2)))),0))</f>
        <v/>
      </c>
    </row>
    <row r="648">
      <c r="U648" s="35" t="n"/>
      <c r="V648" s="36">
        <f>IF(COUNTA($A648:$T648)&gt;0,1,0)</f>
        <v/>
      </c>
      <c r="W648" s="36">
        <f>IF(V648=0,"",LOWER(IFERROR(TRIM(INDEX($A648:$T648,MATCH(Locations!$B$4,$A$1:$T$1,0))&amp;""),"")))</f>
        <v/>
      </c>
      <c r="X648" s="37">
        <f>IF(V648=0,0,IFERROR(IF(ISNUMBER(INDEX($A648:$T648,MATCH(Lists!$B$3,$A$1:$T$1,0))),INDEX($A648:$T648,MATCH(Lists!$B$3,$A$1:$T$1,0)),DATE(VALUE(LEFT(TRIM(INDEX($A648:$T648,MATCH(Lists!$B$3,$A$1:$T$1,0))&amp;""),4)),VALUE(MID(TRIM(INDEX($A648:$T648,MATCH(Lists!$B$3,$A$1:$T$1,0))&amp;""),6,2)),VALUE(MID(TRIM(INDEX($A648:$T648,MATCH(Lists!$B$3,$A$1:$T$1,0))&amp;""),9,2)))+TIME(VALUE(MID(TRIM(INDEX($A648:$T648,MATCH(Lists!$B$3,$A$1:$T$1,0))&amp;""),12,2)),VALUE(MID(TRIM(INDEX($A648:$T648,MATCH(Lists!$B$3,$A$1:$T$1,0))&amp;""),15,2)),VALUE(MID(TRIM(INDEX($A648:$T648,MATCH(Lists!$B$3,$A$1:$T$1,0))&amp;""),18,2)))),0))</f>
        <v/>
      </c>
    </row>
    <row r="649">
      <c r="U649" s="35" t="n"/>
      <c r="V649" s="36">
        <f>IF(COUNTA($A649:$T649)&gt;0,1,0)</f>
        <v/>
      </c>
      <c r="W649" s="36">
        <f>IF(V649=0,"",LOWER(IFERROR(TRIM(INDEX($A649:$T649,MATCH(Locations!$B$4,$A$1:$T$1,0))&amp;""),"")))</f>
        <v/>
      </c>
      <c r="X649" s="37">
        <f>IF(V649=0,0,IFERROR(IF(ISNUMBER(INDEX($A649:$T649,MATCH(Lists!$B$3,$A$1:$T$1,0))),INDEX($A649:$T649,MATCH(Lists!$B$3,$A$1:$T$1,0)),DATE(VALUE(LEFT(TRIM(INDEX($A649:$T649,MATCH(Lists!$B$3,$A$1:$T$1,0))&amp;""),4)),VALUE(MID(TRIM(INDEX($A649:$T649,MATCH(Lists!$B$3,$A$1:$T$1,0))&amp;""),6,2)),VALUE(MID(TRIM(INDEX($A649:$T649,MATCH(Lists!$B$3,$A$1:$T$1,0))&amp;""),9,2)))+TIME(VALUE(MID(TRIM(INDEX($A649:$T649,MATCH(Lists!$B$3,$A$1:$T$1,0))&amp;""),12,2)),VALUE(MID(TRIM(INDEX($A649:$T649,MATCH(Lists!$B$3,$A$1:$T$1,0))&amp;""),15,2)),VALUE(MID(TRIM(INDEX($A649:$T649,MATCH(Lists!$B$3,$A$1:$T$1,0))&amp;""),18,2)))),0))</f>
        <v/>
      </c>
    </row>
    <row r="650">
      <c r="U650" s="35" t="n"/>
      <c r="V650" s="36">
        <f>IF(COUNTA($A650:$T650)&gt;0,1,0)</f>
        <v/>
      </c>
      <c r="W650" s="36">
        <f>IF(V650=0,"",LOWER(IFERROR(TRIM(INDEX($A650:$T650,MATCH(Locations!$B$4,$A$1:$T$1,0))&amp;""),"")))</f>
        <v/>
      </c>
      <c r="X650" s="37">
        <f>IF(V650=0,0,IFERROR(IF(ISNUMBER(INDEX($A650:$T650,MATCH(Lists!$B$3,$A$1:$T$1,0))),INDEX($A650:$T650,MATCH(Lists!$B$3,$A$1:$T$1,0)),DATE(VALUE(LEFT(TRIM(INDEX($A650:$T650,MATCH(Lists!$B$3,$A$1:$T$1,0))&amp;""),4)),VALUE(MID(TRIM(INDEX($A650:$T650,MATCH(Lists!$B$3,$A$1:$T$1,0))&amp;""),6,2)),VALUE(MID(TRIM(INDEX($A650:$T650,MATCH(Lists!$B$3,$A$1:$T$1,0))&amp;""),9,2)))+TIME(VALUE(MID(TRIM(INDEX($A650:$T650,MATCH(Lists!$B$3,$A$1:$T$1,0))&amp;""),12,2)),VALUE(MID(TRIM(INDEX($A650:$T650,MATCH(Lists!$B$3,$A$1:$T$1,0))&amp;""),15,2)),VALUE(MID(TRIM(INDEX($A650:$T650,MATCH(Lists!$B$3,$A$1:$T$1,0))&amp;""),18,2)))),0))</f>
        <v/>
      </c>
    </row>
    <row r="651">
      <c r="U651" s="35" t="n"/>
      <c r="V651" s="36">
        <f>IF(COUNTA($A651:$T651)&gt;0,1,0)</f>
        <v/>
      </c>
      <c r="W651" s="36">
        <f>IF(V651=0,"",LOWER(IFERROR(TRIM(INDEX($A651:$T651,MATCH(Locations!$B$4,$A$1:$T$1,0))&amp;""),"")))</f>
        <v/>
      </c>
      <c r="X651" s="37">
        <f>IF(V651=0,0,IFERROR(IF(ISNUMBER(INDEX($A651:$T651,MATCH(Lists!$B$3,$A$1:$T$1,0))),INDEX($A651:$T651,MATCH(Lists!$B$3,$A$1:$T$1,0)),DATE(VALUE(LEFT(TRIM(INDEX($A651:$T651,MATCH(Lists!$B$3,$A$1:$T$1,0))&amp;""),4)),VALUE(MID(TRIM(INDEX($A651:$T651,MATCH(Lists!$B$3,$A$1:$T$1,0))&amp;""),6,2)),VALUE(MID(TRIM(INDEX($A651:$T651,MATCH(Lists!$B$3,$A$1:$T$1,0))&amp;""),9,2)))+TIME(VALUE(MID(TRIM(INDEX($A651:$T651,MATCH(Lists!$B$3,$A$1:$T$1,0))&amp;""),12,2)),VALUE(MID(TRIM(INDEX($A651:$T651,MATCH(Lists!$B$3,$A$1:$T$1,0))&amp;""),15,2)),VALUE(MID(TRIM(INDEX($A651:$T651,MATCH(Lists!$B$3,$A$1:$T$1,0))&amp;""),18,2)))),0))</f>
        <v/>
      </c>
    </row>
    <row r="652">
      <c r="U652" s="35" t="n"/>
      <c r="V652" s="36">
        <f>IF(COUNTA($A652:$T652)&gt;0,1,0)</f>
        <v/>
      </c>
      <c r="W652" s="36">
        <f>IF(V652=0,"",LOWER(IFERROR(TRIM(INDEX($A652:$T652,MATCH(Locations!$B$4,$A$1:$T$1,0))&amp;""),"")))</f>
        <v/>
      </c>
      <c r="X652" s="37">
        <f>IF(V652=0,0,IFERROR(IF(ISNUMBER(INDEX($A652:$T652,MATCH(Lists!$B$3,$A$1:$T$1,0))),INDEX($A652:$T652,MATCH(Lists!$B$3,$A$1:$T$1,0)),DATE(VALUE(LEFT(TRIM(INDEX($A652:$T652,MATCH(Lists!$B$3,$A$1:$T$1,0))&amp;""),4)),VALUE(MID(TRIM(INDEX($A652:$T652,MATCH(Lists!$B$3,$A$1:$T$1,0))&amp;""),6,2)),VALUE(MID(TRIM(INDEX($A652:$T652,MATCH(Lists!$B$3,$A$1:$T$1,0))&amp;""),9,2)))+TIME(VALUE(MID(TRIM(INDEX($A652:$T652,MATCH(Lists!$B$3,$A$1:$T$1,0))&amp;""),12,2)),VALUE(MID(TRIM(INDEX($A652:$T652,MATCH(Lists!$B$3,$A$1:$T$1,0))&amp;""),15,2)),VALUE(MID(TRIM(INDEX($A652:$T652,MATCH(Lists!$B$3,$A$1:$T$1,0))&amp;""),18,2)))),0))</f>
        <v/>
      </c>
    </row>
    <row r="653">
      <c r="U653" s="35" t="n"/>
      <c r="V653" s="36">
        <f>IF(COUNTA($A653:$T653)&gt;0,1,0)</f>
        <v/>
      </c>
      <c r="W653" s="36">
        <f>IF(V653=0,"",LOWER(IFERROR(TRIM(INDEX($A653:$T653,MATCH(Locations!$B$4,$A$1:$T$1,0))&amp;""),"")))</f>
        <v/>
      </c>
      <c r="X653" s="37">
        <f>IF(V653=0,0,IFERROR(IF(ISNUMBER(INDEX($A653:$T653,MATCH(Lists!$B$3,$A$1:$T$1,0))),INDEX($A653:$T653,MATCH(Lists!$B$3,$A$1:$T$1,0)),DATE(VALUE(LEFT(TRIM(INDEX($A653:$T653,MATCH(Lists!$B$3,$A$1:$T$1,0))&amp;""),4)),VALUE(MID(TRIM(INDEX($A653:$T653,MATCH(Lists!$B$3,$A$1:$T$1,0))&amp;""),6,2)),VALUE(MID(TRIM(INDEX($A653:$T653,MATCH(Lists!$B$3,$A$1:$T$1,0))&amp;""),9,2)))+TIME(VALUE(MID(TRIM(INDEX($A653:$T653,MATCH(Lists!$B$3,$A$1:$T$1,0))&amp;""),12,2)),VALUE(MID(TRIM(INDEX($A653:$T653,MATCH(Lists!$B$3,$A$1:$T$1,0))&amp;""),15,2)),VALUE(MID(TRIM(INDEX($A653:$T653,MATCH(Lists!$B$3,$A$1:$T$1,0))&amp;""),18,2)))),0))</f>
        <v/>
      </c>
    </row>
    <row r="654">
      <c r="U654" s="35" t="n"/>
      <c r="V654" s="36">
        <f>IF(COUNTA($A654:$T654)&gt;0,1,0)</f>
        <v/>
      </c>
      <c r="W654" s="36">
        <f>IF(V654=0,"",LOWER(IFERROR(TRIM(INDEX($A654:$T654,MATCH(Locations!$B$4,$A$1:$T$1,0))&amp;""),"")))</f>
        <v/>
      </c>
      <c r="X654" s="37">
        <f>IF(V654=0,0,IFERROR(IF(ISNUMBER(INDEX($A654:$T654,MATCH(Lists!$B$3,$A$1:$T$1,0))),INDEX($A654:$T654,MATCH(Lists!$B$3,$A$1:$T$1,0)),DATE(VALUE(LEFT(TRIM(INDEX($A654:$T654,MATCH(Lists!$B$3,$A$1:$T$1,0))&amp;""),4)),VALUE(MID(TRIM(INDEX($A654:$T654,MATCH(Lists!$B$3,$A$1:$T$1,0))&amp;""),6,2)),VALUE(MID(TRIM(INDEX($A654:$T654,MATCH(Lists!$B$3,$A$1:$T$1,0))&amp;""),9,2)))+TIME(VALUE(MID(TRIM(INDEX($A654:$T654,MATCH(Lists!$B$3,$A$1:$T$1,0))&amp;""),12,2)),VALUE(MID(TRIM(INDEX($A654:$T654,MATCH(Lists!$B$3,$A$1:$T$1,0))&amp;""),15,2)),VALUE(MID(TRIM(INDEX($A654:$T654,MATCH(Lists!$B$3,$A$1:$T$1,0))&amp;""),18,2)))),0))</f>
        <v/>
      </c>
    </row>
    <row r="655">
      <c r="U655" s="35" t="n"/>
      <c r="V655" s="36">
        <f>IF(COUNTA($A655:$T655)&gt;0,1,0)</f>
        <v/>
      </c>
      <c r="W655" s="36">
        <f>IF(V655=0,"",LOWER(IFERROR(TRIM(INDEX($A655:$T655,MATCH(Locations!$B$4,$A$1:$T$1,0))&amp;""),"")))</f>
        <v/>
      </c>
      <c r="X655" s="37">
        <f>IF(V655=0,0,IFERROR(IF(ISNUMBER(INDEX($A655:$T655,MATCH(Lists!$B$3,$A$1:$T$1,0))),INDEX($A655:$T655,MATCH(Lists!$B$3,$A$1:$T$1,0)),DATE(VALUE(LEFT(TRIM(INDEX($A655:$T655,MATCH(Lists!$B$3,$A$1:$T$1,0))&amp;""),4)),VALUE(MID(TRIM(INDEX($A655:$T655,MATCH(Lists!$B$3,$A$1:$T$1,0))&amp;""),6,2)),VALUE(MID(TRIM(INDEX($A655:$T655,MATCH(Lists!$B$3,$A$1:$T$1,0))&amp;""),9,2)))+TIME(VALUE(MID(TRIM(INDEX($A655:$T655,MATCH(Lists!$B$3,$A$1:$T$1,0))&amp;""),12,2)),VALUE(MID(TRIM(INDEX($A655:$T655,MATCH(Lists!$B$3,$A$1:$T$1,0))&amp;""),15,2)),VALUE(MID(TRIM(INDEX($A655:$T655,MATCH(Lists!$B$3,$A$1:$T$1,0))&amp;""),18,2)))),0))</f>
        <v/>
      </c>
    </row>
    <row r="656">
      <c r="U656" s="35" t="n"/>
      <c r="V656" s="36">
        <f>IF(COUNTA($A656:$T656)&gt;0,1,0)</f>
        <v/>
      </c>
      <c r="W656" s="36">
        <f>IF(V656=0,"",LOWER(IFERROR(TRIM(INDEX($A656:$T656,MATCH(Locations!$B$4,$A$1:$T$1,0))&amp;""),"")))</f>
        <v/>
      </c>
      <c r="X656" s="37">
        <f>IF(V656=0,0,IFERROR(IF(ISNUMBER(INDEX($A656:$T656,MATCH(Lists!$B$3,$A$1:$T$1,0))),INDEX($A656:$T656,MATCH(Lists!$B$3,$A$1:$T$1,0)),DATE(VALUE(LEFT(TRIM(INDEX($A656:$T656,MATCH(Lists!$B$3,$A$1:$T$1,0))&amp;""),4)),VALUE(MID(TRIM(INDEX($A656:$T656,MATCH(Lists!$B$3,$A$1:$T$1,0))&amp;""),6,2)),VALUE(MID(TRIM(INDEX($A656:$T656,MATCH(Lists!$B$3,$A$1:$T$1,0))&amp;""),9,2)))+TIME(VALUE(MID(TRIM(INDEX($A656:$T656,MATCH(Lists!$B$3,$A$1:$T$1,0))&amp;""),12,2)),VALUE(MID(TRIM(INDEX($A656:$T656,MATCH(Lists!$B$3,$A$1:$T$1,0))&amp;""),15,2)),VALUE(MID(TRIM(INDEX($A656:$T656,MATCH(Lists!$B$3,$A$1:$T$1,0))&amp;""),18,2)))),0))</f>
        <v/>
      </c>
    </row>
    <row r="657">
      <c r="U657" s="35" t="n"/>
      <c r="V657" s="36">
        <f>IF(COUNTA($A657:$T657)&gt;0,1,0)</f>
        <v/>
      </c>
      <c r="W657" s="36">
        <f>IF(V657=0,"",LOWER(IFERROR(TRIM(INDEX($A657:$T657,MATCH(Locations!$B$4,$A$1:$T$1,0))&amp;""),"")))</f>
        <v/>
      </c>
      <c r="X657" s="37">
        <f>IF(V657=0,0,IFERROR(IF(ISNUMBER(INDEX($A657:$T657,MATCH(Lists!$B$3,$A$1:$T$1,0))),INDEX($A657:$T657,MATCH(Lists!$B$3,$A$1:$T$1,0)),DATE(VALUE(LEFT(TRIM(INDEX($A657:$T657,MATCH(Lists!$B$3,$A$1:$T$1,0))&amp;""),4)),VALUE(MID(TRIM(INDEX($A657:$T657,MATCH(Lists!$B$3,$A$1:$T$1,0))&amp;""),6,2)),VALUE(MID(TRIM(INDEX($A657:$T657,MATCH(Lists!$B$3,$A$1:$T$1,0))&amp;""),9,2)))+TIME(VALUE(MID(TRIM(INDEX($A657:$T657,MATCH(Lists!$B$3,$A$1:$T$1,0))&amp;""),12,2)),VALUE(MID(TRIM(INDEX($A657:$T657,MATCH(Lists!$B$3,$A$1:$T$1,0))&amp;""),15,2)),VALUE(MID(TRIM(INDEX($A657:$T657,MATCH(Lists!$B$3,$A$1:$T$1,0))&amp;""),18,2)))),0))</f>
        <v/>
      </c>
    </row>
    <row r="658">
      <c r="U658" s="35" t="n"/>
      <c r="V658" s="36">
        <f>IF(COUNTA($A658:$T658)&gt;0,1,0)</f>
        <v/>
      </c>
      <c r="W658" s="36">
        <f>IF(V658=0,"",LOWER(IFERROR(TRIM(INDEX($A658:$T658,MATCH(Locations!$B$4,$A$1:$T$1,0))&amp;""),"")))</f>
        <v/>
      </c>
      <c r="X658" s="37">
        <f>IF(V658=0,0,IFERROR(IF(ISNUMBER(INDEX($A658:$T658,MATCH(Lists!$B$3,$A$1:$T$1,0))),INDEX($A658:$T658,MATCH(Lists!$B$3,$A$1:$T$1,0)),DATE(VALUE(LEFT(TRIM(INDEX($A658:$T658,MATCH(Lists!$B$3,$A$1:$T$1,0))&amp;""),4)),VALUE(MID(TRIM(INDEX($A658:$T658,MATCH(Lists!$B$3,$A$1:$T$1,0))&amp;""),6,2)),VALUE(MID(TRIM(INDEX($A658:$T658,MATCH(Lists!$B$3,$A$1:$T$1,0))&amp;""),9,2)))+TIME(VALUE(MID(TRIM(INDEX($A658:$T658,MATCH(Lists!$B$3,$A$1:$T$1,0))&amp;""),12,2)),VALUE(MID(TRIM(INDEX($A658:$T658,MATCH(Lists!$B$3,$A$1:$T$1,0))&amp;""),15,2)),VALUE(MID(TRIM(INDEX($A658:$T658,MATCH(Lists!$B$3,$A$1:$T$1,0))&amp;""),18,2)))),0))</f>
        <v/>
      </c>
    </row>
    <row r="659">
      <c r="U659" s="35" t="n"/>
      <c r="V659" s="36">
        <f>IF(COUNTA($A659:$T659)&gt;0,1,0)</f>
        <v/>
      </c>
      <c r="W659" s="36">
        <f>IF(V659=0,"",LOWER(IFERROR(TRIM(INDEX($A659:$T659,MATCH(Locations!$B$4,$A$1:$T$1,0))&amp;""),"")))</f>
        <v/>
      </c>
      <c r="X659" s="37">
        <f>IF(V659=0,0,IFERROR(IF(ISNUMBER(INDEX($A659:$T659,MATCH(Lists!$B$3,$A$1:$T$1,0))),INDEX($A659:$T659,MATCH(Lists!$B$3,$A$1:$T$1,0)),DATE(VALUE(LEFT(TRIM(INDEX($A659:$T659,MATCH(Lists!$B$3,$A$1:$T$1,0))&amp;""),4)),VALUE(MID(TRIM(INDEX($A659:$T659,MATCH(Lists!$B$3,$A$1:$T$1,0))&amp;""),6,2)),VALUE(MID(TRIM(INDEX($A659:$T659,MATCH(Lists!$B$3,$A$1:$T$1,0))&amp;""),9,2)))+TIME(VALUE(MID(TRIM(INDEX($A659:$T659,MATCH(Lists!$B$3,$A$1:$T$1,0))&amp;""),12,2)),VALUE(MID(TRIM(INDEX($A659:$T659,MATCH(Lists!$B$3,$A$1:$T$1,0))&amp;""),15,2)),VALUE(MID(TRIM(INDEX($A659:$T659,MATCH(Lists!$B$3,$A$1:$T$1,0))&amp;""),18,2)))),0))</f>
        <v/>
      </c>
    </row>
    <row r="660">
      <c r="U660" s="35" t="n"/>
      <c r="V660" s="36">
        <f>IF(COUNTA($A660:$T660)&gt;0,1,0)</f>
        <v/>
      </c>
      <c r="W660" s="36">
        <f>IF(V660=0,"",LOWER(IFERROR(TRIM(INDEX($A660:$T660,MATCH(Locations!$B$4,$A$1:$T$1,0))&amp;""),"")))</f>
        <v/>
      </c>
      <c r="X660" s="37">
        <f>IF(V660=0,0,IFERROR(IF(ISNUMBER(INDEX($A660:$T660,MATCH(Lists!$B$3,$A$1:$T$1,0))),INDEX($A660:$T660,MATCH(Lists!$B$3,$A$1:$T$1,0)),DATE(VALUE(LEFT(TRIM(INDEX($A660:$T660,MATCH(Lists!$B$3,$A$1:$T$1,0))&amp;""),4)),VALUE(MID(TRIM(INDEX($A660:$T660,MATCH(Lists!$B$3,$A$1:$T$1,0))&amp;""),6,2)),VALUE(MID(TRIM(INDEX($A660:$T660,MATCH(Lists!$B$3,$A$1:$T$1,0))&amp;""),9,2)))+TIME(VALUE(MID(TRIM(INDEX($A660:$T660,MATCH(Lists!$B$3,$A$1:$T$1,0))&amp;""),12,2)),VALUE(MID(TRIM(INDEX($A660:$T660,MATCH(Lists!$B$3,$A$1:$T$1,0))&amp;""),15,2)),VALUE(MID(TRIM(INDEX($A660:$T660,MATCH(Lists!$B$3,$A$1:$T$1,0))&amp;""),18,2)))),0))</f>
        <v/>
      </c>
    </row>
    <row r="661">
      <c r="U661" s="35" t="n"/>
      <c r="V661" s="36">
        <f>IF(COUNTA($A661:$T661)&gt;0,1,0)</f>
        <v/>
      </c>
      <c r="W661" s="36">
        <f>IF(V661=0,"",LOWER(IFERROR(TRIM(INDEX($A661:$T661,MATCH(Locations!$B$4,$A$1:$T$1,0))&amp;""),"")))</f>
        <v/>
      </c>
      <c r="X661" s="37">
        <f>IF(V661=0,0,IFERROR(IF(ISNUMBER(INDEX($A661:$T661,MATCH(Lists!$B$3,$A$1:$T$1,0))),INDEX($A661:$T661,MATCH(Lists!$B$3,$A$1:$T$1,0)),DATE(VALUE(LEFT(TRIM(INDEX($A661:$T661,MATCH(Lists!$B$3,$A$1:$T$1,0))&amp;""),4)),VALUE(MID(TRIM(INDEX($A661:$T661,MATCH(Lists!$B$3,$A$1:$T$1,0))&amp;""),6,2)),VALUE(MID(TRIM(INDEX($A661:$T661,MATCH(Lists!$B$3,$A$1:$T$1,0))&amp;""),9,2)))+TIME(VALUE(MID(TRIM(INDEX($A661:$T661,MATCH(Lists!$B$3,$A$1:$T$1,0))&amp;""),12,2)),VALUE(MID(TRIM(INDEX($A661:$T661,MATCH(Lists!$B$3,$A$1:$T$1,0))&amp;""),15,2)),VALUE(MID(TRIM(INDEX($A661:$T661,MATCH(Lists!$B$3,$A$1:$T$1,0))&amp;""),18,2)))),0))</f>
        <v/>
      </c>
    </row>
    <row r="662">
      <c r="U662" s="35" t="n"/>
      <c r="V662" s="36">
        <f>IF(COUNTA($A662:$T662)&gt;0,1,0)</f>
        <v/>
      </c>
      <c r="W662" s="36">
        <f>IF(V662=0,"",LOWER(IFERROR(TRIM(INDEX($A662:$T662,MATCH(Locations!$B$4,$A$1:$T$1,0))&amp;""),"")))</f>
        <v/>
      </c>
      <c r="X662" s="37">
        <f>IF(V662=0,0,IFERROR(IF(ISNUMBER(INDEX($A662:$T662,MATCH(Lists!$B$3,$A$1:$T$1,0))),INDEX($A662:$T662,MATCH(Lists!$B$3,$A$1:$T$1,0)),DATE(VALUE(LEFT(TRIM(INDEX($A662:$T662,MATCH(Lists!$B$3,$A$1:$T$1,0))&amp;""),4)),VALUE(MID(TRIM(INDEX($A662:$T662,MATCH(Lists!$B$3,$A$1:$T$1,0))&amp;""),6,2)),VALUE(MID(TRIM(INDEX($A662:$T662,MATCH(Lists!$B$3,$A$1:$T$1,0))&amp;""),9,2)))+TIME(VALUE(MID(TRIM(INDEX($A662:$T662,MATCH(Lists!$B$3,$A$1:$T$1,0))&amp;""),12,2)),VALUE(MID(TRIM(INDEX($A662:$T662,MATCH(Lists!$B$3,$A$1:$T$1,0))&amp;""),15,2)),VALUE(MID(TRIM(INDEX($A662:$T662,MATCH(Lists!$B$3,$A$1:$T$1,0))&amp;""),18,2)))),0))</f>
        <v/>
      </c>
    </row>
    <row r="663">
      <c r="U663" s="35" t="n"/>
      <c r="V663" s="36">
        <f>IF(COUNTA($A663:$T663)&gt;0,1,0)</f>
        <v/>
      </c>
      <c r="W663" s="36">
        <f>IF(V663=0,"",LOWER(IFERROR(TRIM(INDEX($A663:$T663,MATCH(Locations!$B$4,$A$1:$T$1,0))&amp;""),"")))</f>
        <v/>
      </c>
      <c r="X663" s="37">
        <f>IF(V663=0,0,IFERROR(IF(ISNUMBER(INDEX($A663:$T663,MATCH(Lists!$B$3,$A$1:$T$1,0))),INDEX($A663:$T663,MATCH(Lists!$B$3,$A$1:$T$1,0)),DATE(VALUE(LEFT(TRIM(INDEX($A663:$T663,MATCH(Lists!$B$3,$A$1:$T$1,0))&amp;""),4)),VALUE(MID(TRIM(INDEX($A663:$T663,MATCH(Lists!$B$3,$A$1:$T$1,0))&amp;""),6,2)),VALUE(MID(TRIM(INDEX($A663:$T663,MATCH(Lists!$B$3,$A$1:$T$1,0))&amp;""),9,2)))+TIME(VALUE(MID(TRIM(INDEX($A663:$T663,MATCH(Lists!$B$3,$A$1:$T$1,0))&amp;""),12,2)),VALUE(MID(TRIM(INDEX($A663:$T663,MATCH(Lists!$B$3,$A$1:$T$1,0))&amp;""),15,2)),VALUE(MID(TRIM(INDEX($A663:$T663,MATCH(Lists!$B$3,$A$1:$T$1,0))&amp;""),18,2)))),0))</f>
        <v/>
      </c>
    </row>
    <row r="664">
      <c r="U664" s="35" t="n"/>
      <c r="V664" s="36">
        <f>IF(COUNTA($A664:$T664)&gt;0,1,0)</f>
        <v/>
      </c>
      <c r="W664" s="36">
        <f>IF(V664=0,"",LOWER(IFERROR(TRIM(INDEX($A664:$T664,MATCH(Locations!$B$4,$A$1:$T$1,0))&amp;""),"")))</f>
        <v/>
      </c>
      <c r="X664" s="37">
        <f>IF(V664=0,0,IFERROR(IF(ISNUMBER(INDEX($A664:$T664,MATCH(Lists!$B$3,$A$1:$T$1,0))),INDEX($A664:$T664,MATCH(Lists!$B$3,$A$1:$T$1,0)),DATE(VALUE(LEFT(TRIM(INDEX($A664:$T664,MATCH(Lists!$B$3,$A$1:$T$1,0))&amp;""),4)),VALUE(MID(TRIM(INDEX($A664:$T664,MATCH(Lists!$B$3,$A$1:$T$1,0))&amp;""),6,2)),VALUE(MID(TRIM(INDEX($A664:$T664,MATCH(Lists!$B$3,$A$1:$T$1,0))&amp;""),9,2)))+TIME(VALUE(MID(TRIM(INDEX($A664:$T664,MATCH(Lists!$B$3,$A$1:$T$1,0))&amp;""),12,2)),VALUE(MID(TRIM(INDEX($A664:$T664,MATCH(Lists!$B$3,$A$1:$T$1,0))&amp;""),15,2)),VALUE(MID(TRIM(INDEX($A664:$T664,MATCH(Lists!$B$3,$A$1:$T$1,0))&amp;""),18,2)))),0))</f>
        <v/>
      </c>
    </row>
    <row r="665">
      <c r="U665" s="35" t="n"/>
      <c r="V665" s="36">
        <f>IF(COUNTA($A665:$T665)&gt;0,1,0)</f>
        <v/>
      </c>
      <c r="W665" s="36">
        <f>IF(V665=0,"",LOWER(IFERROR(TRIM(INDEX($A665:$T665,MATCH(Locations!$B$4,$A$1:$T$1,0))&amp;""),"")))</f>
        <v/>
      </c>
      <c r="X665" s="37">
        <f>IF(V665=0,0,IFERROR(IF(ISNUMBER(INDEX($A665:$T665,MATCH(Lists!$B$3,$A$1:$T$1,0))),INDEX($A665:$T665,MATCH(Lists!$B$3,$A$1:$T$1,0)),DATE(VALUE(LEFT(TRIM(INDEX($A665:$T665,MATCH(Lists!$B$3,$A$1:$T$1,0))&amp;""),4)),VALUE(MID(TRIM(INDEX($A665:$T665,MATCH(Lists!$B$3,$A$1:$T$1,0))&amp;""),6,2)),VALUE(MID(TRIM(INDEX($A665:$T665,MATCH(Lists!$B$3,$A$1:$T$1,0))&amp;""),9,2)))+TIME(VALUE(MID(TRIM(INDEX($A665:$T665,MATCH(Lists!$B$3,$A$1:$T$1,0))&amp;""),12,2)),VALUE(MID(TRIM(INDEX($A665:$T665,MATCH(Lists!$B$3,$A$1:$T$1,0))&amp;""),15,2)),VALUE(MID(TRIM(INDEX($A665:$T665,MATCH(Lists!$B$3,$A$1:$T$1,0))&amp;""),18,2)))),0))</f>
        <v/>
      </c>
    </row>
    <row r="666">
      <c r="U666" s="35" t="n"/>
      <c r="V666" s="36">
        <f>IF(COUNTA($A666:$T666)&gt;0,1,0)</f>
        <v/>
      </c>
      <c r="W666" s="36">
        <f>IF(V666=0,"",LOWER(IFERROR(TRIM(INDEX($A666:$T666,MATCH(Locations!$B$4,$A$1:$T$1,0))&amp;""),"")))</f>
        <v/>
      </c>
      <c r="X666" s="37">
        <f>IF(V666=0,0,IFERROR(IF(ISNUMBER(INDEX($A666:$T666,MATCH(Lists!$B$3,$A$1:$T$1,0))),INDEX($A666:$T666,MATCH(Lists!$B$3,$A$1:$T$1,0)),DATE(VALUE(LEFT(TRIM(INDEX($A666:$T666,MATCH(Lists!$B$3,$A$1:$T$1,0))&amp;""),4)),VALUE(MID(TRIM(INDEX($A666:$T666,MATCH(Lists!$B$3,$A$1:$T$1,0))&amp;""),6,2)),VALUE(MID(TRIM(INDEX($A666:$T666,MATCH(Lists!$B$3,$A$1:$T$1,0))&amp;""),9,2)))+TIME(VALUE(MID(TRIM(INDEX($A666:$T666,MATCH(Lists!$B$3,$A$1:$T$1,0))&amp;""),12,2)),VALUE(MID(TRIM(INDEX($A666:$T666,MATCH(Lists!$B$3,$A$1:$T$1,0))&amp;""),15,2)),VALUE(MID(TRIM(INDEX($A666:$T666,MATCH(Lists!$B$3,$A$1:$T$1,0))&amp;""),18,2)))),0))</f>
        <v/>
      </c>
    </row>
    <row r="667">
      <c r="U667" s="35" t="n"/>
      <c r="V667" s="36">
        <f>IF(COUNTA($A667:$T667)&gt;0,1,0)</f>
        <v/>
      </c>
      <c r="W667" s="36">
        <f>IF(V667=0,"",LOWER(IFERROR(TRIM(INDEX($A667:$T667,MATCH(Locations!$B$4,$A$1:$T$1,0))&amp;""),"")))</f>
        <v/>
      </c>
      <c r="X667" s="37">
        <f>IF(V667=0,0,IFERROR(IF(ISNUMBER(INDEX($A667:$T667,MATCH(Lists!$B$3,$A$1:$T$1,0))),INDEX($A667:$T667,MATCH(Lists!$B$3,$A$1:$T$1,0)),DATE(VALUE(LEFT(TRIM(INDEX($A667:$T667,MATCH(Lists!$B$3,$A$1:$T$1,0))&amp;""),4)),VALUE(MID(TRIM(INDEX($A667:$T667,MATCH(Lists!$B$3,$A$1:$T$1,0))&amp;""),6,2)),VALUE(MID(TRIM(INDEX($A667:$T667,MATCH(Lists!$B$3,$A$1:$T$1,0))&amp;""),9,2)))+TIME(VALUE(MID(TRIM(INDEX($A667:$T667,MATCH(Lists!$B$3,$A$1:$T$1,0))&amp;""),12,2)),VALUE(MID(TRIM(INDEX($A667:$T667,MATCH(Lists!$B$3,$A$1:$T$1,0))&amp;""),15,2)),VALUE(MID(TRIM(INDEX($A667:$T667,MATCH(Lists!$B$3,$A$1:$T$1,0))&amp;""),18,2)))),0))</f>
        <v/>
      </c>
    </row>
    <row r="668">
      <c r="U668" s="35" t="n"/>
      <c r="V668" s="36">
        <f>IF(COUNTA($A668:$T668)&gt;0,1,0)</f>
        <v/>
      </c>
      <c r="W668" s="36">
        <f>IF(V668=0,"",LOWER(IFERROR(TRIM(INDEX($A668:$T668,MATCH(Locations!$B$4,$A$1:$T$1,0))&amp;""),"")))</f>
        <v/>
      </c>
      <c r="X668" s="37">
        <f>IF(V668=0,0,IFERROR(IF(ISNUMBER(INDEX($A668:$T668,MATCH(Lists!$B$3,$A$1:$T$1,0))),INDEX($A668:$T668,MATCH(Lists!$B$3,$A$1:$T$1,0)),DATE(VALUE(LEFT(TRIM(INDEX($A668:$T668,MATCH(Lists!$B$3,$A$1:$T$1,0))&amp;""),4)),VALUE(MID(TRIM(INDEX($A668:$T668,MATCH(Lists!$B$3,$A$1:$T$1,0))&amp;""),6,2)),VALUE(MID(TRIM(INDEX($A668:$T668,MATCH(Lists!$B$3,$A$1:$T$1,0))&amp;""),9,2)))+TIME(VALUE(MID(TRIM(INDEX($A668:$T668,MATCH(Lists!$B$3,$A$1:$T$1,0))&amp;""),12,2)),VALUE(MID(TRIM(INDEX($A668:$T668,MATCH(Lists!$B$3,$A$1:$T$1,0))&amp;""),15,2)),VALUE(MID(TRIM(INDEX($A668:$T668,MATCH(Lists!$B$3,$A$1:$T$1,0))&amp;""),18,2)))),0))</f>
        <v/>
      </c>
    </row>
    <row r="669">
      <c r="U669" s="35" t="n"/>
      <c r="V669" s="36">
        <f>IF(COUNTA($A669:$T669)&gt;0,1,0)</f>
        <v/>
      </c>
      <c r="W669" s="36">
        <f>IF(V669=0,"",LOWER(IFERROR(TRIM(INDEX($A669:$T669,MATCH(Locations!$B$4,$A$1:$T$1,0))&amp;""),"")))</f>
        <v/>
      </c>
      <c r="X669" s="37">
        <f>IF(V669=0,0,IFERROR(IF(ISNUMBER(INDEX($A669:$T669,MATCH(Lists!$B$3,$A$1:$T$1,0))),INDEX($A669:$T669,MATCH(Lists!$B$3,$A$1:$T$1,0)),DATE(VALUE(LEFT(TRIM(INDEX($A669:$T669,MATCH(Lists!$B$3,$A$1:$T$1,0))&amp;""),4)),VALUE(MID(TRIM(INDEX($A669:$T669,MATCH(Lists!$B$3,$A$1:$T$1,0))&amp;""),6,2)),VALUE(MID(TRIM(INDEX($A669:$T669,MATCH(Lists!$B$3,$A$1:$T$1,0))&amp;""),9,2)))+TIME(VALUE(MID(TRIM(INDEX($A669:$T669,MATCH(Lists!$B$3,$A$1:$T$1,0))&amp;""),12,2)),VALUE(MID(TRIM(INDEX($A669:$T669,MATCH(Lists!$B$3,$A$1:$T$1,0))&amp;""),15,2)),VALUE(MID(TRIM(INDEX($A669:$T669,MATCH(Lists!$B$3,$A$1:$T$1,0))&amp;""),18,2)))),0))</f>
        <v/>
      </c>
    </row>
    <row r="670">
      <c r="U670" s="35" t="n"/>
      <c r="V670" s="36">
        <f>IF(COUNTA($A670:$T670)&gt;0,1,0)</f>
        <v/>
      </c>
      <c r="W670" s="36">
        <f>IF(V670=0,"",LOWER(IFERROR(TRIM(INDEX($A670:$T670,MATCH(Locations!$B$4,$A$1:$T$1,0))&amp;""),"")))</f>
        <v/>
      </c>
      <c r="X670" s="37">
        <f>IF(V670=0,0,IFERROR(IF(ISNUMBER(INDEX($A670:$T670,MATCH(Lists!$B$3,$A$1:$T$1,0))),INDEX($A670:$T670,MATCH(Lists!$B$3,$A$1:$T$1,0)),DATE(VALUE(LEFT(TRIM(INDEX($A670:$T670,MATCH(Lists!$B$3,$A$1:$T$1,0))&amp;""),4)),VALUE(MID(TRIM(INDEX($A670:$T670,MATCH(Lists!$B$3,$A$1:$T$1,0))&amp;""),6,2)),VALUE(MID(TRIM(INDEX($A670:$T670,MATCH(Lists!$B$3,$A$1:$T$1,0))&amp;""),9,2)))+TIME(VALUE(MID(TRIM(INDEX($A670:$T670,MATCH(Lists!$B$3,$A$1:$T$1,0))&amp;""),12,2)),VALUE(MID(TRIM(INDEX($A670:$T670,MATCH(Lists!$B$3,$A$1:$T$1,0))&amp;""),15,2)),VALUE(MID(TRIM(INDEX($A670:$T670,MATCH(Lists!$B$3,$A$1:$T$1,0))&amp;""),18,2)))),0))</f>
        <v/>
      </c>
    </row>
    <row r="671">
      <c r="U671" s="35" t="n"/>
      <c r="V671" s="36">
        <f>IF(COUNTA($A671:$T671)&gt;0,1,0)</f>
        <v/>
      </c>
      <c r="W671" s="36">
        <f>IF(V671=0,"",LOWER(IFERROR(TRIM(INDEX($A671:$T671,MATCH(Locations!$B$4,$A$1:$T$1,0))&amp;""),"")))</f>
        <v/>
      </c>
      <c r="X671" s="37">
        <f>IF(V671=0,0,IFERROR(IF(ISNUMBER(INDEX($A671:$T671,MATCH(Lists!$B$3,$A$1:$T$1,0))),INDEX($A671:$T671,MATCH(Lists!$B$3,$A$1:$T$1,0)),DATE(VALUE(LEFT(TRIM(INDEX($A671:$T671,MATCH(Lists!$B$3,$A$1:$T$1,0))&amp;""),4)),VALUE(MID(TRIM(INDEX($A671:$T671,MATCH(Lists!$B$3,$A$1:$T$1,0))&amp;""),6,2)),VALUE(MID(TRIM(INDEX($A671:$T671,MATCH(Lists!$B$3,$A$1:$T$1,0))&amp;""),9,2)))+TIME(VALUE(MID(TRIM(INDEX($A671:$T671,MATCH(Lists!$B$3,$A$1:$T$1,0))&amp;""),12,2)),VALUE(MID(TRIM(INDEX($A671:$T671,MATCH(Lists!$B$3,$A$1:$T$1,0))&amp;""),15,2)),VALUE(MID(TRIM(INDEX($A671:$T671,MATCH(Lists!$B$3,$A$1:$T$1,0))&amp;""),18,2)))),0))</f>
        <v/>
      </c>
    </row>
    <row r="672">
      <c r="U672" s="35" t="n"/>
      <c r="V672" s="36">
        <f>IF(COUNTA($A672:$T672)&gt;0,1,0)</f>
        <v/>
      </c>
      <c r="W672" s="36">
        <f>IF(V672=0,"",LOWER(IFERROR(TRIM(INDEX($A672:$T672,MATCH(Locations!$B$4,$A$1:$T$1,0))&amp;""),"")))</f>
        <v/>
      </c>
      <c r="X672" s="37">
        <f>IF(V672=0,0,IFERROR(IF(ISNUMBER(INDEX($A672:$T672,MATCH(Lists!$B$3,$A$1:$T$1,0))),INDEX($A672:$T672,MATCH(Lists!$B$3,$A$1:$T$1,0)),DATE(VALUE(LEFT(TRIM(INDEX($A672:$T672,MATCH(Lists!$B$3,$A$1:$T$1,0))&amp;""),4)),VALUE(MID(TRIM(INDEX($A672:$T672,MATCH(Lists!$B$3,$A$1:$T$1,0))&amp;""),6,2)),VALUE(MID(TRIM(INDEX($A672:$T672,MATCH(Lists!$B$3,$A$1:$T$1,0))&amp;""),9,2)))+TIME(VALUE(MID(TRIM(INDEX($A672:$T672,MATCH(Lists!$B$3,$A$1:$T$1,0))&amp;""),12,2)),VALUE(MID(TRIM(INDEX($A672:$T672,MATCH(Lists!$B$3,$A$1:$T$1,0))&amp;""),15,2)),VALUE(MID(TRIM(INDEX($A672:$T672,MATCH(Lists!$B$3,$A$1:$T$1,0))&amp;""),18,2)))),0))</f>
        <v/>
      </c>
    </row>
    <row r="673">
      <c r="U673" s="35" t="n"/>
      <c r="V673" s="36">
        <f>IF(COUNTA($A673:$T673)&gt;0,1,0)</f>
        <v/>
      </c>
      <c r="W673" s="36">
        <f>IF(V673=0,"",LOWER(IFERROR(TRIM(INDEX($A673:$T673,MATCH(Locations!$B$4,$A$1:$T$1,0))&amp;""),"")))</f>
        <v/>
      </c>
      <c r="X673" s="37">
        <f>IF(V673=0,0,IFERROR(IF(ISNUMBER(INDEX($A673:$T673,MATCH(Lists!$B$3,$A$1:$T$1,0))),INDEX($A673:$T673,MATCH(Lists!$B$3,$A$1:$T$1,0)),DATE(VALUE(LEFT(TRIM(INDEX($A673:$T673,MATCH(Lists!$B$3,$A$1:$T$1,0))&amp;""),4)),VALUE(MID(TRIM(INDEX($A673:$T673,MATCH(Lists!$B$3,$A$1:$T$1,0))&amp;""),6,2)),VALUE(MID(TRIM(INDEX($A673:$T673,MATCH(Lists!$B$3,$A$1:$T$1,0))&amp;""),9,2)))+TIME(VALUE(MID(TRIM(INDEX($A673:$T673,MATCH(Lists!$B$3,$A$1:$T$1,0))&amp;""),12,2)),VALUE(MID(TRIM(INDEX($A673:$T673,MATCH(Lists!$B$3,$A$1:$T$1,0))&amp;""),15,2)),VALUE(MID(TRIM(INDEX($A673:$T673,MATCH(Lists!$B$3,$A$1:$T$1,0))&amp;""),18,2)))),0))</f>
        <v/>
      </c>
    </row>
    <row r="674">
      <c r="U674" s="35" t="n"/>
      <c r="V674" s="36">
        <f>IF(COUNTA($A674:$T674)&gt;0,1,0)</f>
        <v/>
      </c>
      <c r="W674" s="36">
        <f>IF(V674=0,"",LOWER(IFERROR(TRIM(INDEX($A674:$T674,MATCH(Locations!$B$4,$A$1:$T$1,0))&amp;""),"")))</f>
        <v/>
      </c>
      <c r="X674" s="37">
        <f>IF(V674=0,0,IFERROR(IF(ISNUMBER(INDEX($A674:$T674,MATCH(Lists!$B$3,$A$1:$T$1,0))),INDEX($A674:$T674,MATCH(Lists!$B$3,$A$1:$T$1,0)),DATE(VALUE(LEFT(TRIM(INDEX($A674:$T674,MATCH(Lists!$B$3,$A$1:$T$1,0))&amp;""),4)),VALUE(MID(TRIM(INDEX($A674:$T674,MATCH(Lists!$B$3,$A$1:$T$1,0))&amp;""),6,2)),VALUE(MID(TRIM(INDEX($A674:$T674,MATCH(Lists!$B$3,$A$1:$T$1,0))&amp;""),9,2)))+TIME(VALUE(MID(TRIM(INDEX($A674:$T674,MATCH(Lists!$B$3,$A$1:$T$1,0))&amp;""),12,2)),VALUE(MID(TRIM(INDEX($A674:$T674,MATCH(Lists!$B$3,$A$1:$T$1,0))&amp;""),15,2)),VALUE(MID(TRIM(INDEX($A674:$T674,MATCH(Lists!$B$3,$A$1:$T$1,0))&amp;""),18,2)))),0))</f>
        <v/>
      </c>
    </row>
    <row r="675">
      <c r="U675" s="35" t="n"/>
      <c r="V675" s="36">
        <f>IF(COUNTA($A675:$T675)&gt;0,1,0)</f>
        <v/>
      </c>
      <c r="W675" s="36">
        <f>IF(V675=0,"",LOWER(IFERROR(TRIM(INDEX($A675:$T675,MATCH(Locations!$B$4,$A$1:$T$1,0))&amp;""),"")))</f>
        <v/>
      </c>
      <c r="X675" s="37">
        <f>IF(V675=0,0,IFERROR(IF(ISNUMBER(INDEX($A675:$T675,MATCH(Lists!$B$3,$A$1:$T$1,0))),INDEX($A675:$T675,MATCH(Lists!$B$3,$A$1:$T$1,0)),DATE(VALUE(LEFT(TRIM(INDEX($A675:$T675,MATCH(Lists!$B$3,$A$1:$T$1,0))&amp;""),4)),VALUE(MID(TRIM(INDEX($A675:$T675,MATCH(Lists!$B$3,$A$1:$T$1,0))&amp;""),6,2)),VALUE(MID(TRIM(INDEX($A675:$T675,MATCH(Lists!$B$3,$A$1:$T$1,0))&amp;""),9,2)))+TIME(VALUE(MID(TRIM(INDEX($A675:$T675,MATCH(Lists!$B$3,$A$1:$T$1,0))&amp;""),12,2)),VALUE(MID(TRIM(INDEX($A675:$T675,MATCH(Lists!$B$3,$A$1:$T$1,0))&amp;""),15,2)),VALUE(MID(TRIM(INDEX($A675:$T675,MATCH(Lists!$B$3,$A$1:$T$1,0))&amp;""),18,2)))),0))</f>
        <v/>
      </c>
    </row>
    <row r="676">
      <c r="U676" s="35" t="n"/>
      <c r="V676" s="36">
        <f>IF(COUNTA($A676:$T676)&gt;0,1,0)</f>
        <v/>
      </c>
      <c r="W676" s="36">
        <f>IF(V676=0,"",LOWER(IFERROR(TRIM(INDEX($A676:$T676,MATCH(Locations!$B$4,$A$1:$T$1,0))&amp;""),"")))</f>
        <v/>
      </c>
      <c r="X676" s="37">
        <f>IF(V676=0,0,IFERROR(IF(ISNUMBER(INDEX($A676:$T676,MATCH(Lists!$B$3,$A$1:$T$1,0))),INDEX($A676:$T676,MATCH(Lists!$B$3,$A$1:$T$1,0)),DATE(VALUE(LEFT(TRIM(INDEX($A676:$T676,MATCH(Lists!$B$3,$A$1:$T$1,0))&amp;""),4)),VALUE(MID(TRIM(INDEX($A676:$T676,MATCH(Lists!$B$3,$A$1:$T$1,0))&amp;""),6,2)),VALUE(MID(TRIM(INDEX($A676:$T676,MATCH(Lists!$B$3,$A$1:$T$1,0))&amp;""),9,2)))+TIME(VALUE(MID(TRIM(INDEX($A676:$T676,MATCH(Lists!$B$3,$A$1:$T$1,0))&amp;""),12,2)),VALUE(MID(TRIM(INDEX($A676:$T676,MATCH(Lists!$B$3,$A$1:$T$1,0))&amp;""),15,2)),VALUE(MID(TRIM(INDEX($A676:$T676,MATCH(Lists!$B$3,$A$1:$T$1,0))&amp;""),18,2)))),0))</f>
        <v/>
      </c>
    </row>
    <row r="677">
      <c r="U677" s="35" t="n"/>
      <c r="V677" s="36">
        <f>IF(COUNTA($A677:$T677)&gt;0,1,0)</f>
        <v/>
      </c>
      <c r="W677" s="36">
        <f>IF(V677=0,"",LOWER(IFERROR(TRIM(INDEX($A677:$T677,MATCH(Locations!$B$4,$A$1:$T$1,0))&amp;""),"")))</f>
        <v/>
      </c>
      <c r="X677" s="37">
        <f>IF(V677=0,0,IFERROR(IF(ISNUMBER(INDEX($A677:$T677,MATCH(Lists!$B$3,$A$1:$T$1,0))),INDEX($A677:$T677,MATCH(Lists!$B$3,$A$1:$T$1,0)),DATE(VALUE(LEFT(TRIM(INDEX($A677:$T677,MATCH(Lists!$B$3,$A$1:$T$1,0))&amp;""),4)),VALUE(MID(TRIM(INDEX($A677:$T677,MATCH(Lists!$B$3,$A$1:$T$1,0))&amp;""),6,2)),VALUE(MID(TRIM(INDEX($A677:$T677,MATCH(Lists!$B$3,$A$1:$T$1,0))&amp;""),9,2)))+TIME(VALUE(MID(TRIM(INDEX($A677:$T677,MATCH(Lists!$B$3,$A$1:$T$1,0))&amp;""),12,2)),VALUE(MID(TRIM(INDEX($A677:$T677,MATCH(Lists!$B$3,$A$1:$T$1,0))&amp;""),15,2)),VALUE(MID(TRIM(INDEX($A677:$T677,MATCH(Lists!$B$3,$A$1:$T$1,0))&amp;""),18,2)))),0))</f>
        <v/>
      </c>
    </row>
    <row r="678">
      <c r="U678" s="35" t="n"/>
      <c r="V678" s="36">
        <f>IF(COUNTA($A678:$T678)&gt;0,1,0)</f>
        <v/>
      </c>
      <c r="W678" s="36">
        <f>IF(V678=0,"",LOWER(IFERROR(TRIM(INDEX($A678:$T678,MATCH(Locations!$B$4,$A$1:$T$1,0))&amp;""),"")))</f>
        <v/>
      </c>
      <c r="X678" s="37">
        <f>IF(V678=0,0,IFERROR(IF(ISNUMBER(INDEX($A678:$T678,MATCH(Lists!$B$3,$A$1:$T$1,0))),INDEX($A678:$T678,MATCH(Lists!$B$3,$A$1:$T$1,0)),DATE(VALUE(LEFT(TRIM(INDEX($A678:$T678,MATCH(Lists!$B$3,$A$1:$T$1,0))&amp;""),4)),VALUE(MID(TRIM(INDEX($A678:$T678,MATCH(Lists!$B$3,$A$1:$T$1,0))&amp;""),6,2)),VALUE(MID(TRIM(INDEX($A678:$T678,MATCH(Lists!$B$3,$A$1:$T$1,0))&amp;""),9,2)))+TIME(VALUE(MID(TRIM(INDEX($A678:$T678,MATCH(Lists!$B$3,$A$1:$T$1,0))&amp;""),12,2)),VALUE(MID(TRIM(INDEX($A678:$T678,MATCH(Lists!$B$3,$A$1:$T$1,0))&amp;""),15,2)),VALUE(MID(TRIM(INDEX($A678:$T678,MATCH(Lists!$B$3,$A$1:$T$1,0))&amp;""),18,2)))),0))</f>
        <v/>
      </c>
    </row>
    <row r="679">
      <c r="U679" s="35" t="n"/>
      <c r="V679" s="36">
        <f>IF(COUNTA($A679:$T679)&gt;0,1,0)</f>
        <v/>
      </c>
      <c r="W679" s="36">
        <f>IF(V679=0,"",LOWER(IFERROR(TRIM(INDEX($A679:$T679,MATCH(Locations!$B$4,$A$1:$T$1,0))&amp;""),"")))</f>
        <v/>
      </c>
      <c r="X679" s="37">
        <f>IF(V679=0,0,IFERROR(IF(ISNUMBER(INDEX($A679:$T679,MATCH(Lists!$B$3,$A$1:$T$1,0))),INDEX($A679:$T679,MATCH(Lists!$B$3,$A$1:$T$1,0)),DATE(VALUE(LEFT(TRIM(INDEX($A679:$T679,MATCH(Lists!$B$3,$A$1:$T$1,0))&amp;""),4)),VALUE(MID(TRIM(INDEX($A679:$T679,MATCH(Lists!$B$3,$A$1:$T$1,0))&amp;""),6,2)),VALUE(MID(TRIM(INDEX($A679:$T679,MATCH(Lists!$B$3,$A$1:$T$1,0))&amp;""),9,2)))+TIME(VALUE(MID(TRIM(INDEX($A679:$T679,MATCH(Lists!$B$3,$A$1:$T$1,0))&amp;""),12,2)),VALUE(MID(TRIM(INDEX($A679:$T679,MATCH(Lists!$B$3,$A$1:$T$1,0))&amp;""),15,2)),VALUE(MID(TRIM(INDEX($A679:$T679,MATCH(Lists!$B$3,$A$1:$T$1,0))&amp;""),18,2)))),0))</f>
        <v/>
      </c>
    </row>
    <row r="680">
      <c r="U680" s="35" t="n"/>
      <c r="V680" s="36">
        <f>IF(COUNTA($A680:$T680)&gt;0,1,0)</f>
        <v/>
      </c>
      <c r="W680" s="36">
        <f>IF(V680=0,"",LOWER(IFERROR(TRIM(INDEX($A680:$T680,MATCH(Locations!$B$4,$A$1:$T$1,0))&amp;""),"")))</f>
        <v/>
      </c>
      <c r="X680" s="37">
        <f>IF(V680=0,0,IFERROR(IF(ISNUMBER(INDEX($A680:$T680,MATCH(Lists!$B$3,$A$1:$T$1,0))),INDEX($A680:$T680,MATCH(Lists!$B$3,$A$1:$T$1,0)),DATE(VALUE(LEFT(TRIM(INDEX($A680:$T680,MATCH(Lists!$B$3,$A$1:$T$1,0))&amp;""),4)),VALUE(MID(TRIM(INDEX($A680:$T680,MATCH(Lists!$B$3,$A$1:$T$1,0))&amp;""),6,2)),VALUE(MID(TRIM(INDEX($A680:$T680,MATCH(Lists!$B$3,$A$1:$T$1,0))&amp;""),9,2)))+TIME(VALUE(MID(TRIM(INDEX($A680:$T680,MATCH(Lists!$B$3,$A$1:$T$1,0))&amp;""),12,2)),VALUE(MID(TRIM(INDEX($A680:$T680,MATCH(Lists!$B$3,$A$1:$T$1,0))&amp;""),15,2)),VALUE(MID(TRIM(INDEX($A680:$T680,MATCH(Lists!$B$3,$A$1:$T$1,0))&amp;""),18,2)))),0))</f>
        <v/>
      </c>
    </row>
    <row r="681">
      <c r="U681" s="35" t="n"/>
      <c r="V681" s="36">
        <f>IF(COUNTA($A681:$T681)&gt;0,1,0)</f>
        <v/>
      </c>
      <c r="W681" s="36">
        <f>IF(V681=0,"",LOWER(IFERROR(TRIM(INDEX($A681:$T681,MATCH(Locations!$B$4,$A$1:$T$1,0))&amp;""),"")))</f>
        <v/>
      </c>
      <c r="X681" s="37">
        <f>IF(V681=0,0,IFERROR(IF(ISNUMBER(INDEX($A681:$T681,MATCH(Lists!$B$3,$A$1:$T$1,0))),INDEX($A681:$T681,MATCH(Lists!$B$3,$A$1:$T$1,0)),DATE(VALUE(LEFT(TRIM(INDEX($A681:$T681,MATCH(Lists!$B$3,$A$1:$T$1,0))&amp;""),4)),VALUE(MID(TRIM(INDEX($A681:$T681,MATCH(Lists!$B$3,$A$1:$T$1,0))&amp;""),6,2)),VALUE(MID(TRIM(INDEX($A681:$T681,MATCH(Lists!$B$3,$A$1:$T$1,0))&amp;""),9,2)))+TIME(VALUE(MID(TRIM(INDEX($A681:$T681,MATCH(Lists!$B$3,$A$1:$T$1,0))&amp;""),12,2)),VALUE(MID(TRIM(INDEX($A681:$T681,MATCH(Lists!$B$3,$A$1:$T$1,0))&amp;""),15,2)),VALUE(MID(TRIM(INDEX($A681:$T681,MATCH(Lists!$B$3,$A$1:$T$1,0))&amp;""),18,2)))),0))</f>
        <v/>
      </c>
    </row>
    <row r="682">
      <c r="U682" s="35" t="n"/>
      <c r="V682" s="36">
        <f>IF(COUNTA($A682:$T682)&gt;0,1,0)</f>
        <v/>
      </c>
      <c r="W682" s="36">
        <f>IF(V682=0,"",LOWER(IFERROR(TRIM(INDEX($A682:$T682,MATCH(Locations!$B$4,$A$1:$T$1,0))&amp;""),"")))</f>
        <v/>
      </c>
      <c r="X682" s="37">
        <f>IF(V682=0,0,IFERROR(IF(ISNUMBER(INDEX($A682:$T682,MATCH(Lists!$B$3,$A$1:$T$1,0))),INDEX($A682:$T682,MATCH(Lists!$B$3,$A$1:$T$1,0)),DATE(VALUE(LEFT(TRIM(INDEX($A682:$T682,MATCH(Lists!$B$3,$A$1:$T$1,0))&amp;""),4)),VALUE(MID(TRIM(INDEX($A682:$T682,MATCH(Lists!$B$3,$A$1:$T$1,0))&amp;""),6,2)),VALUE(MID(TRIM(INDEX($A682:$T682,MATCH(Lists!$B$3,$A$1:$T$1,0))&amp;""),9,2)))+TIME(VALUE(MID(TRIM(INDEX($A682:$T682,MATCH(Lists!$B$3,$A$1:$T$1,0))&amp;""),12,2)),VALUE(MID(TRIM(INDEX($A682:$T682,MATCH(Lists!$B$3,$A$1:$T$1,0))&amp;""),15,2)),VALUE(MID(TRIM(INDEX($A682:$T682,MATCH(Lists!$B$3,$A$1:$T$1,0))&amp;""),18,2)))),0))</f>
        <v/>
      </c>
    </row>
    <row r="683">
      <c r="U683" s="35" t="n"/>
      <c r="V683" s="36">
        <f>IF(COUNTA($A683:$T683)&gt;0,1,0)</f>
        <v/>
      </c>
      <c r="W683" s="36">
        <f>IF(V683=0,"",LOWER(IFERROR(TRIM(INDEX($A683:$T683,MATCH(Locations!$B$4,$A$1:$T$1,0))&amp;""),"")))</f>
        <v/>
      </c>
      <c r="X683" s="37">
        <f>IF(V683=0,0,IFERROR(IF(ISNUMBER(INDEX($A683:$T683,MATCH(Lists!$B$3,$A$1:$T$1,0))),INDEX($A683:$T683,MATCH(Lists!$B$3,$A$1:$T$1,0)),DATE(VALUE(LEFT(TRIM(INDEX($A683:$T683,MATCH(Lists!$B$3,$A$1:$T$1,0))&amp;""),4)),VALUE(MID(TRIM(INDEX($A683:$T683,MATCH(Lists!$B$3,$A$1:$T$1,0))&amp;""),6,2)),VALUE(MID(TRIM(INDEX($A683:$T683,MATCH(Lists!$B$3,$A$1:$T$1,0))&amp;""),9,2)))+TIME(VALUE(MID(TRIM(INDEX($A683:$T683,MATCH(Lists!$B$3,$A$1:$T$1,0))&amp;""),12,2)),VALUE(MID(TRIM(INDEX($A683:$T683,MATCH(Lists!$B$3,$A$1:$T$1,0))&amp;""),15,2)),VALUE(MID(TRIM(INDEX($A683:$T683,MATCH(Lists!$B$3,$A$1:$T$1,0))&amp;""),18,2)))),0))</f>
        <v/>
      </c>
    </row>
    <row r="684">
      <c r="U684" s="35" t="n"/>
      <c r="V684" s="36">
        <f>IF(COUNTA($A684:$T684)&gt;0,1,0)</f>
        <v/>
      </c>
      <c r="W684" s="36">
        <f>IF(V684=0,"",LOWER(IFERROR(TRIM(INDEX($A684:$T684,MATCH(Locations!$B$4,$A$1:$T$1,0))&amp;""),"")))</f>
        <v/>
      </c>
      <c r="X684" s="37">
        <f>IF(V684=0,0,IFERROR(IF(ISNUMBER(INDEX($A684:$T684,MATCH(Lists!$B$3,$A$1:$T$1,0))),INDEX($A684:$T684,MATCH(Lists!$B$3,$A$1:$T$1,0)),DATE(VALUE(LEFT(TRIM(INDEX($A684:$T684,MATCH(Lists!$B$3,$A$1:$T$1,0))&amp;""),4)),VALUE(MID(TRIM(INDEX($A684:$T684,MATCH(Lists!$B$3,$A$1:$T$1,0))&amp;""),6,2)),VALUE(MID(TRIM(INDEX($A684:$T684,MATCH(Lists!$B$3,$A$1:$T$1,0))&amp;""),9,2)))+TIME(VALUE(MID(TRIM(INDEX($A684:$T684,MATCH(Lists!$B$3,$A$1:$T$1,0))&amp;""),12,2)),VALUE(MID(TRIM(INDEX($A684:$T684,MATCH(Lists!$B$3,$A$1:$T$1,0))&amp;""),15,2)),VALUE(MID(TRIM(INDEX($A684:$T684,MATCH(Lists!$B$3,$A$1:$T$1,0))&amp;""),18,2)))),0))</f>
        <v/>
      </c>
    </row>
    <row r="685">
      <c r="U685" s="35" t="n"/>
      <c r="V685" s="36">
        <f>IF(COUNTA($A685:$T685)&gt;0,1,0)</f>
        <v/>
      </c>
      <c r="W685" s="36">
        <f>IF(V685=0,"",LOWER(IFERROR(TRIM(INDEX($A685:$T685,MATCH(Locations!$B$4,$A$1:$T$1,0))&amp;""),"")))</f>
        <v/>
      </c>
      <c r="X685" s="37">
        <f>IF(V685=0,0,IFERROR(IF(ISNUMBER(INDEX($A685:$T685,MATCH(Lists!$B$3,$A$1:$T$1,0))),INDEX($A685:$T685,MATCH(Lists!$B$3,$A$1:$T$1,0)),DATE(VALUE(LEFT(TRIM(INDEX($A685:$T685,MATCH(Lists!$B$3,$A$1:$T$1,0))&amp;""),4)),VALUE(MID(TRIM(INDEX($A685:$T685,MATCH(Lists!$B$3,$A$1:$T$1,0))&amp;""),6,2)),VALUE(MID(TRIM(INDEX($A685:$T685,MATCH(Lists!$B$3,$A$1:$T$1,0))&amp;""),9,2)))+TIME(VALUE(MID(TRIM(INDEX($A685:$T685,MATCH(Lists!$B$3,$A$1:$T$1,0))&amp;""),12,2)),VALUE(MID(TRIM(INDEX($A685:$T685,MATCH(Lists!$B$3,$A$1:$T$1,0))&amp;""),15,2)),VALUE(MID(TRIM(INDEX($A685:$T685,MATCH(Lists!$B$3,$A$1:$T$1,0))&amp;""),18,2)))),0))</f>
        <v/>
      </c>
    </row>
    <row r="686">
      <c r="U686" s="35" t="n"/>
      <c r="V686" s="36">
        <f>IF(COUNTA($A686:$T686)&gt;0,1,0)</f>
        <v/>
      </c>
      <c r="W686" s="36">
        <f>IF(V686=0,"",LOWER(IFERROR(TRIM(INDEX($A686:$T686,MATCH(Locations!$B$4,$A$1:$T$1,0))&amp;""),"")))</f>
        <v/>
      </c>
      <c r="X686" s="37">
        <f>IF(V686=0,0,IFERROR(IF(ISNUMBER(INDEX($A686:$T686,MATCH(Lists!$B$3,$A$1:$T$1,0))),INDEX($A686:$T686,MATCH(Lists!$B$3,$A$1:$T$1,0)),DATE(VALUE(LEFT(TRIM(INDEX($A686:$T686,MATCH(Lists!$B$3,$A$1:$T$1,0))&amp;""),4)),VALUE(MID(TRIM(INDEX($A686:$T686,MATCH(Lists!$B$3,$A$1:$T$1,0))&amp;""),6,2)),VALUE(MID(TRIM(INDEX($A686:$T686,MATCH(Lists!$B$3,$A$1:$T$1,0))&amp;""),9,2)))+TIME(VALUE(MID(TRIM(INDEX($A686:$T686,MATCH(Lists!$B$3,$A$1:$T$1,0))&amp;""),12,2)),VALUE(MID(TRIM(INDEX($A686:$T686,MATCH(Lists!$B$3,$A$1:$T$1,0))&amp;""),15,2)),VALUE(MID(TRIM(INDEX($A686:$T686,MATCH(Lists!$B$3,$A$1:$T$1,0))&amp;""),18,2)))),0))</f>
        <v/>
      </c>
    </row>
    <row r="687">
      <c r="U687" s="35" t="n"/>
      <c r="V687" s="36">
        <f>IF(COUNTA($A687:$T687)&gt;0,1,0)</f>
        <v/>
      </c>
      <c r="W687" s="36">
        <f>IF(V687=0,"",LOWER(IFERROR(TRIM(INDEX($A687:$T687,MATCH(Locations!$B$4,$A$1:$T$1,0))&amp;""),"")))</f>
        <v/>
      </c>
      <c r="X687" s="37">
        <f>IF(V687=0,0,IFERROR(IF(ISNUMBER(INDEX($A687:$T687,MATCH(Lists!$B$3,$A$1:$T$1,0))),INDEX($A687:$T687,MATCH(Lists!$B$3,$A$1:$T$1,0)),DATE(VALUE(LEFT(TRIM(INDEX($A687:$T687,MATCH(Lists!$B$3,$A$1:$T$1,0))&amp;""),4)),VALUE(MID(TRIM(INDEX($A687:$T687,MATCH(Lists!$B$3,$A$1:$T$1,0))&amp;""),6,2)),VALUE(MID(TRIM(INDEX($A687:$T687,MATCH(Lists!$B$3,$A$1:$T$1,0))&amp;""),9,2)))+TIME(VALUE(MID(TRIM(INDEX($A687:$T687,MATCH(Lists!$B$3,$A$1:$T$1,0))&amp;""),12,2)),VALUE(MID(TRIM(INDEX($A687:$T687,MATCH(Lists!$B$3,$A$1:$T$1,0))&amp;""),15,2)),VALUE(MID(TRIM(INDEX($A687:$T687,MATCH(Lists!$B$3,$A$1:$T$1,0))&amp;""),18,2)))),0))</f>
        <v/>
      </c>
    </row>
    <row r="688">
      <c r="U688" s="35" t="n"/>
      <c r="V688" s="36">
        <f>IF(COUNTA($A688:$T688)&gt;0,1,0)</f>
        <v/>
      </c>
      <c r="W688" s="36">
        <f>IF(V688=0,"",LOWER(IFERROR(TRIM(INDEX($A688:$T688,MATCH(Locations!$B$4,$A$1:$T$1,0))&amp;""),"")))</f>
        <v/>
      </c>
      <c r="X688" s="37">
        <f>IF(V688=0,0,IFERROR(IF(ISNUMBER(INDEX($A688:$T688,MATCH(Lists!$B$3,$A$1:$T$1,0))),INDEX($A688:$T688,MATCH(Lists!$B$3,$A$1:$T$1,0)),DATE(VALUE(LEFT(TRIM(INDEX($A688:$T688,MATCH(Lists!$B$3,$A$1:$T$1,0))&amp;""),4)),VALUE(MID(TRIM(INDEX($A688:$T688,MATCH(Lists!$B$3,$A$1:$T$1,0))&amp;""),6,2)),VALUE(MID(TRIM(INDEX($A688:$T688,MATCH(Lists!$B$3,$A$1:$T$1,0))&amp;""),9,2)))+TIME(VALUE(MID(TRIM(INDEX($A688:$T688,MATCH(Lists!$B$3,$A$1:$T$1,0))&amp;""),12,2)),VALUE(MID(TRIM(INDEX($A688:$T688,MATCH(Lists!$B$3,$A$1:$T$1,0))&amp;""),15,2)),VALUE(MID(TRIM(INDEX($A688:$T688,MATCH(Lists!$B$3,$A$1:$T$1,0))&amp;""),18,2)))),0))</f>
        <v/>
      </c>
    </row>
    <row r="689">
      <c r="U689" s="35" t="n"/>
      <c r="V689" s="36">
        <f>IF(COUNTA($A689:$T689)&gt;0,1,0)</f>
        <v/>
      </c>
      <c r="W689" s="36">
        <f>IF(V689=0,"",LOWER(IFERROR(TRIM(INDEX($A689:$T689,MATCH(Locations!$B$4,$A$1:$T$1,0))&amp;""),"")))</f>
        <v/>
      </c>
      <c r="X689" s="37">
        <f>IF(V689=0,0,IFERROR(IF(ISNUMBER(INDEX($A689:$T689,MATCH(Lists!$B$3,$A$1:$T$1,0))),INDEX($A689:$T689,MATCH(Lists!$B$3,$A$1:$T$1,0)),DATE(VALUE(LEFT(TRIM(INDEX($A689:$T689,MATCH(Lists!$B$3,$A$1:$T$1,0))&amp;""),4)),VALUE(MID(TRIM(INDEX($A689:$T689,MATCH(Lists!$B$3,$A$1:$T$1,0))&amp;""),6,2)),VALUE(MID(TRIM(INDEX($A689:$T689,MATCH(Lists!$B$3,$A$1:$T$1,0))&amp;""),9,2)))+TIME(VALUE(MID(TRIM(INDEX($A689:$T689,MATCH(Lists!$B$3,$A$1:$T$1,0))&amp;""),12,2)),VALUE(MID(TRIM(INDEX($A689:$T689,MATCH(Lists!$B$3,$A$1:$T$1,0))&amp;""),15,2)),VALUE(MID(TRIM(INDEX($A689:$T689,MATCH(Lists!$B$3,$A$1:$T$1,0))&amp;""),18,2)))),0))</f>
        <v/>
      </c>
    </row>
    <row r="690">
      <c r="U690" s="35" t="n"/>
      <c r="V690" s="36">
        <f>IF(COUNTA($A690:$T690)&gt;0,1,0)</f>
        <v/>
      </c>
      <c r="W690" s="36">
        <f>IF(V690=0,"",LOWER(IFERROR(TRIM(INDEX($A690:$T690,MATCH(Locations!$B$4,$A$1:$T$1,0))&amp;""),"")))</f>
        <v/>
      </c>
      <c r="X690" s="37">
        <f>IF(V690=0,0,IFERROR(IF(ISNUMBER(INDEX($A690:$T690,MATCH(Lists!$B$3,$A$1:$T$1,0))),INDEX($A690:$T690,MATCH(Lists!$B$3,$A$1:$T$1,0)),DATE(VALUE(LEFT(TRIM(INDEX($A690:$T690,MATCH(Lists!$B$3,$A$1:$T$1,0))&amp;""),4)),VALUE(MID(TRIM(INDEX($A690:$T690,MATCH(Lists!$B$3,$A$1:$T$1,0))&amp;""),6,2)),VALUE(MID(TRIM(INDEX($A690:$T690,MATCH(Lists!$B$3,$A$1:$T$1,0))&amp;""),9,2)))+TIME(VALUE(MID(TRIM(INDEX($A690:$T690,MATCH(Lists!$B$3,$A$1:$T$1,0))&amp;""),12,2)),VALUE(MID(TRIM(INDEX($A690:$T690,MATCH(Lists!$B$3,$A$1:$T$1,0))&amp;""),15,2)),VALUE(MID(TRIM(INDEX($A690:$T690,MATCH(Lists!$B$3,$A$1:$T$1,0))&amp;""),18,2)))),0))</f>
        <v/>
      </c>
    </row>
    <row r="691">
      <c r="U691" s="35" t="n"/>
      <c r="V691" s="36">
        <f>IF(COUNTA($A691:$T691)&gt;0,1,0)</f>
        <v/>
      </c>
      <c r="W691" s="36">
        <f>IF(V691=0,"",LOWER(IFERROR(TRIM(INDEX($A691:$T691,MATCH(Locations!$B$4,$A$1:$T$1,0))&amp;""),"")))</f>
        <v/>
      </c>
      <c r="X691" s="37">
        <f>IF(V691=0,0,IFERROR(IF(ISNUMBER(INDEX($A691:$T691,MATCH(Lists!$B$3,$A$1:$T$1,0))),INDEX($A691:$T691,MATCH(Lists!$B$3,$A$1:$T$1,0)),DATE(VALUE(LEFT(TRIM(INDEX($A691:$T691,MATCH(Lists!$B$3,$A$1:$T$1,0))&amp;""),4)),VALUE(MID(TRIM(INDEX($A691:$T691,MATCH(Lists!$B$3,$A$1:$T$1,0))&amp;""),6,2)),VALUE(MID(TRIM(INDEX($A691:$T691,MATCH(Lists!$B$3,$A$1:$T$1,0))&amp;""),9,2)))+TIME(VALUE(MID(TRIM(INDEX($A691:$T691,MATCH(Lists!$B$3,$A$1:$T$1,0))&amp;""),12,2)),VALUE(MID(TRIM(INDEX($A691:$T691,MATCH(Lists!$B$3,$A$1:$T$1,0))&amp;""),15,2)),VALUE(MID(TRIM(INDEX($A691:$T691,MATCH(Lists!$B$3,$A$1:$T$1,0))&amp;""),18,2)))),0))</f>
        <v/>
      </c>
    </row>
    <row r="692">
      <c r="U692" s="35" t="n"/>
      <c r="V692" s="36">
        <f>IF(COUNTA($A692:$T692)&gt;0,1,0)</f>
        <v/>
      </c>
      <c r="W692" s="36">
        <f>IF(V692=0,"",LOWER(IFERROR(TRIM(INDEX($A692:$T692,MATCH(Locations!$B$4,$A$1:$T$1,0))&amp;""),"")))</f>
        <v/>
      </c>
      <c r="X692" s="37">
        <f>IF(V692=0,0,IFERROR(IF(ISNUMBER(INDEX($A692:$T692,MATCH(Lists!$B$3,$A$1:$T$1,0))),INDEX($A692:$T692,MATCH(Lists!$B$3,$A$1:$T$1,0)),DATE(VALUE(LEFT(TRIM(INDEX($A692:$T692,MATCH(Lists!$B$3,$A$1:$T$1,0))&amp;""),4)),VALUE(MID(TRIM(INDEX($A692:$T692,MATCH(Lists!$B$3,$A$1:$T$1,0))&amp;""),6,2)),VALUE(MID(TRIM(INDEX($A692:$T692,MATCH(Lists!$B$3,$A$1:$T$1,0))&amp;""),9,2)))+TIME(VALUE(MID(TRIM(INDEX($A692:$T692,MATCH(Lists!$B$3,$A$1:$T$1,0))&amp;""),12,2)),VALUE(MID(TRIM(INDEX($A692:$T692,MATCH(Lists!$B$3,$A$1:$T$1,0))&amp;""),15,2)),VALUE(MID(TRIM(INDEX($A692:$T692,MATCH(Lists!$B$3,$A$1:$T$1,0))&amp;""),18,2)))),0))</f>
        <v/>
      </c>
    </row>
    <row r="693">
      <c r="U693" s="35" t="n"/>
      <c r="V693" s="36">
        <f>IF(COUNTA($A693:$T693)&gt;0,1,0)</f>
        <v/>
      </c>
      <c r="W693" s="36">
        <f>IF(V693=0,"",LOWER(IFERROR(TRIM(INDEX($A693:$T693,MATCH(Locations!$B$4,$A$1:$T$1,0))&amp;""),"")))</f>
        <v/>
      </c>
      <c r="X693" s="37">
        <f>IF(V693=0,0,IFERROR(IF(ISNUMBER(INDEX($A693:$T693,MATCH(Lists!$B$3,$A$1:$T$1,0))),INDEX($A693:$T693,MATCH(Lists!$B$3,$A$1:$T$1,0)),DATE(VALUE(LEFT(TRIM(INDEX($A693:$T693,MATCH(Lists!$B$3,$A$1:$T$1,0))&amp;""),4)),VALUE(MID(TRIM(INDEX($A693:$T693,MATCH(Lists!$B$3,$A$1:$T$1,0))&amp;""),6,2)),VALUE(MID(TRIM(INDEX($A693:$T693,MATCH(Lists!$B$3,$A$1:$T$1,0))&amp;""),9,2)))+TIME(VALUE(MID(TRIM(INDEX($A693:$T693,MATCH(Lists!$B$3,$A$1:$T$1,0))&amp;""),12,2)),VALUE(MID(TRIM(INDEX($A693:$T693,MATCH(Lists!$B$3,$A$1:$T$1,0))&amp;""),15,2)),VALUE(MID(TRIM(INDEX($A693:$T693,MATCH(Lists!$B$3,$A$1:$T$1,0))&amp;""),18,2)))),0))</f>
        <v/>
      </c>
    </row>
    <row r="694">
      <c r="U694" s="35" t="n"/>
      <c r="V694" s="36">
        <f>IF(COUNTA($A694:$T694)&gt;0,1,0)</f>
        <v/>
      </c>
      <c r="W694" s="36">
        <f>IF(V694=0,"",LOWER(IFERROR(TRIM(INDEX($A694:$T694,MATCH(Locations!$B$4,$A$1:$T$1,0))&amp;""),"")))</f>
        <v/>
      </c>
      <c r="X694" s="37">
        <f>IF(V694=0,0,IFERROR(IF(ISNUMBER(INDEX($A694:$T694,MATCH(Lists!$B$3,$A$1:$T$1,0))),INDEX($A694:$T694,MATCH(Lists!$B$3,$A$1:$T$1,0)),DATE(VALUE(LEFT(TRIM(INDEX($A694:$T694,MATCH(Lists!$B$3,$A$1:$T$1,0))&amp;""),4)),VALUE(MID(TRIM(INDEX($A694:$T694,MATCH(Lists!$B$3,$A$1:$T$1,0))&amp;""),6,2)),VALUE(MID(TRIM(INDEX($A694:$T694,MATCH(Lists!$B$3,$A$1:$T$1,0))&amp;""),9,2)))+TIME(VALUE(MID(TRIM(INDEX($A694:$T694,MATCH(Lists!$B$3,$A$1:$T$1,0))&amp;""),12,2)),VALUE(MID(TRIM(INDEX($A694:$T694,MATCH(Lists!$B$3,$A$1:$T$1,0))&amp;""),15,2)),VALUE(MID(TRIM(INDEX($A694:$T694,MATCH(Lists!$B$3,$A$1:$T$1,0))&amp;""),18,2)))),0))</f>
        <v/>
      </c>
    </row>
    <row r="695">
      <c r="U695" s="35" t="n"/>
      <c r="V695" s="36">
        <f>IF(COUNTA($A695:$T695)&gt;0,1,0)</f>
        <v/>
      </c>
      <c r="W695" s="36">
        <f>IF(V695=0,"",LOWER(IFERROR(TRIM(INDEX($A695:$T695,MATCH(Locations!$B$4,$A$1:$T$1,0))&amp;""),"")))</f>
        <v/>
      </c>
      <c r="X695" s="37">
        <f>IF(V695=0,0,IFERROR(IF(ISNUMBER(INDEX($A695:$T695,MATCH(Lists!$B$3,$A$1:$T$1,0))),INDEX($A695:$T695,MATCH(Lists!$B$3,$A$1:$T$1,0)),DATE(VALUE(LEFT(TRIM(INDEX($A695:$T695,MATCH(Lists!$B$3,$A$1:$T$1,0))&amp;""),4)),VALUE(MID(TRIM(INDEX($A695:$T695,MATCH(Lists!$B$3,$A$1:$T$1,0))&amp;""),6,2)),VALUE(MID(TRIM(INDEX($A695:$T695,MATCH(Lists!$B$3,$A$1:$T$1,0))&amp;""),9,2)))+TIME(VALUE(MID(TRIM(INDEX($A695:$T695,MATCH(Lists!$B$3,$A$1:$T$1,0))&amp;""),12,2)),VALUE(MID(TRIM(INDEX($A695:$T695,MATCH(Lists!$B$3,$A$1:$T$1,0))&amp;""),15,2)),VALUE(MID(TRIM(INDEX($A695:$T695,MATCH(Lists!$B$3,$A$1:$T$1,0))&amp;""),18,2)))),0))</f>
        <v/>
      </c>
    </row>
    <row r="696">
      <c r="U696" s="35" t="n"/>
      <c r="V696" s="36">
        <f>IF(COUNTA($A696:$T696)&gt;0,1,0)</f>
        <v/>
      </c>
      <c r="W696" s="36">
        <f>IF(V696=0,"",LOWER(IFERROR(TRIM(INDEX($A696:$T696,MATCH(Locations!$B$4,$A$1:$T$1,0))&amp;""),"")))</f>
        <v/>
      </c>
      <c r="X696" s="37">
        <f>IF(V696=0,0,IFERROR(IF(ISNUMBER(INDEX($A696:$T696,MATCH(Lists!$B$3,$A$1:$T$1,0))),INDEX($A696:$T696,MATCH(Lists!$B$3,$A$1:$T$1,0)),DATE(VALUE(LEFT(TRIM(INDEX($A696:$T696,MATCH(Lists!$B$3,$A$1:$T$1,0))&amp;""),4)),VALUE(MID(TRIM(INDEX($A696:$T696,MATCH(Lists!$B$3,$A$1:$T$1,0))&amp;""),6,2)),VALUE(MID(TRIM(INDEX($A696:$T696,MATCH(Lists!$B$3,$A$1:$T$1,0))&amp;""),9,2)))+TIME(VALUE(MID(TRIM(INDEX($A696:$T696,MATCH(Lists!$B$3,$A$1:$T$1,0))&amp;""),12,2)),VALUE(MID(TRIM(INDEX($A696:$T696,MATCH(Lists!$B$3,$A$1:$T$1,0))&amp;""),15,2)),VALUE(MID(TRIM(INDEX($A696:$T696,MATCH(Lists!$B$3,$A$1:$T$1,0))&amp;""),18,2)))),0))</f>
        <v/>
      </c>
    </row>
    <row r="697">
      <c r="U697" s="35" t="n"/>
      <c r="V697" s="36">
        <f>IF(COUNTA($A697:$T697)&gt;0,1,0)</f>
        <v/>
      </c>
      <c r="W697" s="36">
        <f>IF(V697=0,"",LOWER(IFERROR(TRIM(INDEX($A697:$T697,MATCH(Locations!$B$4,$A$1:$T$1,0))&amp;""),"")))</f>
        <v/>
      </c>
      <c r="X697" s="37">
        <f>IF(V697=0,0,IFERROR(IF(ISNUMBER(INDEX($A697:$T697,MATCH(Lists!$B$3,$A$1:$T$1,0))),INDEX($A697:$T697,MATCH(Lists!$B$3,$A$1:$T$1,0)),DATE(VALUE(LEFT(TRIM(INDEX($A697:$T697,MATCH(Lists!$B$3,$A$1:$T$1,0))&amp;""),4)),VALUE(MID(TRIM(INDEX($A697:$T697,MATCH(Lists!$B$3,$A$1:$T$1,0))&amp;""),6,2)),VALUE(MID(TRIM(INDEX($A697:$T697,MATCH(Lists!$B$3,$A$1:$T$1,0))&amp;""),9,2)))+TIME(VALUE(MID(TRIM(INDEX($A697:$T697,MATCH(Lists!$B$3,$A$1:$T$1,0))&amp;""),12,2)),VALUE(MID(TRIM(INDEX($A697:$T697,MATCH(Lists!$B$3,$A$1:$T$1,0))&amp;""),15,2)),VALUE(MID(TRIM(INDEX($A697:$T697,MATCH(Lists!$B$3,$A$1:$T$1,0))&amp;""),18,2)))),0))</f>
        <v/>
      </c>
    </row>
    <row r="698">
      <c r="U698" s="35" t="n"/>
      <c r="V698" s="36">
        <f>IF(COUNTA($A698:$T698)&gt;0,1,0)</f>
        <v/>
      </c>
      <c r="W698" s="36">
        <f>IF(V698=0,"",LOWER(IFERROR(TRIM(INDEX($A698:$T698,MATCH(Locations!$B$4,$A$1:$T$1,0))&amp;""),"")))</f>
        <v/>
      </c>
      <c r="X698" s="37">
        <f>IF(V698=0,0,IFERROR(IF(ISNUMBER(INDEX($A698:$T698,MATCH(Lists!$B$3,$A$1:$T$1,0))),INDEX($A698:$T698,MATCH(Lists!$B$3,$A$1:$T$1,0)),DATE(VALUE(LEFT(TRIM(INDEX($A698:$T698,MATCH(Lists!$B$3,$A$1:$T$1,0))&amp;""),4)),VALUE(MID(TRIM(INDEX($A698:$T698,MATCH(Lists!$B$3,$A$1:$T$1,0))&amp;""),6,2)),VALUE(MID(TRIM(INDEX($A698:$T698,MATCH(Lists!$B$3,$A$1:$T$1,0))&amp;""),9,2)))+TIME(VALUE(MID(TRIM(INDEX($A698:$T698,MATCH(Lists!$B$3,$A$1:$T$1,0))&amp;""),12,2)),VALUE(MID(TRIM(INDEX($A698:$T698,MATCH(Lists!$B$3,$A$1:$T$1,0))&amp;""),15,2)),VALUE(MID(TRIM(INDEX($A698:$T698,MATCH(Lists!$B$3,$A$1:$T$1,0))&amp;""),18,2)))),0))</f>
        <v/>
      </c>
    </row>
    <row r="699">
      <c r="U699" s="35" t="n"/>
      <c r="V699" s="36">
        <f>IF(COUNTA($A699:$T699)&gt;0,1,0)</f>
        <v/>
      </c>
      <c r="W699" s="36">
        <f>IF(V699=0,"",LOWER(IFERROR(TRIM(INDEX($A699:$T699,MATCH(Locations!$B$4,$A$1:$T$1,0))&amp;""),"")))</f>
        <v/>
      </c>
      <c r="X699" s="37">
        <f>IF(V699=0,0,IFERROR(IF(ISNUMBER(INDEX($A699:$T699,MATCH(Lists!$B$3,$A$1:$T$1,0))),INDEX($A699:$T699,MATCH(Lists!$B$3,$A$1:$T$1,0)),DATE(VALUE(LEFT(TRIM(INDEX($A699:$T699,MATCH(Lists!$B$3,$A$1:$T$1,0))&amp;""),4)),VALUE(MID(TRIM(INDEX($A699:$T699,MATCH(Lists!$B$3,$A$1:$T$1,0))&amp;""),6,2)),VALUE(MID(TRIM(INDEX($A699:$T699,MATCH(Lists!$B$3,$A$1:$T$1,0))&amp;""),9,2)))+TIME(VALUE(MID(TRIM(INDEX($A699:$T699,MATCH(Lists!$B$3,$A$1:$T$1,0))&amp;""),12,2)),VALUE(MID(TRIM(INDEX($A699:$T699,MATCH(Lists!$B$3,$A$1:$T$1,0))&amp;""),15,2)),VALUE(MID(TRIM(INDEX($A699:$T699,MATCH(Lists!$B$3,$A$1:$T$1,0))&amp;""),18,2)))),0))</f>
        <v/>
      </c>
    </row>
    <row r="700">
      <c r="U700" s="35" t="n"/>
      <c r="V700" s="36">
        <f>IF(COUNTA($A700:$T700)&gt;0,1,0)</f>
        <v/>
      </c>
      <c r="W700" s="36">
        <f>IF(V700=0,"",LOWER(IFERROR(TRIM(INDEX($A700:$T700,MATCH(Locations!$B$4,$A$1:$T$1,0))&amp;""),"")))</f>
        <v/>
      </c>
      <c r="X700" s="37">
        <f>IF(V700=0,0,IFERROR(IF(ISNUMBER(INDEX($A700:$T700,MATCH(Lists!$B$3,$A$1:$T$1,0))),INDEX($A700:$T700,MATCH(Lists!$B$3,$A$1:$T$1,0)),DATE(VALUE(LEFT(TRIM(INDEX($A700:$T700,MATCH(Lists!$B$3,$A$1:$T$1,0))&amp;""),4)),VALUE(MID(TRIM(INDEX($A700:$T700,MATCH(Lists!$B$3,$A$1:$T$1,0))&amp;""),6,2)),VALUE(MID(TRIM(INDEX($A700:$T700,MATCH(Lists!$B$3,$A$1:$T$1,0))&amp;""),9,2)))+TIME(VALUE(MID(TRIM(INDEX($A700:$T700,MATCH(Lists!$B$3,$A$1:$T$1,0))&amp;""),12,2)),VALUE(MID(TRIM(INDEX($A700:$T700,MATCH(Lists!$B$3,$A$1:$T$1,0))&amp;""),15,2)),VALUE(MID(TRIM(INDEX($A700:$T700,MATCH(Lists!$B$3,$A$1:$T$1,0))&amp;""),18,2)))),0))</f>
        <v/>
      </c>
    </row>
    <row r="701">
      <c r="U701" s="35" t="n"/>
      <c r="V701" s="36">
        <f>IF(COUNTA($A701:$T701)&gt;0,1,0)</f>
        <v/>
      </c>
      <c r="W701" s="36">
        <f>IF(V701=0,"",LOWER(IFERROR(TRIM(INDEX($A701:$T701,MATCH(Locations!$B$4,$A$1:$T$1,0))&amp;""),"")))</f>
        <v/>
      </c>
      <c r="X701" s="37">
        <f>IF(V701=0,0,IFERROR(IF(ISNUMBER(INDEX($A701:$T701,MATCH(Lists!$B$3,$A$1:$T$1,0))),INDEX($A701:$T701,MATCH(Lists!$B$3,$A$1:$T$1,0)),DATE(VALUE(LEFT(TRIM(INDEX($A701:$T701,MATCH(Lists!$B$3,$A$1:$T$1,0))&amp;""),4)),VALUE(MID(TRIM(INDEX($A701:$T701,MATCH(Lists!$B$3,$A$1:$T$1,0))&amp;""),6,2)),VALUE(MID(TRIM(INDEX($A701:$T701,MATCH(Lists!$B$3,$A$1:$T$1,0))&amp;""),9,2)))+TIME(VALUE(MID(TRIM(INDEX($A701:$T701,MATCH(Lists!$B$3,$A$1:$T$1,0))&amp;""),12,2)),VALUE(MID(TRIM(INDEX($A701:$T701,MATCH(Lists!$B$3,$A$1:$T$1,0))&amp;""),15,2)),VALUE(MID(TRIM(INDEX($A701:$T701,MATCH(Lists!$B$3,$A$1:$T$1,0))&amp;""),18,2)))),0))</f>
        <v/>
      </c>
    </row>
    <row r="702">
      <c r="U702" s="35" t="n"/>
      <c r="V702" s="36">
        <f>IF(COUNTA($A702:$T702)&gt;0,1,0)</f>
        <v/>
      </c>
      <c r="W702" s="36">
        <f>IF(V702=0,"",LOWER(IFERROR(TRIM(INDEX($A702:$T702,MATCH(Locations!$B$4,$A$1:$T$1,0))&amp;""),"")))</f>
        <v/>
      </c>
      <c r="X702" s="37">
        <f>IF(V702=0,0,IFERROR(IF(ISNUMBER(INDEX($A702:$T702,MATCH(Lists!$B$3,$A$1:$T$1,0))),INDEX($A702:$T702,MATCH(Lists!$B$3,$A$1:$T$1,0)),DATE(VALUE(LEFT(TRIM(INDEX($A702:$T702,MATCH(Lists!$B$3,$A$1:$T$1,0))&amp;""),4)),VALUE(MID(TRIM(INDEX($A702:$T702,MATCH(Lists!$B$3,$A$1:$T$1,0))&amp;""),6,2)),VALUE(MID(TRIM(INDEX($A702:$T702,MATCH(Lists!$B$3,$A$1:$T$1,0))&amp;""),9,2)))+TIME(VALUE(MID(TRIM(INDEX($A702:$T702,MATCH(Lists!$B$3,$A$1:$T$1,0))&amp;""),12,2)),VALUE(MID(TRIM(INDEX($A702:$T702,MATCH(Lists!$B$3,$A$1:$T$1,0))&amp;""),15,2)),VALUE(MID(TRIM(INDEX($A702:$T702,MATCH(Lists!$B$3,$A$1:$T$1,0))&amp;""),18,2)))),0))</f>
        <v/>
      </c>
    </row>
    <row r="703">
      <c r="U703" s="35" t="n"/>
      <c r="V703" s="36">
        <f>IF(COUNTA($A703:$T703)&gt;0,1,0)</f>
        <v/>
      </c>
      <c r="W703" s="36">
        <f>IF(V703=0,"",LOWER(IFERROR(TRIM(INDEX($A703:$T703,MATCH(Locations!$B$4,$A$1:$T$1,0))&amp;""),"")))</f>
        <v/>
      </c>
      <c r="X703" s="37">
        <f>IF(V703=0,0,IFERROR(IF(ISNUMBER(INDEX($A703:$T703,MATCH(Lists!$B$3,$A$1:$T$1,0))),INDEX($A703:$T703,MATCH(Lists!$B$3,$A$1:$T$1,0)),DATE(VALUE(LEFT(TRIM(INDEX($A703:$T703,MATCH(Lists!$B$3,$A$1:$T$1,0))&amp;""),4)),VALUE(MID(TRIM(INDEX($A703:$T703,MATCH(Lists!$B$3,$A$1:$T$1,0))&amp;""),6,2)),VALUE(MID(TRIM(INDEX($A703:$T703,MATCH(Lists!$B$3,$A$1:$T$1,0))&amp;""),9,2)))+TIME(VALUE(MID(TRIM(INDEX($A703:$T703,MATCH(Lists!$B$3,$A$1:$T$1,0))&amp;""),12,2)),VALUE(MID(TRIM(INDEX($A703:$T703,MATCH(Lists!$B$3,$A$1:$T$1,0))&amp;""),15,2)),VALUE(MID(TRIM(INDEX($A703:$T703,MATCH(Lists!$B$3,$A$1:$T$1,0))&amp;""),18,2)))),0))</f>
        <v/>
      </c>
    </row>
    <row r="704">
      <c r="U704" s="35" t="n"/>
      <c r="V704" s="36">
        <f>IF(COUNTA($A704:$T704)&gt;0,1,0)</f>
        <v/>
      </c>
      <c r="W704" s="36">
        <f>IF(V704=0,"",LOWER(IFERROR(TRIM(INDEX($A704:$T704,MATCH(Locations!$B$4,$A$1:$T$1,0))&amp;""),"")))</f>
        <v/>
      </c>
      <c r="X704" s="37">
        <f>IF(V704=0,0,IFERROR(IF(ISNUMBER(INDEX($A704:$T704,MATCH(Lists!$B$3,$A$1:$T$1,0))),INDEX($A704:$T704,MATCH(Lists!$B$3,$A$1:$T$1,0)),DATE(VALUE(LEFT(TRIM(INDEX($A704:$T704,MATCH(Lists!$B$3,$A$1:$T$1,0))&amp;""),4)),VALUE(MID(TRIM(INDEX($A704:$T704,MATCH(Lists!$B$3,$A$1:$T$1,0))&amp;""),6,2)),VALUE(MID(TRIM(INDEX($A704:$T704,MATCH(Lists!$B$3,$A$1:$T$1,0))&amp;""),9,2)))+TIME(VALUE(MID(TRIM(INDEX($A704:$T704,MATCH(Lists!$B$3,$A$1:$T$1,0))&amp;""),12,2)),VALUE(MID(TRIM(INDEX($A704:$T704,MATCH(Lists!$B$3,$A$1:$T$1,0))&amp;""),15,2)),VALUE(MID(TRIM(INDEX($A704:$T704,MATCH(Lists!$B$3,$A$1:$T$1,0))&amp;""),18,2)))),0))</f>
        <v/>
      </c>
    </row>
    <row r="705">
      <c r="U705" s="35" t="n"/>
      <c r="V705" s="36">
        <f>IF(COUNTA($A705:$T705)&gt;0,1,0)</f>
        <v/>
      </c>
      <c r="W705" s="36">
        <f>IF(V705=0,"",LOWER(IFERROR(TRIM(INDEX($A705:$T705,MATCH(Locations!$B$4,$A$1:$T$1,0))&amp;""),"")))</f>
        <v/>
      </c>
      <c r="X705" s="37">
        <f>IF(V705=0,0,IFERROR(IF(ISNUMBER(INDEX($A705:$T705,MATCH(Lists!$B$3,$A$1:$T$1,0))),INDEX($A705:$T705,MATCH(Lists!$B$3,$A$1:$T$1,0)),DATE(VALUE(LEFT(TRIM(INDEX($A705:$T705,MATCH(Lists!$B$3,$A$1:$T$1,0))&amp;""),4)),VALUE(MID(TRIM(INDEX($A705:$T705,MATCH(Lists!$B$3,$A$1:$T$1,0))&amp;""),6,2)),VALUE(MID(TRIM(INDEX($A705:$T705,MATCH(Lists!$B$3,$A$1:$T$1,0))&amp;""),9,2)))+TIME(VALUE(MID(TRIM(INDEX($A705:$T705,MATCH(Lists!$B$3,$A$1:$T$1,0))&amp;""),12,2)),VALUE(MID(TRIM(INDEX($A705:$T705,MATCH(Lists!$B$3,$A$1:$T$1,0))&amp;""),15,2)),VALUE(MID(TRIM(INDEX($A705:$T705,MATCH(Lists!$B$3,$A$1:$T$1,0))&amp;""),18,2)))),0))</f>
        <v/>
      </c>
    </row>
    <row r="706">
      <c r="U706" s="35" t="n"/>
      <c r="V706" s="36">
        <f>IF(COUNTA($A706:$T706)&gt;0,1,0)</f>
        <v/>
      </c>
      <c r="W706" s="36">
        <f>IF(V706=0,"",LOWER(IFERROR(TRIM(INDEX($A706:$T706,MATCH(Locations!$B$4,$A$1:$T$1,0))&amp;""),"")))</f>
        <v/>
      </c>
      <c r="X706" s="37">
        <f>IF(V706=0,0,IFERROR(IF(ISNUMBER(INDEX($A706:$T706,MATCH(Lists!$B$3,$A$1:$T$1,0))),INDEX($A706:$T706,MATCH(Lists!$B$3,$A$1:$T$1,0)),DATE(VALUE(LEFT(TRIM(INDEX($A706:$T706,MATCH(Lists!$B$3,$A$1:$T$1,0))&amp;""),4)),VALUE(MID(TRIM(INDEX($A706:$T706,MATCH(Lists!$B$3,$A$1:$T$1,0))&amp;""),6,2)),VALUE(MID(TRIM(INDEX($A706:$T706,MATCH(Lists!$B$3,$A$1:$T$1,0))&amp;""),9,2)))+TIME(VALUE(MID(TRIM(INDEX($A706:$T706,MATCH(Lists!$B$3,$A$1:$T$1,0))&amp;""),12,2)),VALUE(MID(TRIM(INDEX($A706:$T706,MATCH(Lists!$B$3,$A$1:$T$1,0))&amp;""),15,2)),VALUE(MID(TRIM(INDEX($A706:$T706,MATCH(Lists!$B$3,$A$1:$T$1,0))&amp;""),18,2)))),0))</f>
        <v/>
      </c>
    </row>
    <row r="707">
      <c r="U707" s="35" t="n"/>
      <c r="V707" s="36">
        <f>IF(COUNTA($A707:$T707)&gt;0,1,0)</f>
        <v/>
      </c>
      <c r="W707" s="36">
        <f>IF(V707=0,"",LOWER(IFERROR(TRIM(INDEX($A707:$T707,MATCH(Locations!$B$4,$A$1:$T$1,0))&amp;""),"")))</f>
        <v/>
      </c>
      <c r="X707" s="37">
        <f>IF(V707=0,0,IFERROR(IF(ISNUMBER(INDEX($A707:$T707,MATCH(Lists!$B$3,$A$1:$T$1,0))),INDEX($A707:$T707,MATCH(Lists!$B$3,$A$1:$T$1,0)),DATE(VALUE(LEFT(TRIM(INDEX($A707:$T707,MATCH(Lists!$B$3,$A$1:$T$1,0))&amp;""),4)),VALUE(MID(TRIM(INDEX($A707:$T707,MATCH(Lists!$B$3,$A$1:$T$1,0))&amp;""),6,2)),VALUE(MID(TRIM(INDEX($A707:$T707,MATCH(Lists!$B$3,$A$1:$T$1,0))&amp;""),9,2)))+TIME(VALUE(MID(TRIM(INDEX($A707:$T707,MATCH(Lists!$B$3,$A$1:$T$1,0))&amp;""),12,2)),VALUE(MID(TRIM(INDEX($A707:$T707,MATCH(Lists!$B$3,$A$1:$T$1,0))&amp;""),15,2)),VALUE(MID(TRIM(INDEX($A707:$T707,MATCH(Lists!$B$3,$A$1:$T$1,0))&amp;""),18,2)))),0))</f>
        <v/>
      </c>
    </row>
    <row r="708">
      <c r="U708" s="35" t="n"/>
      <c r="V708" s="36">
        <f>IF(COUNTA($A708:$T708)&gt;0,1,0)</f>
        <v/>
      </c>
      <c r="W708" s="36">
        <f>IF(V708=0,"",LOWER(IFERROR(TRIM(INDEX($A708:$T708,MATCH(Locations!$B$4,$A$1:$T$1,0))&amp;""),"")))</f>
        <v/>
      </c>
      <c r="X708" s="37">
        <f>IF(V708=0,0,IFERROR(IF(ISNUMBER(INDEX($A708:$T708,MATCH(Lists!$B$3,$A$1:$T$1,0))),INDEX($A708:$T708,MATCH(Lists!$B$3,$A$1:$T$1,0)),DATE(VALUE(LEFT(TRIM(INDEX($A708:$T708,MATCH(Lists!$B$3,$A$1:$T$1,0))&amp;""),4)),VALUE(MID(TRIM(INDEX($A708:$T708,MATCH(Lists!$B$3,$A$1:$T$1,0))&amp;""),6,2)),VALUE(MID(TRIM(INDEX($A708:$T708,MATCH(Lists!$B$3,$A$1:$T$1,0))&amp;""),9,2)))+TIME(VALUE(MID(TRIM(INDEX($A708:$T708,MATCH(Lists!$B$3,$A$1:$T$1,0))&amp;""),12,2)),VALUE(MID(TRIM(INDEX($A708:$T708,MATCH(Lists!$B$3,$A$1:$T$1,0))&amp;""),15,2)),VALUE(MID(TRIM(INDEX($A708:$T708,MATCH(Lists!$B$3,$A$1:$T$1,0))&amp;""),18,2)))),0))</f>
        <v/>
      </c>
    </row>
    <row r="709">
      <c r="U709" s="35" t="n"/>
      <c r="V709" s="36">
        <f>IF(COUNTA($A709:$T709)&gt;0,1,0)</f>
        <v/>
      </c>
      <c r="W709" s="36">
        <f>IF(V709=0,"",LOWER(IFERROR(TRIM(INDEX($A709:$T709,MATCH(Locations!$B$4,$A$1:$T$1,0))&amp;""),"")))</f>
        <v/>
      </c>
      <c r="X709" s="37">
        <f>IF(V709=0,0,IFERROR(IF(ISNUMBER(INDEX($A709:$T709,MATCH(Lists!$B$3,$A$1:$T$1,0))),INDEX($A709:$T709,MATCH(Lists!$B$3,$A$1:$T$1,0)),DATE(VALUE(LEFT(TRIM(INDEX($A709:$T709,MATCH(Lists!$B$3,$A$1:$T$1,0))&amp;""),4)),VALUE(MID(TRIM(INDEX($A709:$T709,MATCH(Lists!$B$3,$A$1:$T$1,0))&amp;""),6,2)),VALUE(MID(TRIM(INDEX($A709:$T709,MATCH(Lists!$B$3,$A$1:$T$1,0))&amp;""),9,2)))+TIME(VALUE(MID(TRIM(INDEX($A709:$T709,MATCH(Lists!$B$3,$A$1:$T$1,0))&amp;""),12,2)),VALUE(MID(TRIM(INDEX($A709:$T709,MATCH(Lists!$B$3,$A$1:$T$1,0))&amp;""),15,2)),VALUE(MID(TRIM(INDEX($A709:$T709,MATCH(Lists!$B$3,$A$1:$T$1,0))&amp;""),18,2)))),0))</f>
        <v/>
      </c>
    </row>
    <row r="710">
      <c r="U710" s="35" t="n"/>
      <c r="V710" s="36">
        <f>IF(COUNTA($A710:$T710)&gt;0,1,0)</f>
        <v/>
      </c>
      <c r="W710" s="36">
        <f>IF(V710=0,"",LOWER(IFERROR(TRIM(INDEX($A710:$T710,MATCH(Locations!$B$4,$A$1:$T$1,0))&amp;""),"")))</f>
        <v/>
      </c>
      <c r="X710" s="37">
        <f>IF(V710=0,0,IFERROR(IF(ISNUMBER(INDEX($A710:$T710,MATCH(Lists!$B$3,$A$1:$T$1,0))),INDEX($A710:$T710,MATCH(Lists!$B$3,$A$1:$T$1,0)),DATE(VALUE(LEFT(TRIM(INDEX($A710:$T710,MATCH(Lists!$B$3,$A$1:$T$1,0))&amp;""),4)),VALUE(MID(TRIM(INDEX($A710:$T710,MATCH(Lists!$B$3,$A$1:$T$1,0))&amp;""),6,2)),VALUE(MID(TRIM(INDEX($A710:$T710,MATCH(Lists!$B$3,$A$1:$T$1,0))&amp;""),9,2)))+TIME(VALUE(MID(TRIM(INDEX($A710:$T710,MATCH(Lists!$B$3,$A$1:$T$1,0))&amp;""),12,2)),VALUE(MID(TRIM(INDEX($A710:$T710,MATCH(Lists!$B$3,$A$1:$T$1,0))&amp;""),15,2)),VALUE(MID(TRIM(INDEX($A710:$T710,MATCH(Lists!$B$3,$A$1:$T$1,0))&amp;""),18,2)))),0))</f>
        <v/>
      </c>
    </row>
    <row r="711">
      <c r="U711" s="35" t="n"/>
      <c r="V711" s="36">
        <f>IF(COUNTA($A711:$T711)&gt;0,1,0)</f>
        <v/>
      </c>
      <c r="W711" s="36">
        <f>IF(V711=0,"",LOWER(IFERROR(TRIM(INDEX($A711:$T711,MATCH(Locations!$B$4,$A$1:$T$1,0))&amp;""),"")))</f>
        <v/>
      </c>
      <c r="X711" s="37">
        <f>IF(V711=0,0,IFERROR(IF(ISNUMBER(INDEX($A711:$T711,MATCH(Lists!$B$3,$A$1:$T$1,0))),INDEX($A711:$T711,MATCH(Lists!$B$3,$A$1:$T$1,0)),DATE(VALUE(LEFT(TRIM(INDEX($A711:$T711,MATCH(Lists!$B$3,$A$1:$T$1,0))&amp;""),4)),VALUE(MID(TRIM(INDEX($A711:$T711,MATCH(Lists!$B$3,$A$1:$T$1,0))&amp;""),6,2)),VALUE(MID(TRIM(INDEX($A711:$T711,MATCH(Lists!$B$3,$A$1:$T$1,0))&amp;""),9,2)))+TIME(VALUE(MID(TRIM(INDEX($A711:$T711,MATCH(Lists!$B$3,$A$1:$T$1,0))&amp;""),12,2)),VALUE(MID(TRIM(INDEX($A711:$T711,MATCH(Lists!$B$3,$A$1:$T$1,0))&amp;""),15,2)),VALUE(MID(TRIM(INDEX($A711:$T711,MATCH(Lists!$B$3,$A$1:$T$1,0))&amp;""),18,2)))),0))</f>
        <v/>
      </c>
    </row>
    <row r="712">
      <c r="U712" s="35" t="n"/>
      <c r="V712" s="36">
        <f>IF(COUNTA($A712:$T712)&gt;0,1,0)</f>
        <v/>
      </c>
      <c r="W712" s="36">
        <f>IF(V712=0,"",LOWER(IFERROR(TRIM(INDEX($A712:$T712,MATCH(Locations!$B$4,$A$1:$T$1,0))&amp;""),"")))</f>
        <v/>
      </c>
      <c r="X712" s="37">
        <f>IF(V712=0,0,IFERROR(IF(ISNUMBER(INDEX($A712:$T712,MATCH(Lists!$B$3,$A$1:$T$1,0))),INDEX($A712:$T712,MATCH(Lists!$B$3,$A$1:$T$1,0)),DATE(VALUE(LEFT(TRIM(INDEX($A712:$T712,MATCH(Lists!$B$3,$A$1:$T$1,0))&amp;""),4)),VALUE(MID(TRIM(INDEX($A712:$T712,MATCH(Lists!$B$3,$A$1:$T$1,0))&amp;""),6,2)),VALUE(MID(TRIM(INDEX($A712:$T712,MATCH(Lists!$B$3,$A$1:$T$1,0))&amp;""),9,2)))+TIME(VALUE(MID(TRIM(INDEX($A712:$T712,MATCH(Lists!$B$3,$A$1:$T$1,0))&amp;""),12,2)),VALUE(MID(TRIM(INDEX($A712:$T712,MATCH(Lists!$B$3,$A$1:$T$1,0))&amp;""),15,2)),VALUE(MID(TRIM(INDEX($A712:$T712,MATCH(Lists!$B$3,$A$1:$T$1,0))&amp;""),18,2)))),0))</f>
        <v/>
      </c>
    </row>
    <row r="713">
      <c r="U713" s="35" t="n"/>
      <c r="V713" s="36">
        <f>IF(COUNTA($A713:$T713)&gt;0,1,0)</f>
        <v/>
      </c>
      <c r="W713" s="36">
        <f>IF(V713=0,"",LOWER(IFERROR(TRIM(INDEX($A713:$T713,MATCH(Locations!$B$4,$A$1:$T$1,0))&amp;""),"")))</f>
        <v/>
      </c>
      <c r="X713" s="37">
        <f>IF(V713=0,0,IFERROR(IF(ISNUMBER(INDEX($A713:$T713,MATCH(Lists!$B$3,$A$1:$T$1,0))),INDEX($A713:$T713,MATCH(Lists!$B$3,$A$1:$T$1,0)),DATE(VALUE(LEFT(TRIM(INDEX($A713:$T713,MATCH(Lists!$B$3,$A$1:$T$1,0))&amp;""),4)),VALUE(MID(TRIM(INDEX($A713:$T713,MATCH(Lists!$B$3,$A$1:$T$1,0))&amp;""),6,2)),VALUE(MID(TRIM(INDEX($A713:$T713,MATCH(Lists!$B$3,$A$1:$T$1,0))&amp;""),9,2)))+TIME(VALUE(MID(TRIM(INDEX($A713:$T713,MATCH(Lists!$B$3,$A$1:$T$1,0))&amp;""),12,2)),VALUE(MID(TRIM(INDEX($A713:$T713,MATCH(Lists!$B$3,$A$1:$T$1,0))&amp;""),15,2)),VALUE(MID(TRIM(INDEX($A713:$T713,MATCH(Lists!$B$3,$A$1:$T$1,0))&amp;""),18,2)))),0))</f>
        <v/>
      </c>
    </row>
    <row r="714">
      <c r="U714" s="35" t="n"/>
      <c r="V714" s="36">
        <f>IF(COUNTA($A714:$T714)&gt;0,1,0)</f>
        <v/>
      </c>
      <c r="W714" s="36">
        <f>IF(V714=0,"",LOWER(IFERROR(TRIM(INDEX($A714:$T714,MATCH(Locations!$B$4,$A$1:$T$1,0))&amp;""),"")))</f>
        <v/>
      </c>
      <c r="X714" s="37">
        <f>IF(V714=0,0,IFERROR(IF(ISNUMBER(INDEX($A714:$T714,MATCH(Lists!$B$3,$A$1:$T$1,0))),INDEX($A714:$T714,MATCH(Lists!$B$3,$A$1:$T$1,0)),DATE(VALUE(LEFT(TRIM(INDEX($A714:$T714,MATCH(Lists!$B$3,$A$1:$T$1,0))&amp;""),4)),VALUE(MID(TRIM(INDEX($A714:$T714,MATCH(Lists!$B$3,$A$1:$T$1,0))&amp;""),6,2)),VALUE(MID(TRIM(INDEX($A714:$T714,MATCH(Lists!$B$3,$A$1:$T$1,0))&amp;""),9,2)))+TIME(VALUE(MID(TRIM(INDEX($A714:$T714,MATCH(Lists!$B$3,$A$1:$T$1,0))&amp;""),12,2)),VALUE(MID(TRIM(INDEX($A714:$T714,MATCH(Lists!$B$3,$A$1:$T$1,0))&amp;""),15,2)),VALUE(MID(TRIM(INDEX($A714:$T714,MATCH(Lists!$B$3,$A$1:$T$1,0))&amp;""),18,2)))),0))</f>
        <v/>
      </c>
    </row>
    <row r="715">
      <c r="U715" s="35" t="n"/>
      <c r="V715" s="36">
        <f>IF(COUNTA($A715:$T715)&gt;0,1,0)</f>
        <v/>
      </c>
      <c r="W715" s="36">
        <f>IF(V715=0,"",LOWER(IFERROR(TRIM(INDEX($A715:$T715,MATCH(Locations!$B$4,$A$1:$T$1,0))&amp;""),"")))</f>
        <v/>
      </c>
      <c r="X715" s="37">
        <f>IF(V715=0,0,IFERROR(IF(ISNUMBER(INDEX($A715:$T715,MATCH(Lists!$B$3,$A$1:$T$1,0))),INDEX($A715:$T715,MATCH(Lists!$B$3,$A$1:$T$1,0)),DATE(VALUE(LEFT(TRIM(INDEX($A715:$T715,MATCH(Lists!$B$3,$A$1:$T$1,0))&amp;""),4)),VALUE(MID(TRIM(INDEX($A715:$T715,MATCH(Lists!$B$3,$A$1:$T$1,0))&amp;""),6,2)),VALUE(MID(TRIM(INDEX($A715:$T715,MATCH(Lists!$B$3,$A$1:$T$1,0))&amp;""),9,2)))+TIME(VALUE(MID(TRIM(INDEX($A715:$T715,MATCH(Lists!$B$3,$A$1:$T$1,0))&amp;""),12,2)),VALUE(MID(TRIM(INDEX($A715:$T715,MATCH(Lists!$B$3,$A$1:$T$1,0))&amp;""),15,2)),VALUE(MID(TRIM(INDEX($A715:$T715,MATCH(Lists!$B$3,$A$1:$T$1,0))&amp;""),18,2)))),0))</f>
        <v/>
      </c>
    </row>
    <row r="716">
      <c r="U716" s="35" t="n"/>
      <c r="V716" s="36">
        <f>IF(COUNTA($A716:$T716)&gt;0,1,0)</f>
        <v/>
      </c>
      <c r="W716" s="36">
        <f>IF(V716=0,"",LOWER(IFERROR(TRIM(INDEX($A716:$T716,MATCH(Locations!$B$4,$A$1:$T$1,0))&amp;""),"")))</f>
        <v/>
      </c>
      <c r="X716" s="37">
        <f>IF(V716=0,0,IFERROR(IF(ISNUMBER(INDEX($A716:$T716,MATCH(Lists!$B$3,$A$1:$T$1,0))),INDEX($A716:$T716,MATCH(Lists!$B$3,$A$1:$T$1,0)),DATE(VALUE(LEFT(TRIM(INDEX($A716:$T716,MATCH(Lists!$B$3,$A$1:$T$1,0))&amp;""),4)),VALUE(MID(TRIM(INDEX($A716:$T716,MATCH(Lists!$B$3,$A$1:$T$1,0))&amp;""),6,2)),VALUE(MID(TRIM(INDEX($A716:$T716,MATCH(Lists!$B$3,$A$1:$T$1,0))&amp;""),9,2)))+TIME(VALUE(MID(TRIM(INDEX($A716:$T716,MATCH(Lists!$B$3,$A$1:$T$1,0))&amp;""),12,2)),VALUE(MID(TRIM(INDEX($A716:$T716,MATCH(Lists!$B$3,$A$1:$T$1,0))&amp;""),15,2)),VALUE(MID(TRIM(INDEX($A716:$T716,MATCH(Lists!$B$3,$A$1:$T$1,0))&amp;""),18,2)))),0))</f>
        <v/>
      </c>
    </row>
    <row r="717">
      <c r="U717" s="35" t="n"/>
      <c r="V717" s="36">
        <f>IF(COUNTA($A717:$T717)&gt;0,1,0)</f>
        <v/>
      </c>
      <c r="W717" s="36">
        <f>IF(V717=0,"",LOWER(IFERROR(TRIM(INDEX($A717:$T717,MATCH(Locations!$B$4,$A$1:$T$1,0))&amp;""),"")))</f>
        <v/>
      </c>
      <c r="X717" s="37">
        <f>IF(V717=0,0,IFERROR(IF(ISNUMBER(INDEX($A717:$T717,MATCH(Lists!$B$3,$A$1:$T$1,0))),INDEX($A717:$T717,MATCH(Lists!$B$3,$A$1:$T$1,0)),DATE(VALUE(LEFT(TRIM(INDEX($A717:$T717,MATCH(Lists!$B$3,$A$1:$T$1,0))&amp;""),4)),VALUE(MID(TRIM(INDEX($A717:$T717,MATCH(Lists!$B$3,$A$1:$T$1,0))&amp;""),6,2)),VALUE(MID(TRIM(INDEX($A717:$T717,MATCH(Lists!$B$3,$A$1:$T$1,0))&amp;""),9,2)))+TIME(VALUE(MID(TRIM(INDEX($A717:$T717,MATCH(Lists!$B$3,$A$1:$T$1,0))&amp;""),12,2)),VALUE(MID(TRIM(INDEX($A717:$T717,MATCH(Lists!$B$3,$A$1:$T$1,0))&amp;""),15,2)),VALUE(MID(TRIM(INDEX($A717:$T717,MATCH(Lists!$B$3,$A$1:$T$1,0))&amp;""),18,2)))),0))</f>
        <v/>
      </c>
    </row>
    <row r="718">
      <c r="U718" s="35" t="n"/>
      <c r="V718" s="36">
        <f>IF(COUNTA($A718:$T718)&gt;0,1,0)</f>
        <v/>
      </c>
      <c r="W718" s="36">
        <f>IF(V718=0,"",LOWER(IFERROR(TRIM(INDEX($A718:$T718,MATCH(Locations!$B$4,$A$1:$T$1,0))&amp;""),"")))</f>
        <v/>
      </c>
      <c r="X718" s="37">
        <f>IF(V718=0,0,IFERROR(IF(ISNUMBER(INDEX($A718:$T718,MATCH(Lists!$B$3,$A$1:$T$1,0))),INDEX($A718:$T718,MATCH(Lists!$B$3,$A$1:$T$1,0)),DATE(VALUE(LEFT(TRIM(INDEX($A718:$T718,MATCH(Lists!$B$3,$A$1:$T$1,0))&amp;""),4)),VALUE(MID(TRIM(INDEX($A718:$T718,MATCH(Lists!$B$3,$A$1:$T$1,0))&amp;""),6,2)),VALUE(MID(TRIM(INDEX($A718:$T718,MATCH(Lists!$B$3,$A$1:$T$1,0))&amp;""),9,2)))+TIME(VALUE(MID(TRIM(INDEX($A718:$T718,MATCH(Lists!$B$3,$A$1:$T$1,0))&amp;""),12,2)),VALUE(MID(TRIM(INDEX($A718:$T718,MATCH(Lists!$B$3,$A$1:$T$1,0))&amp;""),15,2)),VALUE(MID(TRIM(INDEX($A718:$T718,MATCH(Lists!$B$3,$A$1:$T$1,0))&amp;""),18,2)))),0))</f>
        <v/>
      </c>
    </row>
    <row r="719">
      <c r="U719" s="35" t="n"/>
      <c r="V719" s="36">
        <f>IF(COUNTA($A719:$T719)&gt;0,1,0)</f>
        <v/>
      </c>
      <c r="W719" s="36">
        <f>IF(V719=0,"",LOWER(IFERROR(TRIM(INDEX($A719:$T719,MATCH(Locations!$B$4,$A$1:$T$1,0))&amp;""),"")))</f>
        <v/>
      </c>
      <c r="X719" s="37">
        <f>IF(V719=0,0,IFERROR(IF(ISNUMBER(INDEX($A719:$T719,MATCH(Lists!$B$3,$A$1:$T$1,0))),INDEX($A719:$T719,MATCH(Lists!$B$3,$A$1:$T$1,0)),DATE(VALUE(LEFT(TRIM(INDEX($A719:$T719,MATCH(Lists!$B$3,$A$1:$T$1,0))&amp;""),4)),VALUE(MID(TRIM(INDEX($A719:$T719,MATCH(Lists!$B$3,$A$1:$T$1,0))&amp;""),6,2)),VALUE(MID(TRIM(INDEX($A719:$T719,MATCH(Lists!$B$3,$A$1:$T$1,0))&amp;""),9,2)))+TIME(VALUE(MID(TRIM(INDEX($A719:$T719,MATCH(Lists!$B$3,$A$1:$T$1,0))&amp;""),12,2)),VALUE(MID(TRIM(INDEX($A719:$T719,MATCH(Lists!$B$3,$A$1:$T$1,0))&amp;""),15,2)),VALUE(MID(TRIM(INDEX($A719:$T719,MATCH(Lists!$B$3,$A$1:$T$1,0))&amp;""),18,2)))),0))</f>
        <v/>
      </c>
    </row>
    <row r="720">
      <c r="U720" s="35" t="n"/>
      <c r="V720" s="36">
        <f>IF(COUNTA($A720:$T720)&gt;0,1,0)</f>
        <v/>
      </c>
      <c r="W720" s="36">
        <f>IF(V720=0,"",LOWER(IFERROR(TRIM(INDEX($A720:$T720,MATCH(Locations!$B$4,$A$1:$T$1,0))&amp;""),"")))</f>
        <v/>
      </c>
      <c r="X720" s="37">
        <f>IF(V720=0,0,IFERROR(IF(ISNUMBER(INDEX($A720:$T720,MATCH(Lists!$B$3,$A$1:$T$1,0))),INDEX($A720:$T720,MATCH(Lists!$B$3,$A$1:$T$1,0)),DATE(VALUE(LEFT(TRIM(INDEX($A720:$T720,MATCH(Lists!$B$3,$A$1:$T$1,0))&amp;""),4)),VALUE(MID(TRIM(INDEX($A720:$T720,MATCH(Lists!$B$3,$A$1:$T$1,0))&amp;""),6,2)),VALUE(MID(TRIM(INDEX($A720:$T720,MATCH(Lists!$B$3,$A$1:$T$1,0))&amp;""),9,2)))+TIME(VALUE(MID(TRIM(INDEX($A720:$T720,MATCH(Lists!$B$3,$A$1:$T$1,0))&amp;""),12,2)),VALUE(MID(TRIM(INDEX($A720:$T720,MATCH(Lists!$B$3,$A$1:$T$1,0))&amp;""),15,2)),VALUE(MID(TRIM(INDEX($A720:$T720,MATCH(Lists!$B$3,$A$1:$T$1,0))&amp;""),18,2)))),0))</f>
        <v/>
      </c>
    </row>
    <row r="721">
      <c r="U721" s="35" t="n"/>
      <c r="V721" s="36">
        <f>IF(COUNTA($A721:$T721)&gt;0,1,0)</f>
        <v/>
      </c>
      <c r="W721" s="36">
        <f>IF(V721=0,"",LOWER(IFERROR(TRIM(INDEX($A721:$T721,MATCH(Locations!$B$4,$A$1:$T$1,0))&amp;""),"")))</f>
        <v/>
      </c>
      <c r="X721" s="37">
        <f>IF(V721=0,0,IFERROR(IF(ISNUMBER(INDEX($A721:$T721,MATCH(Lists!$B$3,$A$1:$T$1,0))),INDEX($A721:$T721,MATCH(Lists!$B$3,$A$1:$T$1,0)),DATE(VALUE(LEFT(TRIM(INDEX($A721:$T721,MATCH(Lists!$B$3,$A$1:$T$1,0))&amp;""),4)),VALUE(MID(TRIM(INDEX($A721:$T721,MATCH(Lists!$B$3,$A$1:$T$1,0))&amp;""),6,2)),VALUE(MID(TRIM(INDEX($A721:$T721,MATCH(Lists!$B$3,$A$1:$T$1,0))&amp;""),9,2)))+TIME(VALUE(MID(TRIM(INDEX($A721:$T721,MATCH(Lists!$B$3,$A$1:$T$1,0))&amp;""),12,2)),VALUE(MID(TRIM(INDEX($A721:$T721,MATCH(Lists!$B$3,$A$1:$T$1,0))&amp;""),15,2)),VALUE(MID(TRIM(INDEX($A721:$T721,MATCH(Lists!$B$3,$A$1:$T$1,0))&amp;""),18,2)))),0))</f>
        <v/>
      </c>
    </row>
    <row r="722">
      <c r="U722" s="35" t="n"/>
      <c r="V722" s="36">
        <f>IF(COUNTA($A722:$T722)&gt;0,1,0)</f>
        <v/>
      </c>
      <c r="W722" s="36">
        <f>IF(V722=0,"",LOWER(IFERROR(TRIM(INDEX($A722:$T722,MATCH(Locations!$B$4,$A$1:$T$1,0))&amp;""),"")))</f>
        <v/>
      </c>
      <c r="X722" s="37">
        <f>IF(V722=0,0,IFERROR(IF(ISNUMBER(INDEX($A722:$T722,MATCH(Lists!$B$3,$A$1:$T$1,0))),INDEX($A722:$T722,MATCH(Lists!$B$3,$A$1:$T$1,0)),DATE(VALUE(LEFT(TRIM(INDEX($A722:$T722,MATCH(Lists!$B$3,$A$1:$T$1,0))&amp;""),4)),VALUE(MID(TRIM(INDEX($A722:$T722,MATCH(Lists!$B$3,$A$1:$T$1,0))&amp;""),6,2)),VALUE(MID(TRIM(INDEX($A722:$T722,MATCH(Lists!$B$3,$A$1:$T$1,0))&amp;""),9,2)))+TIME(VALUE(MID(TRIM(INDEX($A722:$T722,MATCH(Lists!$B$3,$A$1:$T$1,0))&amp;""),12,2)),VALUE(MID(TRIM(INDEX($A722:$T722,MATCH(Lists!$B$3,$A$1:$T$1,0))&amp;""),15,2)),VALUE(MID(TRIM(INDEX($A722:$T722,MATCH(Lists!$B$3,$A$1:$T$1,0))&amp;""),18,2)))),0))</f>
        <v/>
      </c>
    </row>
    <row r="723">
      <c r="U723" s="35" t="n"/>
      <c r="V723" s="36">
        <f>IF(COUNTA($A723:$T723)&gt;0,1,0)</f>
        <v/>
      </c>
      <c r="W723" s="36">
        <f>IF(V723=0,"",LOWER(IFERROR(TRIM(INDEX($A723:$T723,MATCH(Locations!$B$4,$A$1:$T$1,0))&amp;""),"")))</f>
        <v/>
      </c>
      <c r="X723" s="37">
        <f>IF(V723=0,0,IFERROR(IF(ISNUMBER(INDEX($A723:$T723,MATCH(Lists!$B$3,$A$1:$T$1,0))),INDEX($A723:$T723,MATCH(Lists!$B$3,$A$1:$T$1,0)),DATE(VALUE(LEFT(TRIM(INDEX($A723:$T723,MATCH(Lists!$B$3,$A$1:$T$1,0))&amp;""),4)),VALUE(MID(TRIM(INDEX($A723:$T723,MATCH(Lists!$B$3,$A$1:$T$1,0))&amp;""),6,2)),VALUE(MID(TRIM(INDEX($A723:$T723,MATCH(Lists!$B$3,$A$1:$T$1,0))&amp;""),9,2)))+TIME(VALUE(MID(TRIM(INDEX($A723:$T723,MATCH(Lists!$B$3,$A$1:$T$1,0))&amp;""),12,2)),VALUE(MID(TRIM(INDEX($A723:$T723,MATCH(Lists!$B$3,$A$1:$T$1,0))&amp;""),15,2)),VALUE(MID(TRIM(INDEX($A723:$T723,MATCH(Lists!$B$3,$A$1:$T$1,0))&amp;""),18,2)))),0))</f>
        <v/>
      </c>
    </row>
    <row r="724">
      <c r="U724" s="35" t="n"/>
      <c r="V724" s="36">
        <f>IF(COUNTA($A724:$T724)&gt;0,1,0)</f>
        <v/>
      </c>
      <c r="W724" s="36">
        <f>IF(V724=0,"",LOWER(IFERROR(TRIM(INDEX($A724:$T724,MATCH(Locations!$B$4,$A$1:$T$1,0))&amp;""),"")))</f>
        <v/>
      </c>
      <c r="X724" s="37">
        <f>IF(V724=0,0,IFERROR(IF(ISNUMBER(INDEX($A724:$T724,MATCH(Lists!$B$3,$A$1:$T$1,0))),INDEX($A724:$T724,MATCH(Lists!$B$3,$A$1:$T$1,0)),DATE(VALUE(LEFT(TRIM(INDEX($A724:$T724,MATCH(Lists!$B$3,$A$1:$T$1,0))&amp;""),4)),VALUE(MID(TRIM(INDEX($A724:$T724,MATCH(Lists!$B$3,$A$1:$T$1,0))&amp;""),6,2)),VALUE(MID(TRIM(INDEX($A724:$T724,MATCH(Lists!$B$3,$A$1:$T$1,0))&amp;""),9,2)))+TIME(VALUE(MID(TRIM(INDEX($A724:$T724,MATCH(Lists!$B$3,$A$1:$T$1,0))&amp;""),12,2)),VALUE(MID(TRIM(INDEX($A724:$T724,MATCH(Lists!$B$3,$A$1:$T$1,0))&amp;""),15,2)),VALUE(MID(TRIM(INDEX($A724:$T724,MATCH(Lists!$B$3,$A$1:$T$1,0))&amp;""),18,2)))),0))</f>
        <v/>
      </c>
    </row>
    <row r="725">
      <c r="U725" s="35" t="n"/>
      <c r="V725" s="36">
        <f>IF(COUNTA($A725:$T725)&gt;0,1,0)</f>
        <v/>
      </c>
      <c r="W725" s="36">
        <f>IF(V725=0,"",LOWER(IFERROR(TRIM(INDEX($A725:$T725,MATCH(Locations!$B$4,$A$1:$T$1,0))&amp;""),"")))</f>
        <v/>
      </c>
      <c r="X725" s="37">
        <f>IF(V725=0,0,IFERROR(IF(ISNUMBER(INDEX($A725:$T725,MATCH(Lists!$B$3,$A$1:$T$1,0))),INDEX($A725:$T725,MATCH(Lists!$B$3,$A$1:$T$1,0)),DATE(VALUE(LEFT(TRIM(INDEX($A725:$T725,MATCH(Lists!$B$3,$A$1:$T$1,0))&amp;""),4)),VALUE(MID(TRIM(INDEX($A725:$T725,MATCH(Lists!$B$3,$A$1:$T$1,0))&amp;""),6,2)),VALUE(MID(TRIM(INDEX($A725:$T725,MATCH(Lists!$B$3,$A$1:$T$1,0))&amp;""),9,2)))+TIME(VALUE(MID(TRIM(INDEX($A725:$T725,MATCH(Lists!$B$3,$A$1:$T$1,0))&amp;""),12,2)),VALUE(MID(TRIM(INDEX($A725:$T725,MATCH(Lists!$B$3,$A$1:$T$1,0))&amp;""),15,2)),VALUE(MID(TRIM(INDEX($A725:$T725,MATCH(Lists!$B$3,$A$1:$T$1,0))&amp;""),18,2)))),0))</f>
        <v/>
      </c>
    </row>
    <row r="726">
      <c r="U726" s="35" t="n"/>
      <c r="V726" s="36">
        <f>IF(COUNTA($A726:$T726)&gt;0,1,0)</f>
        <v/>
      </c>
      <c r="W726" s="36">
        <f>IF(V726=0,"",LOWER(IFERROR(TRIM(INDEX($A726:$T726,MATCH(Locations!$B$4,$A$1:$T$1,0))&amp;""),"")))</f>
        <v/>
      </c>
      <c r="X726" s="37">
        <f>IF(V726=0,0,IFERROR(IF(ISNUMBER(INDEX($A726:$T726,MATCH(Lists!$B$3,$A$1:$T$1,0))),INDEX($A726:$T726,MATCH(Lists!$B$3,$A$1:$T$1,0)),DATE(VALUE(LEFT(TRIM(INDEX($A726:$T726,MATCH(Lists!$B$3,$A$1:$T$1,0))&amp;""),4)),VALUE(MID(TRIM(INDEX($A726:$T726,MATCH(Lists!$B$3,$A$1:$T$1,0))&amp;""),6,2)),VALUE(MID(TRIM(INDEX($A726:$T726,MATCH(Lists!$B$3,$A$1:$T$1,0))&amp;""),9,2)))+TIME(VALUE(MID(TRIM(INDEX($A726:$T726,MATCH(Lists!$B$3,$A$1:$T$1,0))&amp;""),12,2)),VALUE(MID(TRIM(INDEX($A726:$T726,MATCH(Lists!$B$3,$A$1:$T$1,0))&amp;""),15,2)),VALUE(MID(TRIM(INDEX($A726:$T726,MATCH(Lists!$B$3,$A$1:$T$1,0))&amp;""),18,2)))),0))</f>
        <v/>
      </c>
    </row>
    <row r="727">
      <c r="U727" s="35" t="n"/>
      <c r="V727" s="36">
        <f>IF(COUNTA($A727:$T727)&gt;0,1,0)</f>
        <v/>
      </c>
      <c r="W727" s="36">
        <f>IF(V727=0,"",LOWER(IFERROR(TRIM(INDEX($A727:$T727,MATCH(Locations!$B$4,$A$1:$T$1,0))&amp;""),"")))</f>
        <v/>
      </c>
      <c r="X727" s="37">
        <f>IF(V727=0,0,IFERROR(IF(ISNUMBER(INDEX($A727:$T727,MATCH(Lists!$B$3,$A$1:$T$1,0))),INDEX($A727:$T727,MATCH(Lists!$B$3,$A$1:$T$1,0)),DATE(VALUE(LEFT(TRIM(INDEX($A727:$T727,MATCH(Lists!$B$3,$A$1:$T$1,0))&amp;""),4)),VALUE(MID(TRIM(INDEX($A727:$T727,MATCH(Lists!$B$3,$A$1:$T$1,0))&amp;""),6,2)),VALUE(MID(TRIM(INDEX($A727:$T727,MATCH(Lists!$B$3,$A$1:$T$1,0))&amp;""),9,2)))+TIME(VALUE(MID(TRIM(INDEX($A727:$T727,MATCH(Lists!$B$3,$A$1:$T$1,0))&amp;""),12,2)),VALUE(MID(TRIM(INDEX($A727:$T727,MATCH(Lists!$B$3,$A$1:$T$1,0))&amp;""),15,2)),VALUE(MID(TRIM(INDEX($A727:$T727,MATCH(Lists!$B$3,$A$1:$T$1,0))&amp;""),18,2)))),0))</f>
        <v/>
      </c>
    </row>
    <row r="728">
      <c r="U728" s="35" t="n"/>
      <c r="V728" s="36">
        <f>IF(COUNTA($A728:$T728)&gt;0,1,0)</f>
        <v/>
      </c>
      <c r="W728" s="36">
        <f>IF(V728=0,"",LOWER(IFERROR(TRIM(INDEX($A728:$T728,MATCH(Locations!$B$4,$A$1:$T$1,0))&amp;""),"")))</f>
        <v/>
      </c>
      <c r="X728" s="37">
        <f>IF(V728=0,0,IFERROR(IF(ISNUMBER(INDEX($A728:$T728,MATCH(Lists!$B$3,$A$1:$T$1,0))),INDEX($A728:$T728,MATCH(Lists!$B$3,$A$1:$T$1,0)),DATE(VALUE(LEFT(TRIM(INDEX($A728:$T728,MATCH(Lists!$B$3,$A$1:$T$1,0))&amp;""),4)),VALUE(MID(TRIM(INDEX($A728:$T728,MATCH(Lists!$B$3,$A$1:$T$1,0))&amp;""),6,2)),VALUE(MID(TRIM(INDEX($A728:$T728,MATCH(Lists!$B$3,$A$1:$T$1,0))&amp;""),9,2)))+TIME(VALUE(MID(TRIM(INDEX($A728:$T728,MATCH(Lists!$B$3,$A$1:$T$1,0))&amp;""),12,2)),VALUE(MID(TRIM(INDEX($A728:$T728,MATCH(Lists!$B$3,$A$1:$T$1,0))&amp;""),15,2)),VALUE(MID(TRIM(INDEX($A728:$T728,MATCH(Lists!$B$3,$A$1:$T$1,0))&amp;""),18,2)))),0))</f>
        <v/>
      </c>
    </row>
    <row r="729">
      <c r="U729" s="35" t="n"/>
      <c r="V729" s="36">
        <f>IF(COUNTA($A729:$T729)&gt;0,1,0)</f>
        <v/>
      </c>
      <c r="W729" s="36">
        <f>IF(V729=0,"",LOWER(IFERROR(TRIM(INDEX($A729:$T729,MATCH(Locations!$B$4,$A$1:$T$1,0))&amp;""),"")))</f>
        <v/>
      </c>
      <c r="X729" s="37">
        <f>IF(V729=0,0,IFERROR(IF(ISNUMBER(INDEX($A729:$T729,MATCH(Lists!$B$3,$A$1:$T$1,0))),INDEX($A729:$T729,MATCH(Lists!$B$3,$A$1:$T$1,0)),DATE(VALUE(LEFT(TRIM(INDEX($A729:$T729,MATCH(Lists!$B$3,$A$1:$T$1,0))&amp;""),4)),VALUE(MID(TRIM(INDEX($A729:$T729,MATCH(Lists!$B$3,$A$1:$T$1,0))&amp;""),6,2)),VALUE(MID(TRIM(INDEX($A729:$T729,MATCH(Lists!$B$3,$A$1:$T$1,0))&amp;""),9,2)))+TIME(VALUE(MID(TRIM(INDEX($A729:$T729,MATCH(Lists!$B$3,$A$1:$T$1,0))&amp;""),12,2)),VALUE(MID(TRIM(INDEX($A729:$T729,MATCH(Lists!$B$3,$A$1:$T$1,0))&amp;""),15,2)),VALUE(MID(TRIM(INDEX($A729:$T729,MATCH(Lists!$B$3,$A$1:$T$1,0))&amp;""),18,2)))),0))</f>
        <v/>
      </c>
    </row>
    <row r="730">
      <c r="U730" s="35" t="n"/>
      <c r="V730" s="36">
        <f>IF(COUNTA($A730:$T730)&gt;0,1,0)</f>
        <v/>
      </c>
      <c r="W730" s="36">
        <f>IF(V730=0,"",LOWER(IFERROR(TRIM(INDEX($A730:$T730,MATCH(Locations!$B$4,$A$1:$T$1,0))&amp;""),"")))</f>
        <v/>
      </c>
      <c r="X730" s="37">
        <f>IF(V730=0,0,IFERROR(IF(ISNUMBER(INDEX($A730:$T730,MATCH(Lists!$B$3,$A$1:$T$1,0))),INDEX($A730:$T730,MATCH(Lists!$B$3,$A$1:$T$1,0)),DATE(VALUE(LEFT(TRIM(INDEX($A730:$T730,MATCH(Lists!$B$3,$A$1:$T$1,0))&amp;""),4)),VALUE(MID(TRIM(INDEX($A730:$T730,MATCH(Lists!$B$3,$A$1:$T$1,0))&amp;""),6,2)),VALUE(MID(TRIM(INDEX($A730:$T730,MATCH(Lists!$B$3,$A$1:$T$1,0))&amp;""),9,2)))+TIME(VALUE(MID(TRIM(INDEX($A730:$T730,MATCH(Lists!$B$3,$A$1:$T$1,0))&amp;""),12,2)),VALUE(MID(TRIM(INDEX($A730:$T730,MATCH(Lists!$B$3,$A$1:$T$1,0))&amp;""),15,2)),VALUE(MID(TRIM(INDEX($A730:$T730,MATCH(Lists!$B$3,$A$1:$T$1,0))&amp;""),18,2)))),0))</f>
        <v/>
      </c>
    </row>
    <row r="731">
      <c r="U731" s="35" t="n"/>
      <c r="V731" s="36">
        <f>IF(COUNTA($A731:$T731)&gt;0,1,0)</f>
        <v/>
      </c>
      <c r="W731" s="36">
        <f>IF(V731=0,"",LOWER(IFERROR(TRIM(INDEX($A731:$T731,MATCH(Locations!$B$4,$A$1:$T$1,0))&amp;""),"")))</f>
        <v/>
      </c>
      <c r="X731" s="37">
        <f>IF(V731=0,0,IFERROR(IF(ISNUMBER(INDEX($A731:$T731,MATCH(Lists!$B$3,$A$1:$T$1,0))),INDEX($A731:$T731,MATCH(Lists!$B$3,$A$1:$T$1,0)),DATE(VALUE(LEFT(TRIM(INDEX($A731:$T731,MATCH(Lists!$B$3,$A$1:$T$1,0))&amp;""),4)),VALUE(MID(TRIM(INDEX($A731:$T731,MATCH(Lists!$B$3,$A$1:$T$1,0))&amp;""),6,2)),VALUE(MID(TRIM(INDEX($A731:$T731,MATCH(Lists!$B$3,$A$1:$T$1,0))&amp;""),9,2)))+TIME(VALUE(MID(TRIM(INDEX($A731:$T731,MATCH(Lists!$B$3,$A$1:$T$1,0))&amp;""),12,2)),VALUE(MID(TRIM(INDEX($A731:$T731,MATCH(Lists!$B$3,$A$1:$T$1,0))&amp;""),15,2)),VALUE(MID(TRIM(INDEX($A731:$T731,MATCH(Lists!$B$3,$A$1:$T$1,0))&amp;""),18,2)))),0))</f>
        <v/>
      </c>
    </row>
    <row r="732">
      <c r="U732" s="35" t="n"/>
      <c r="V732" s="36">
        <f>IF(COUNTA($A732:$T732)&gt;0,1,0)</f>
        <v/>
      </c>
      <c r="W732" s="36">
        <f>IF(V732=0,"",LOWER(IFERROR(TRIM(INDEX($A732:$T732,MATCH(Locations!$B$4,$A$1:$T$1,0))&amp;""),"")))</f>
        <v/>
      </c>
      <c r="X732" s="37">
        <f>IF(V732=0,0,IFERROR(IF(ISNUMBER(INDEX($A732:$T732,MATCH(Lists!$B$3,$A$1:$T$1,0))),INDEX($A732:$T732,MATCH(Lists!$B$3,$A$1:$T$1,0)),DATE(VALUE(LEFT(TRIM(INDEX($A732:$T732,MATCH(Lists!$B$3,$A$1:$T$1,0))&amp;""),4)),VALUE(MID(TRIM(INDEX($A732:$T732,MATCH(Lists!$B$3,$A$1:$T$1,0))&amp;""),6,2)),VALUE(MID(TRIM(INDEX($A732:$T732,MATCH(Lists!$B$3,$A$1:$T$1,0))&amp;""),9,2)))+TIME(VALUE(MID(TRIM(INDEX($A732:$T732,MATCH(Lists!$B$3,$A$1:$T$1,0))&amp;""),12,2)),VALUE(MID(TRIM(INDEX($A732:$T732,MATCH(Lists!$B$3,$A$1:$T$1,0))&amp;""),15,2)),VALUE(MID(TRIM(INDEX($A732:$T732,MATCH(Lists!$B$3,$A$1:$T$1,0))&amp;""),18,2)))),0))</f>
        <v/>
      </c>
    </row>
    <row r="733">
      <c r="U733" s="35" t="n"/>
      <c r="V733" s="36">
        <f>IF(COUNTA($A733:$T733)&gt;0,1,0)</f>
        <v/>
      </c>
      <c r="W733" s="36">
        <f>IF(V733=0,"",LOWER(IFERROR(TRIM(INDEX($A733:$T733,MATCH(Locations!$B$4,$A$1:$T$1,0))&amp;""),"")))</f>
        <v/>
      </c>
      <c r="X733" s="37">
        <f>IF(V733=0,0,IFERROR(IF(ISNUMBER(INDEX($A733:$T733,MATCH(Lists!$B$3,$A$1:$T$1,0))),INDEX($A733:$T733,MATCH(Lists!$B$3,$A$1:$T$1,0)),DATE(VALUE(LEFT(TRIM(INDEX($A733:$T733,MATCH(Lists!$B$3,$A$1:$T$1,0))&amp;""),4)),VALUE(MID(TRIM(INDEX($A733:$T733,MATCH(Lists!$B$3,$A$1:$T$1,0))&amp;""),6,2)),VALUE(MID(TRIM(INDEX($A733:$T733,MATCH(Lists!$B$3,$A$1:$T$1,0))&amp;""),9,2)))+TIME(VALUE(MID(TRIM(INDEX($A733:$T733,MATCH(Lists!$B$3,$A$1:$T$1,0))&amp;""),12,2)),VALUE(MID(TRIM(INDEX($A733:$T733,MATCH(Lists!$B$3,$A$1:$T$1,0))&amp;""),15,2)),VALUE(MID(TRIM(INDEX($A733:$T733,MATCH(Lists!$B$3,$A$1:$T$1,0))&amp;""),18,2)))),0))</f>
        <v/>
      </c>
    </row>
    <row r="734">
      <c r="U734" s="35" t="n"/>
      <c r="V734" s="36">
        <f>IF(COUNTA($A734:$T734)&gt;0,1,0)</f>
        <v/>
      </c>
      <c r="W734" s="36">
        <f>IF(V734=0,"",LOWER(IFERROR(TRIM(INDEX($A734:$T734,MATCH(Locations!$B$4,$A$1:$T$1,0))&amp;""),"")))</f>
        <v/>
      </c>
      <c r="X734" s="37">
        <f>IF(V734=0,0,IFERROR(IF(ISNUMBER(INDEX($A734:$T734,MATCH(Lists!$B$3,$A$1:$T$1,0))),INDEX($A734:$T734,MATCH(Lists!$B$3,$A$1:$T$1,0)),DATE(VALUE(LEFT(TRIM(INDEX($A734:$T734,MATCH(Lists!$B$3,$A$1:$T$1,0))&amp;""),4)),VALUE(MID(TRIM(INDEX($A734:$T734,MATCH(Lists!$B$3,$A$1:$T$1,0))&amp;""),6,2)),VALUE(MID(TRIM(INDEX($A734:$T734,MATCH(Lists!$B$3,$A$1:$T$1,0))&amp;""),9,2)))+TIME(VALUE(MID(TRIM(INDEX($A734:$T734,MATCH(Lists!$B$3,$A$1:$T$1,0))&amp;""),12,2)),VALUE(MID(TRIM(INDEX($A734:$T734,MATCH(Lists!$B$3,$A$1:$T$1,0))&amp;""),15,2)),VALUE(MID(TRIM(INDEX($A734:$T734,MATCH(Lists!$B$3,$A$1:$T$1,0))&amp;""),18,2)))),0))</f>
        <v/>
      </c>
    </row>
    <row r="735">
      <c r="U735" s="35" t="n"/>
      <c r="V735" s="36">
        <f>IF(COUNTA($A735:$T735)&gt;0,1,0)</f>
        <v/>
      </c>
      <c r="W735" s="36">
        <f>IF(V735=0,"",LOWER(IFERROR(TRIM(INDEX($A735:$T735,MATCH(Locations!$B$4,$A$1:$T$1,0))&amp;""),"")))</f>
        <v/>
      </c>
      <c r="X735" s="37">
        <f>IF(V735=0,0,IFERROR(IF(ISNUMBER(INDEX($A735:$T735,MATCH(Lists!$B$3,$A$1:$T$1,0))),INDEX($A735:$T735,MATCH(Lists!$B$3,$A$1:$T$1,0)),DATE(VALUE(LEFT(TRIM(INDEX($A735:$T735,MATCH(Lists!$B$3,$A$1:$T$1,0))&amp;""),4)),VALUE(MID(TRIM(INDEX($A735:$T735,MATCH(Lists!$B$3,$A$1:$T$1,0))&amp;""),6,2)),VALUE(MID(TRIM(INDEX($A735:$T735,MATCH(Lists!$B$3,$A$1:$T$1,0))&amp;""),9,2)))+TIME(VALUE(MID(TRIM(INDEX($A735:$T735,MATCH(Lists!$B$3,$A$1:$T$1,0))&amp;""),12,2)),VALUE(MID(TRIM(INDEX($A735:$T735,MATCH(Lists!$B$3,$A$1:$T$1,0))&amp;""),15,2)),VALUE(MID(TRIM(INDEX($A735:$T735,MATCH(Lists!$B$3,$A$1:$T$1,0))&amp;""),18,2)))),0))</f>
        <v/>
      </c>
    </row>
    <row r="736">
      <c r="U736" s="35" t="n"/>
      <c r="V736" s="36">
        <f>IF(COUNTA($A736:$T736)&gt;0,1,0)</f>
        <v/>
      </c>
      <c r="W736" s="36">
        <f>IF(V736=0,"",LOWER(IFERROR(TRIM(INDEX($A736:$T736,MATCH(Locations!$B$4,$A$1:$T$1,0))&amp;""),"")))</f>
        <v/>
      </c>
      <c r="X736" s="37">
        <f>IF(V736=0,0,IFERROR(IF(ISNUMBER(INDEX($A736:$T736,MATCH(Lists!$B$3,$A$1:$T$1,0))),INDEX($A736:$T736,MATCH(Lists!$B$3,$A$1:$T$1,0)),DATE(VALUE(LEFT(TRIM(INDEX($A736:$T736,MATCH(Lists!$B$3,$A$1:$T$1,0))&amp;""),4)),VALUE(MID(TRIM(INDEX($A736:$T736,MATCH(Lists!$B$3,$A$1:$T$1,0))&amp;""),6,2)),VALUE(MID(TRIM(INDEX($A736:$T736,MATCH(Lists!$B$3,$A$1:$T$1,0))&amp;""),9,2)))+TIME(VALUE(MID(TRIM(INDEX($A736:$T736,MATCH(Lists!$B$3,$A$1:$T$1,0))&amp;""),12,2)),VALUE(MID(TRIM(INDEX($A736:$T736,MATCH(Lists!$B$3,$A$1:$T$1,0))&amp;""),15,2)),VALUE(MID(TRIM(INDEX($A736:$T736,MATCH(Lists!$B$3,$A$1:$T$1,0))&amp;""),18,2)))),0))</f>
        <v/>
      </c>
    </row>
    <row r="737">
      <c r="U737" s="35" t="n"/>
      <c r="V737" s="36">
        <f>IF(COUNTA($A737:$T737)&gt;0,1,0)</f>
        <v/>
      </c>
      <c r="W737" s="36">
        <f>IF(V737=0,"",LOWER(IFERROR(TRIM(INDEX($A737:$T737,MATCH(Locations!$B$4,$A$1:$T$1,0))&amp;""),"")))</f>
        <v/>
      </c>
      <c r="X737" s="37">
        <f>IF(V737=0,0,IFERROR(IF(ISNUMBER(INDEX($A737:$T737,MATCH(Lists!$B$3,$A$1:$T$1,0))),INDEX($A737:$T737,MATCH(Lists!$B$3,$A$1:$T$1,0)),DATE(VALUE(LEFT(TRIM(INDEX($A737:$T737,MATCH(Lists!$B$3,$A$1:$T$1,0))&amp;""),4)),VALUE(MID(TRIM(INDEX($A737:$T737,MATCH(Lists!$B$3,$A$1:$T$1,0))&amp;""),6,2)),VALUE(MID(TRIM(INDEX($A737:$T737,MATCH(Lists!$B$3,$A$1:$T$1,0))&amp;""),9,2)))+TIME(VALUE(MID(TRIM(INDEX($A737:$T737,MATCH(Lists!$B$3,$A$1:$T$1,0))&amp;""),12,2)),VALUE(MID(TRIM(INDEX($A737:$T737,MATCH(Lists!$B$3,$A$1:$T$1,0))&amp;""),15,2)),VALUE(MID(TRIM(INDEX($A737:$T737,MATCH(Lists!$B$3,$A$1:$T$1,0))&amp;""),18,2)))),0))</f>
        <v/>
      </c>
    </row>
    <row r="738">
      <c r="U738" s="35" t="n"/>
      <c r="V738" s="36">
        <f>IF(COUNTA($A738:$T738)&gt;0,1,0)</f>
        <v/>
      </c>
      <c r="W738" s="36">
        <f>IF(V738=0,"",LOWER(IFERROR(TRIM(INDEX($A738:$T738,MATCH(Locations!$B$4,$A$1:$T$1,0))&amp;""),"")))</f>
        <v/>
      </c>
      <c r="X738" s="37">
        <f>IF(V738=0,0,IFERROR(IF(ISNUMBER(INDEX($A738:$T738,MATCH(Lists!$B$3,$A$1:$T$1,0))),INDEX($A738:$T738,MATCH(Lists!$B$3,$A$1:$T$1,0)),DATE(VALUE(LEFT(TRIM(INDEX($A738:$T738,MATCH(Lists!$B$3,$A$1:$T$1,0))&amp;""),4)),VALUE(MID(TRIM(INDEX($A738:$T738,MATCH(Lists!$B$3,$A$1:$T$1,0))&amp;""),6,2)),VALUE(MID(TRIM(INDEX($A738:$T738,MATCH(Lists!$B$3,$A$1:$T$1,0))&amp;""),9,2)))+TIME(VALUE(MID(TRIM(INDEX($A738:$T738,MATCH(Lists!$B$3,$A$1:$T$1,0))&amp;""),12,2)),VALUE(MID(TRIM(INDEX($A738:$T738,MATCH(Lists!$B$3,$A$1:$T$1,0))&amp;""),15,2)),VALUE(MID(TRIM(INDEX($A738:$T738,MATCH(Lists!$B$3,$A$1:$T$1,0))&amp;""),18,2)))),0))</f>
        <v/>
      </c>
    </row>
    <row r="739">
      <c r="U739" s="35" t="n"/>
      <c r="V739" s="36">
        <f>IF(COUNTA($A739:$T739)&gt;0,1,0)</f>
        <v/>
      </c>
      <c r="W739" s="36">
        <f>IF(V739=0,"",LOWER(IFERROR(TRIM(INDEX($A739:$T739,MATCH(Locations!$B$4,$A$1:$T$1,0))&amp;""),"")))</f>
        <v/>
      </c>
      <c r="X739" s="37">
        <f>IF(V739=0,0,IFERROR(IF(ISNUMBER(INDEX($A739:$T739,MATCH(Lists!$B$3,$A$1:$T$1,0))),INDEX($A739:$T739,MATCH(Lists!$B$3,$A$1:$T$1,0)),DATE(VALUE(LEFT(TRIM(INDEX($A739:$T739,MATCH(Lists!$B$3,$A$1:$T$1,0))&amp;""),4)),VALUE(MID(TRIM(INDEX($A739:$T739,MATCH(Lists!$B$3,$A$1:$T$1,0))&amp;""),6,2)),VALUE(MID(TRIM(INDEX($A739:$T739,MATCH(Lists!$B$3,$A$1:$T$1,0))&amp;""),9,2)))+TIME(VALUE(MID(TRIM(INDEX($A739:$T739,MATCH(Lists!$B$3,$A$1:$T$1,0))&amp;""),12,2)),VALUE(MID(TRIM(INDEX($A739:$T739,MATCH(Lists!$B$3,$A$1:$T$1,0))&amp;""),15,2)),VALUE(MID(TRIM(INDEX($A739:$T739,MATCH(Lists!$B$3,$A$1:$T$1,0))&amp;""),18,2)))),0))</f>
        <v/>
      </c>
    </row>
    <row r="740">
      <c r="U740" s="35" t="n"/>
      <c r="V740" s="36">
        <f>IF(COUNTA($A740:$T740)&gt;0,1,0)</f>
        <v/>
      </c>
      <c r="W740" s="36">
        <f>IF(V740=0,"",LOWER(IFERROR(TRIM(INDEX($A740:$T740,MATCH(Locations!$B$4,$A$1:$T$1,0))&amp;""),"")))</f>
        <v/>
      </c>
      <c r="X740" s="37">
        <f>IF(V740=0,0,IFERROR(IF(ISNUMBER(INDEX($A740:$T740,MATCH(Lists!$B$3,$A$1:$T$1,0))),INDEX($A740:$T740,MATCH(Lists!$B$3,$A$1:$T$1,0)),DATE(VALUE(LEFT(TRIM(INDEX($A740:$T740,MATCH(Lists!$B$3,$A$1:$T$1,0))&amp;""),4)),VALUE(MID(TRIM(INDEX($A740:$T740,MATCH(Lists!$B$3,$A$1:$T$1,0))&amp;""),6,2)),VALUE(MID(TRIM(INDEX($A740:$T740,MATCH(Lists!$B$3,$A$1:$T$1,0))&amp;""),9,2)))+TIME(VALUE(MID(TRIM(INDEX($A740:$T740,MATCH(Lists!$B$3,$A$1:$T$1,0))&amp;""),12,2)),VALUE(MID(TRIM(INDEX($A740:$T740,MATCH(Lists!$B$3,$A$1:$T$1,0))&amp;""),15,2)),VALUE(MID(TRIM(INDEX($A740:$T740,MATCH(Lists!$B$3,$A$1:$T$1,0))&amp;""),18,2)))),0))</f>
        <v/>
      </c>
    </row>
    <row r="741">
      <c r="U741" s="35" t="n"/>
      <c r="V741" s="36">
        <f>IF(COUNTA($A741:$T741)&gt;0,1,0)</f>
        <v/>
      </c>
      <c r="W741" s="36">
        <f>IF(V741=0,"",LOWER(IFERROR(TRIM(INDEX($A741:$T741,MATCH(Locations!$B$4,$A$1:$T$1,0))&amp;""),"")))</f>
        <v/>
      </c>
      <c r="X741" s="37">
        <f>IF(V741=0,0,IFERROR(IF(ISNUMBER(INDEX($A741:$T741,MATCH(Lists!$B$3,$A$1:$T$1,0))),INDEX($A741:$T741,MATCH(Lists!$B$3,$A$1:$T$1,0)),DATE(VALUE(LEFT(TRIM(INDEX($A741:$T741,MATCH(Lists!$B$3,$A$1:$T$1,0))&amp;""),4)),VALUE(MID(TRIM(INDEX($A741:$T741,MATCH(Lists!$B$3,$A$1:$T$1,0))&amp;""),6,2)),VALUE(MID(TRIM(INDEX($A741:$T741,MATCH(Lists!$B$3,$A$1:$T$1,0))&amp;""),9,2)))+TIME(VALUE(MID(TRIM(INDEX($A741:$T741,MATCH(Lists!$B$3,$A$1:$T$1,0))&amp;""),12,2)),VALUE(MID(TRIM(INDEX($A741:$T741,MATCH(Lists!$B$3,$A$1:$T$1,0))&amp;""),15,2)),VALUE(MID(TRIM(INDEX($A741:$T741,MATCH(Lists!$B$3,$A$1:$T$1,0))&amp;""),18,2)))),0))</f>
        <v/>
      </c>
    </row>
    <row r="742">
      <c r="U742" s="35" t="n"/>
      <c r="V742" s="36">
        <f>IF(COUNTA($A742:$T742)&gt;0,1,0)</f>
        <v/>
      </c>
      <c r="W742" s="36">
        <f>IF(V742=0,"",LOWER(IFERROR(TRIM(INDEX($A742:$T742,MATCH(Locations!$B$4,$A$1:$T$1,0))&amp;""),"")))</f>
        <v/>
      </c>
      <c r="X742" s="37">
        <f>IF(V742=0,0,IFERROR(IF(ISNUMBER(INDEX($A742:$T742,MATCH(Lists!$B$3,$A$1:$T$1,0))),INDEX($A742:$T742,MATCH(Lists!$B$3,$A$1:$T$1,0)),DATE(VALUE(LEFT(TRIM(INDEX($A742:$T742,MATCH(Lists!$B$3,$A$1:$T$1,0))&amp;""),4)),VALUE(MID(TRIM(INDEX($A742:$T742,MATCH(Lists!$B$3,$A$1:$T$1,0))&amp;""),6,2)),VALUE(MID(TRIM(INDEX($A742:$T742,MATCH(Lists!$B$3,$A$1:$T$1,0))&amp;""),9,2)))+TIME(VALUE(MID(TRIM(INDEX($A742:$T742,MATCH(Lists!$B$3,$A$1:$T$1,0))&amp;""),12,2)),VALUE(MID(TRIM(INDEX($A742:$T742,MATCH(Lists!$B$3,$A$1:$T$1,0))&amp;""),15,2)),VALUE(MID(TRIM(INDEX($A742:$T742,MATCH(Lists!$B$3,$A$1:$T$1,0))&amp;""),18,2)))),0))</f>
        <v/>
      </c>
    </row>
    <row r="743">
      <c r="U743" s="35" t="n"/>
      <c r="V743" s="36">
        <f>IF(COUNTA($A743:$T743)&gt;0,1,0)</f>
        <v/>
      </c>
      <c r="W743" s="36">
        <f>IF(V743=0,"",LOWER(IFERROR(TRIM(INDEX($A743:$T743,MATCH(Locations!$B$4,$A$1:$T$1,0))&amp;""),"")))</f>
        <v/>
      </c>
      <c r="X743" s="37">
        <f>IF(V743=0,0,IFERROR(IF(ISNUMBER(INDEX($A743:$T743,MATCH(Lists!$B$3,$A$1:$T$1,0))),INDEX($A743:$T743,MATCH(Lists!$B$3,$A$1:$T$1,0)),DATE(VALUE(LEFT(TRIM(INDEX($A743:$T743,MATCH(Lists!$B$3,$A$1:$T$1,0))&amp;""),4)),VALUE(MID(TRIM(INDEX($A743:$T743,MATCH(Lists!$B$3,$A$1:$T$1,0))&amp;""),6,2)),VALUE(MID(TRIM(INDEX($A743:$T743,MATCH(Lists!$B$3,$A$1:$T$1,0))&amp;""),9,2)))+TIME(VALUE(MID(TRIM(INDEX($A743:$T743,MATCH(Lists!$B$3,$A$1:$T$1,0))&amp;""),12,2)),VALUE(MID(TRIM(INDEX($A743:$T743,MATCH(Lists!$B$3,$A$1:$T$1,0))&amp;""),15,2)),VALUE(MID(TRIM(INDEX($A743:$T743,MATCH(Lists!$B$3,$A$1:$T$1,0))&amp;""),18,2)))),0))</f>
        <v/>
      </c>
    </row>
    <row r="744">
      <c r="U744" s="35" t="n"/>
      <c r="V744" s="36">
        <f>IF(COUNTA($A744:$T744)&gt;0,1,0)</f>
        <v/>
      </c>
      <c r="W744" s="36">
        <f>IF(V744=0,"",LOWER(IFERROR(TRIM(INDEX($A744:$T744,MATCH(Locations!$B$4,$A$1:$T$1,0))&amp;""),"")))</f>
        <v/>
      </c>
      <c r="X744" s="37">
        <f>IF(V744=0,0,IFERROR(IF(ISNUMBER(INDEX($A744:$T744,MATCH(Lists!$B$3,$A$1:$T$1,0))),INDEX($A744:$T744,MATCH(Lists!$B$3,$A$1:$T$1,0)),DATE(VALUE(LEFT(TRIM(INDEX($A744:$T744,MATCH(Lists!$B$3,$A$1:$T$1,0))&amp;""),4)),VALUE(MID(TRIM(INDEX($A744:$T744,MATCH(Lists!$B$3,$A$1:$T$1,0))&amp;""),6,2)),VALUE(MID(TRIM(INDEX($A744:$T744,MATCH(Lists!$B$3,$A$1:$T$1,0))&amp;""),9,2)))+TIME(VALUE(MID(TRIM(INDEX($A744:$T744,MATCH(Lists!$B$3,$A$1:$T$1,0))&amp;""),12,2)),VALUE(MID(TRIM(INDEX($A744:$T744,MATCH(Lists!$B$3,$A$1:$T$1,0))&amp;""),15,2)),VALUE(MID(TRIM(INDEX($A744:$T744,MATCH(Lists!$B$3,$A$1:$T$1,0))&amp;""),18,2)))),0))</f>
        <v/>
      </c>
    </row>
    <row r="745">
      <c r="U745" s="35" t="n"/>
      <c r="V745" s="36">
        <f>IF(COUNTA($A745:$T745)&gt;0,1,0)</f>
        <v/>
      </c>
      <c r="W745" s="36">
        <f>IF(V745=0,"",LOWER(IFERROR(TRIM(INDEX($A745:$T745,MATCH(Locations!$B$4,$A$1:$T$1,0))&amp;""),"")))</f>
        <v/>
      </c>
      <c r="X745" s="37">
        <f>IF(V745=0,0,IFERROR(IF(ISNUMBER(INDEX($A745:$T745,MATCH(Lists!$B$3,$A$1:$T$1,0))),INDEX($A745:$T745,MATCH(Lists!$B$3,$A$1:$T$1,0)),DATE(VALUE(LEFT(TRIM(INDEX($A745:$T745,MATCH(Lists!$B$3,$A$1:$T$1,0))&amp;""),4)),VALUE(MID(TRIM(INDEX($A745:$T745,MATCH(Lists!$B$3,$A$1:$T$1,0))&amp;""),6,2)),VALUE(MID(TRIM(INDEX($A745:$T745,MATCH(Lists!$B$3,$A$1:$T$1,0))&amp;""),9,2)))+TIME(VALUE(MID(TRIM(INDEX($A745:$T745,MATCH(Lists!$B$3,$A$1:$T$1,0))&amp;""),12,2)),VALUE(MID(TRIM(INDEX($A745:$T745,MATCH(Lists!$B$3,$A$1:$T$1,0))&amp;""),15,2)),VALUE(MID(TRIM(INDEX($A745:$T745,MATCH(Lists!$B$3,$A$1:$T$1,0))&amp;""),18,2)))),0))</f>
        <v/>
      </c>
    </row>
    <row r="746">
      <c r="U746" s="35" t="n"/>
      <c r="V746" s="36">
        <f>IF(COUNTA($A746:$T746)&gt;0,1,0)</f>
        <v/>
      </c>
      <c r="W746" s="36">
        <f>IF(V746=0,"",LOWER(IFERROR(TRIM(INDEX($A746:$T746,MATCH(Locations!$B$4,$A$1:$T$1,0))&amp;""),"")))</f>
        <v/>
      </c>
      <c r="X746" s="37">
        <f>IF(V746=0,0,IFERROR(IF(ISNUMBER(INDEX($A746:$T746,MATCH(Lists!$B$3,$A$1:$T$1,0))),INDEX($A746:$T746,MATCH(Lists!$B$3,$A$1:$T$1,0)),DATE(VALUE(LEFT(TRIM(INDEX($A746:$T746,MATCH(Lists!$B$3,$A$1:$T$1,0))&amp;""),4)),VALUE(MID(TRIM(INDEX($A746:$T746,MATCH(Lists!$B$3,$A$1:$T$1,0))&amp;""),6,2)),VALUE(MID(TRIM(INDEX($A746:$T746,MATCH(Lists!$B$3,$A$1:$T$1,0))&amp;""),9,2)))+TIME(VALUE(MID(TRIM(INDEX($A746:$T746,MATCH(Lists!$B$3,$A$1:$T$1,0))&amp;""),12,2)),VALUE(MID(TRIM(INDEX($A746:$T746,MATCH(Lists!$B$3,$A$1:$T$1,0))&amp;""),15,2)),VALUE(MID(TRIM(INDEX($A746:$T746,MATCH(Lists!$B$3,$A$1:$T$1,0))&amp;""),18,2)))),0))</f>
        <v/>
      </c>
    </row>
    <row r="747">
      <c r="U747" s="35" t="n"/>
      <c r="V747" s="36">
        <f>IF(COUNTA($A747:$T747)&gt;0,1,0)</f>
        <v/>
      </c>
      <c r="W747" s="36">
        <f>IF(V747=0,"",LOWER(IFERROR(TRIM(INDEX($A747:$T747,MATCH(Locations!$B$4,$A$1:$T$1,0))&amp;""),"")))</f>
        <v/>
      </c>
      <c r="X747" s="37">
        <f>IF(V747=0,0,IFERROR(IF(ISNUMBER(INDEX($A747:$T747,MATCH(Lists!$B$3,$A$1:$T$1,0))),INDEX($A747:$T747,MATCH(Lists!$B$3,$A$1:$T$1,0)),DATE(VALUE(LEFT(TRIM(INDEX($A747:$T747,MATCH(Lists!$B$3,$A$1:$T$1,0))&amp;""),4)),VALUE(MID(TRIM(INDEX($A747:$T747,MATCH(Lists!$B$3,$A$1:$T$1,0))&amp;""),6,2)),VALUE(MID(TRIM(INDEX($A747:$T747,MATCH(Lists!$B$3,$A$1:$T$1,0))&amp;""),9,2)))+TIME(VALUE(MID(TRIM(INDEX($A747:$T747,MATCH(Lists!$B$3,$A$1:$T$1,0))&amp;""),12,2)),VALUE(MID(TRIM(INDEX($A747:$T747,MATCH(Lists!$B$3,$A$1:$T$1,0))&amp;""),15,2)),VALUE(MID(TRIM(INDEX($A747:$T747,MATCH(Lists!$B$3,$A$1:$T$1,0))&amp;""),18,2)))),0))</f>
        <v/>
      </c>
    </row>
    <row r="748">
      <c r="U748" s="35" t="n"/>
      <c r="V748" s="36">
        <f>IF(COUNTA($A748:$T748)&gt;0,1,0)</f>
        <v/>
      </c>
      <c r="W748" s="36">
        <f>IF(V748=0,"",LOWER(IFERROR(TRIM(INDEX($A748:$T748,MATCH(Locations!$B$4,$A$1:$T$1,0))&amp;""),"")))</f>
        <v/>
      </c>
      <c r="X748" s="37">
        <f>IF(V748=0,0,IFERROR(IF(ISNUMBER(INDEX($A748:$T748,MATCH(Lists!$B$3,$A$1:$T$1,0))),INDEX($A748:$T748,MATCH(Lists!$B$3,$A$1:$T$1,0)),DATE(VALUE(LEFT(TRIM(INDEX($A748:$T748,MATCH(Lists!$B$3,$A$1:$T$1,0))&amp;""),4)),VALUE(MID(TRIM(INDEX($A748:$T748,MATCH(Lists!$B$3,$A$1:$T$1,0))&amp;""),6,2)),VALUE(MID(TRIM(INDEX($A748:$T748,MATCH(Lists!$B$3,$A$1:$T$1,0))&amp;""),9,2)))+TIME(VALUE(MID(TRIM(INDEX($A748:$T748,MATCH(Lists!$B$3,$A$1:$T$1,0))&amp;""),12,2)),VALUE(MID(TRIM(INDEX($A748:$T748,MATCH(Lists!$B$3,$A$1:$T$1,0))&amp;""),15,2)),VALUE(MID(TRIM(INDEX($A748:$T748,MATCH(Lists!$B$3,$A$1:$T$1,0))&amp;""),18,2)))),0))</f>
        <v/>
      </c>
    </row>
    <row r="749">
      <c r="U749" s="35" t="n"/>
      <c r="V749" s="36">
        <f>IF(COUNTA($A749:$T749)&gt;0,1,0)</f>
        <v/>
      </c>
      <c r="W749" s="36">
        <f>IF(V749=0,"",LOWER(IFERROR(TRIM(INDEX($A749:$T749,MATCH(Locations!$B$4,$A$1:$T$1,0))&amp;""),"")))</f>
        <v/>
      </c>
      <c r="X749" s="37">
        <f>IF(V749=0,0,IFERROR(IF(ISNUMBER(INDEX($A749:$T749,MATCH(Lists!$B$3,$A$1:$T$1,0))),INDEX($A749:$T749,MATCH(Lists!$B$3,$A$1:$T$1,0)),DATE(VALUE(LEFT(TRIM(INDEX($A749:$T749,MATCH(Lists!$B$3,$A$1:$T$1,0))&amp;""),4)),VALUE(MID(TRIM(INDEX($A749:$T749,MATCH(Lists!$B$3,$A$1:$T$1,0))&amp;""),6,2)),VALUE(MID(TRIM(INDEX($A749:$T749,MATCH(Lists!$B$3,$A$1:$T$1,0))&amp;""),9,2)))+TIME(VALUE(MID(TRIM(INDEX($A749:$T749,MATCH(Lists!$B$3,$A$1:$T$1,0))&amp;""),12,2)),VALUE(MID(TRIM(INDEX($A749:$T749,MATCH(Lists!$B$3,$A$1:$T$1,0))&amp;""),15,2)),VALUE(MID(TRIM(INDEX($A749:$T749,MATCH(Lists!$B$3,$A$1:$T$1,0))&amp;""),18,2)))),0))</f>
        <v/>
      </c>
    </row>
    <row r="750">
      <c r="U750" s="35" t="n"/>
      <c r="V750" s="36">
        <f>IF(COUNTA($A750:$T750)&gt;0,1,0)</f>
        <v/>
      </c>
      <c r="W750" s="36">
        <f>IF(V750=0,"",LOWER(IFERROR(TRIM(INDEX($A750:$T750,MATCH(Locations!$B$4,$A$1:$T$1,0))&amp;""),"")))</f>
        <v/>
      </c>
      <c r="X750" s="37">
        <f>IF(V750=0,0,IFERROR(IF(ISNUMBER(INDEX($A750:$T750,MATCH(Lists!$B$3,$A$1:$T$1,0))),INDEX($A750:$T750,MATCH(Lists!$B$3,$A$1:$T$1,0)),DATE(VALUE(LEFT(TRIM(INDEX($A750:$T750,MATCH(Lists!$B$3,$A$1:$T$1,0))&amp;""),4)),VALUE(MID(TRIM(INDEX($A750:$T750,MATCH(Lists!$B$3,$A$1:$T$1,0))&amp;""),6,2)),VALUE(MID(TRIM(INDEX($A750:$T750,MATCH(Lists!$B$3,$A$1:$T$1,0))&amp;""),9,2)))+TIME(VALUE(MID(TRIM(INDEX($A750:$T750,MATCH(Lists!$B$3,$A$1:$T$1,0))&amp;""),12,2)),VALUE(MID(TRIM(INDEX($A750:$T750,MATCH(Lists!$B$3,$A$1:$T$1,0))&amp;""),15,2)),VALUE(MID(TRIM(INDEX($A750:$T750,MATCH(Lists!$B$3,$A$1:$T$1,0))&amp;""),18,2)))),0))</f>
        <v/>
      </c>
    </row>
    <row r="751">
      <c r="U751" s="35" t="n"/>
      <c r="V751" s="36">
        <f>IF(COUNTA($A751:$T751)&gt;0,1,0)</f>
        <v/>
      </c>
      <c r="W751" s="36">
        <f>IF(V751=0,"",LOWER(IFERROR(TRIM(INDEX($A751:$T751,MATCH(Locations!$B$4,$A$1:$T$1,0))&amp;""),"")))</f>
        <v/>
      </c>
      <c r="X751" s="37">
        <f>IF(V751=0,0,IFERROR(IF(ISNUMBER(INDEX($A751:$T751,MATCH(Lists!$B$3,$A$1:$T$1,0))),INDEX($A751:$T751,MATCH(Lists!$B$3,$A$1:$T$1,0)),DATE(VALUE(LEFT(TRIM(INDEX($A751:$T751,MATCH(Lists!$B$3,$A$1:$T$1,0))&amp;""),4)),VALUE(MID(TRIM(INDEX($A751:$T751,MATCH(Lists!$B$3,$A$1:$T$1,0))&amp;""),6,2)),VALUE(MID(TRIM(INDEX($A751:$T751,MATCH(Lists!$B$3,$A$1:$T$1,0))&amp;""),9,2)))+TIME(VALUE(MID(TRIM(INDEX($A751:$T751,MATCH(Lists!$B$3,$A$1:$T$1,0))&amp;""),12,2)),VALUE(MID(TRIM(INDEX($A751:$T751,MATCH(Lists!$B$3,$A$1:$T$1,0))&amp;""),15,2)),VALUE(MID(TRIM(INDEX($A751:$T751,MATCH(Lists!$B$3,$A$1:$T$1,0))&amp;""),18,2)))),0))</f>
        <v/>
      </c>
    </row>
    <row r="752">
      <c r="U752" s="35" t="n"/>
      <c r="V752" s="36">
        <f>IF(COUNTA($A752:$T752)&gt;0,1,0)</f>
        <v/>
      </c>
      <c r="W752" s="36">
        <f>IF(V752=0,"",LOWER(IFERROR(TRIM(INDEX($A752:$T752,MATCH(Locations!$B$4,$A$1:$T$1,0))&amp;""),"")))</f>
        <v/>
      </c>
      <c r="X752" s="37">
        <f>IF(V752=0,0,IFERROR(IF(ISNUMBER(INDEX($A752:$T752,MATCH(Lists!$B$3,$A$1:$T$1,0))),INDEX($A752:$T752,MATCH(Lists!$B$3,$A$1:$T$1,0)),DATE(VALUE(LEFT(TRIM(INDEX($A752:$T752,MATCH(Lists!$B$3,$A$1:$T$1,0))&amp;""),4)),VALUE(MID(TRIM(INDEX($A752:$T752,MATCH(Lists!$B$3,$A$1:$T$1,0))&amp;""),6,2)),VALUE(MID(TRIM(INDEX($A752:$T752,MATCH(Lists!$B$3,$A$1:$T$1,0))&amp;""),9,2)))+TIME(VALUE(MID(TRIM(INDEX($A752:$T752,MATCH(Lists!$B$3,$A$1:$T$1,0))&amp;""),12,2)),VALUE(MID(TRIM(INDEX($A752:$T752,MATCH(Lists!$B$3,$A$1:$T$1,0))&amp;""),15,2)),VALUE(MID(TRIM(INDEX($A752:$T752,MATCH(Lists!$B$3,$A$1:$T$1,0))&amp;""),18,2)))),0))</f>
        <v/>
      </c>
    </row>
    <row r="753">
      <c r="U753" s="35" t="n"/>
      <c r="V753" s="36">
        <f>IF(COUNTA($A753:$T753)&gt;0,1,0)</f>
        <v/>
      </c>
      <c r="W753" s="36">
        <f>IF(V753=0,"",LOWER(IFERROR(TRIM(INDEX($A753:$T753,MATCH(Locations!$B$4,$A$1:$T$1,0))&amp;""),"")))</f>
        <v/>
      </c>
      <c r="X753" s="37">
        <f>IF(V753=0,0,IFERROR(IF(ISNUMBER(INDEX($A753:$T753,MATCH(Lists!$B$3,$A$1:$T$1,0))),INDEX($A753:$T753,MATCH(Lists!$B$3,$A$1:$T$1,0)),DATE(VALUE(LEFT(TRIM(INDEX($A753:$T753,MATCH(Lists!$B$3,$A$1:$T$1,0))&amp;""),4)),VALUE(MID(TRIM(INDEX($A753:$T753,MATCH(Lists!$B$3,$A$1:$T$1,0))&amp;""),6,2)),VALUE(MID(TRIM(INDEX($A753:$T753,MATCH(Lists!$B$3,$A$1:$T$1,0))&amp;""),9,2)))+TIME(VALUE(MID(TRIM(INDEX($A753:$T753,MATCH(Lists!$B$3,$A$1:$T$1,0))&amp;""),12,2)),VALUE(MID(TRIM(INDEX($A753:$T753,MATCH(Lists!$B$3,$A$1:$T$1,0))&amp;""),15,2)),VALUE(MID(TRIM(INDEX($A753:$T753,MATCH(Lists!$B$3,$A$1:$T$1,0))&amp;""),18,2)))),0))</f>
        <v/>
      </c>
    </row>
    <row r="754">
      <c r="U754" s="35" t="n"/>
      <c r="V754" s="36">
        <f>IF(COUNTA($A754:$T754)&gt;0,1,0)</f>
        <v/>
      </c>
      <c r="W754" s="36">
        <f>IF(V754=0,"",LOWER(IFERROR(TRIM(INDEX($A754:$T754,MATCH(Locations!$B$4,$A$1:$T$1,0))&amp;""),"")))</f>
        <v/>
      </c>
      <c r="X754" s="37">
        <f>IF(V754=0,0,IFERROR(IF(ISNUMBER(INDEX($A754:$T754,MATCH(Lists!$B$3,$A$1:$T$1,0))),INDEX($A754:$T754,MATCH(Lists!$B$3,$A$1:$T$1,0)),DATE(VALUE(LEFT(TRIM(INDEX($A754:$T754,MATCH(Lists!$B$3,$A$1:$T$1,0))&amp;""),4)),VALUE(MID(TRIM(INDEX($A754:$T754,MATCH(Lists!$B$3,$A$1:$T$1,0))&amp;""),6,2)),VALUE(MID(TRIM(INDEX($A754:$T754,MATCH(Lists!$B$3,$A$1:$T$1,0))&amp;""),9,2)))+TIME(VALUE(MID(TRIM(INDEX($A754:$T754,MATCH(Lists!$B$3,$A$1:$T$1,0))&amp;""),12,2)),VALUE(MID(TRIM(INDEX($A754:$T754,MATCH(Lists!$B$3,$A$1:$T$1,0))&amp;""),15,2)),VALUE(MID(TRIM(INDEX($A754:$T754,MATCH(Lists!$B$3,$A$1:$T$1,0))&amp;""),18,2)))),0))</f>
        <v/>
      </c>
    </row>
    <row r="755">
      <c r="U755" s="35" t="n"/>
      <c r="V755" s="36">
        <f>IF(COUNTA($A755:$T755)&gt;0,1,0)</f>
        <v/>
      </c>
      <c r="W755" s="36">
        <f>IF(V755=0,"",LOWER(IFERROR(TRIM(INDEX($A755:$T755,MATCH(Locations!$B$4,$A$1:$T$1,0))&amp;""),"")))</f>
        <v/>
      </c>
      <c r="X755" s="37">
        <f>IF(V755=0,0,IFERROR(IF(ISNUMBER(INDEX($A755:$T755,MATCH(Lists!$B$3,$A$1:$T$1,0))),INDEX($A755:$T755,MATCH(Lists!$B$3,$A$1:$T$1,0)),DATE(VALUE(LEFT(TRIM(INDEX($A755:$T755,MATCH(Lists!$B$3,$A$1:$T$1,0))&amp;""),4)),VALUE(MID(TRIM(INDEX($A755:$T755,MATCH(Lists!$B$3,$A$1:$T$1,0))&amp;""),6,2)),VALUE(MID(TRIM(INDEX($A755:$T755,MATCH(Lists!$B$3,$A$1:$T$1,0))&amp;""),9,2)))+TIME(VALUE(MID(TRIM(INDEX($A755:$T755,MATCH(Lists!$B$3,$A$1:$T$1,0))&amp;""),12,2)),VALUE(MID(TRIM(INDEX($A755:$T755,MATCH(Lists!$B$3,$A$1:$T$1,0))&amp;""),15,2)),VALUE(MID(TRIM(INDEX($A755:$T755,MATCH(Lists!$B$3,$A$1:$T$1,0))&amp;""),18,2)))),0))</f>
        <v/>
      </c>
    </row>
    <row r="756">
      <c r="U756" s="35" t="n"/>
      <c r="V756" s="36">
        <f>IF(COUNTA($A756:$T756)&gt;0,1,0)</f>
        <v/>
      </c>
      <c r="W756" s="36">
        <f>IF(V756=0,"",LOWER(IFERROR(TRIM(INDEX($A756:$T756,MATCH(Locations!$B$4,$A$1:$T$1,0))&amp;""),"")))</f>
        <v/>
      </c>
      <c r="X756" s="37">
        <f>IF(V756=0,0,IFERROR(IF(ISNUMBER(INDEX($A756:$T756,MATCH(Lists!$B$3,$A$1:$T$1,0))),INDEX($A756:$T756,MATCH(Lists!$B$3,$A$1:$T$1,0)),DATE(VALUE(LEFT(TRIM(INDEX($A756:$T756,MATCH(Lists!$B$3,$A$1:$T$1,0))&amp;""),4)),VALUE(MID(TRIM(INDEX($A756:$T756,MATCH(Lists!$B$3,$A$1:$T$1,0))&amp;""),6,2)),VALUE(MID(TRIM(INDEX($A756:$T756,MATCH(Lists!$B$3,$A$1:$T$1,0))&amp;""),9,2)))+TIME(VALUE(MID(TRIM(INDEX($A756:$T756,MATCH(Lists!$B$3,$A$1:$T$1,0))&amp;""),12,2)),VALUE(MID(TRIM(INDEX($A756:$T756,MATCH(Lists!$B$3,$A$1:$T$1,0))&amp;""),15,2)),VALUE(MID(TRIM(INDEX($A756:$T756,MATCH(Lists!$B$3,$A$1:$T$1,0))&amp;""),18,2)))),0))</f>
        <v/>
      </c>
    </row>
    <row r="757">
      <c r="U757" s="35" t="n"/>
      <c r="V757" s="36">
        <f>IF(COUNTA($A757:$T757)&gt;0,1,0)</f>
        <v/>
      </c>
      <c r="W757" s="36">
        <f>IF(V757=0,"",LOWER(IFERROR(TRIM(INDEX($A757:$T757,MATCH(Locations!$B$4,$A$1:$T$1,0))&amp;""),"")))</f>
        <v/>
      </c>
      <c r="X757" s="37">
        <f>IF(V757=0,0,IFERROR(IF(ISNUMBER(INDEX($A757:$T757,MATCH(Lists!$B$3,$A$1:$T$1,0))),INDEX($A757:$T757,MATCH(Lists!$B$3,$A$1:$T$1,0)),DATE(VALUE(LEFT(TRIM(INDEX($A757:$T757,MATCH(Lists!$B$3,$A$1:$T$1,0))&amp;""),4)),VALUE(MID(TRIM(INDEX($A757:$T757,MATCH(Lists!$B$3,$A$1:$T$1,0))&amp;""),6,2)),VALUE(MID(TRIM(INDEX($A757:$T757,MATCH(Lists!$B$3,$A$1:$T$1,0))&amp;""),9,2)))+TIME(VALUE(MID(TRIM(INDEX($A757:$T757,MATCH(Lists!$B$3,$A$1:$T$1,0))&amp;""),12,2)),VALUE(MID(TRIM(INDEX($A757:$T757,MATCH(Lists!$B$3,$A$1:$T$1,0))&amp;""),15,2)),VALUE(MID(TRIM(INDEX($A757:$T757,MATCH(Lists!$B$3,$A$1:$T$1,0))&amp;""),18,2)))),0))</f>
        <v/>
      </c>
    </row>
    <row r="758">
      <c r="U758" s="35" t="n"/>
      <c r="V758" s="36">
        <f>IF(COUNTA($A758:$T758)&gt;0,1,0)</f>
        <v/>
      </c>
      <c r="W758" s="36">
        <f>IF(V758=0,"",LOWER(IFERROR(TRIM(INDEX($A758:$T758,MATCH(Locations!$B$4,$A$1:$T$1,0))&amp;""),"")))</f>
        <v/>
      </c>
      <c r="X758" s="37">
        <f>IF(V758=0,0,IFERROR(IF(ISNUMBER(INDEX($A758:$T758,MATCH(Lists!$B$3,$A$1:$T$1,0))),INDEX($A758:$T758,MATCH(Lists!$B$3,$A$1:$T$1,0)),DATE(VALUE(LEFT(TRIM(INDEX($A758:$T758,MATCH(Lists!$B$3,$A$1:$T$1,0))&amp;""),4)),VALUE(MID(TRIM(INDEX($A758:$T758,MATCH(Lists!$B$3,$A$1:$T$1,0))&amp;""),6,2)),VALUE(MID(TRIM(INDEX($A758:$T758,MATCH(Lists!$B$3,$A$1:$T$1,0))&amp;""),9,2)))+TIME(VALUE(MID(TRIM(INDEX($A758:$T758,MATCH(Lists!$B$3,$A$1:$T$1,0))&amp;""),12,2)),VALUE(MID(TRIM(INDEX($A758:$T758,MATCH(Lists!$B$3,$A$1:$T$1,0))&amp;""),15,2)),VALUE(MID(TRIM(INDEX($A758:$T758,MATCH(Lists!$B$3,$A$1:$T$1,0))&amp;""),18,2)))),0))</f>
        <v/>
      </c>
    </row>
    <row r="759">
      <c r="U759" s="35" t="n"/>
      <c r="V759" s="36">
        <f>IF(COUNTA($A759:$T759)&gt;0,1,0)</f>
        <v/>
      </c>
      <c r="W759" s="36">
        <f>IF(V759=0,"",LOWER(IFERROR(TRIM(INDEX($A759:$T759,MATCH(Locations!$B$4,$A$1:$T$1,0))&amp;""),"")))</f>
        <v/>
      </c>
      <c r="X759" s="37">
        <f>IF(V759=0,0,IFERROR(IF(ISNUMBER(INDEX($A759:$T759,MATCH(Lists!$B$3,$A$1:$T$1,0))),INDEX($A759:$T759,MATCH(Lists!$B$3,$A$1:$T$1,0)),DATE(VALUE(LEFT(TRIM(INDEX($A759:$T759,MATCH(Lists!$B$3,$A$1:$T$1,0))&amp;""),4)),VALUE(MID(TRIM(INDEX($A759:$T759,MATCH(Lists!$B$3,$A$1:$T$1,0))&amp;""),6,2)),VALUE(MID(TRIM(INDEX($A759:$T759,MATCH(Lists!$B$3,$A$1:$T$1,0))&amp;""),9,2)))+TIME(VALUE(MID(TRIM(INDEX($A759:$T759,MATCH(Lists!$B$3,$A$1:$T$1,0))&amp;""),12,2)),VALUE(MID(TRIM(INDEX($A759:$T759,MATCH(Lists!$B$3,$A$1:$T$1,0))&amp;""),15,2)),VALUE(MID(TRIM(INDEX($A759:$T759,MATCH(Lists!$B$3,$A$1:$T$1,0))&amp;""),18,2)))),0))</f>
        <v/>
      </c>
    </row>
    <row r="760">
      <c r="U760" s="35" t="n"/>
      <c r="V760" s="36">
        <f>IF(COUNTA($A760:$T760)&gt;0,1,0)</f>
        <v/>
      </c>
      <c r="W760" s="36">
        <f>IF(V760=0,"",LOWER(IFERROR(TRIM(INDEX($A760:$T760,MATCH(Locations!$B$4,$A$1:$T$1,0))&amp;""),"")))</f>
        <v/>
      </c>
      <c r="X760" s="37">
        <f>IF(V760=0,0,IFERROR(IF(ISNUMBER(INDEX($A760:$T760,MATCH(Lists!$B$3,$A$1:$T$1,0))),INDEX($A760:$T760,MATCH(Lists!$B$3,$A$1:$T$1,0)),DATE(VALUE(LEFT(TRIM(INDEX($A760:$T760,MATCH(Lists!$B$3,$A$1:$T$1,0))&amp;""),4)),VALUE(MID(TRIM(INDEX($A760:$T760,MATCH(Lists!$B$3,$A$1:$T$1,0))&amp;""),6,2)),VALUE(MID(TRIM(INDEX($A760:$T760,MATCH(Lists!$B$3,$A$1:$T$1,0))&amp;""),9,2)))+TIME(VALUE(MID(TRIM(INDEX($A760:$T760,MATCH(Lists!$B$3,$A$1:$T$1,0))&amp;""),12,2)),VALUE(MID(TRIM(INDEX($A760:$T760,MATCH(Lists!$B$3,$A$1:$T$1,0))&amp;""),15,2)),VALUE(MID(TRIM(INDEX($A760:$T760,MATCH(Lists!$B$3,$A$1:$T$1,0))&amp;""),18,2)))),0))</f>
        <v/>
      </c>
    </row>
    <row r="761">
      <c r="U761" s="35" t="n"/>
      <c r="V761" s="36">
        <f>IF(COUNTA($A761:$T761)&gt;0,1,0)</f>
        <v/>
      </c>
      <c r="W761" s="36">
        <f>IF(V761=0,"",LOWER(IFERROR(TRIM(INDEX($A761:$T761,MATCH(Locations!$B$4,$A$1:$T$1,0))&amp;""),"")))</f>
        <v/>
      </c>
      <c r="X761" s="37">
        <f>IF(V761=0,0,IFERROR(IF(ISNUMBER(INDEX($A761:$T761,MATCH(Lists!$B$3,$A$1:$T$1,0))),INDEX($A761:$T761,MATCH(Lists!$B$3,$A$1:$T$1,0)),DATE(VALUE(LEFT(TRIM(INDEX($A761:$T761,MATCH(Lists!$B$3,$A$1:$T$1,0))&amp;""),4)),VALUE(MID(TRIM(INDEX($A761:$T761,MATCH(Lists!$B$3,$A$1:$T$1,0))&amp;""),6,2)),VALUE(MID(TRIM(INDEX($A761:$T761,MATCH(Lists!$B$3,$A$1:$T$1,0))&amp;""),9,2)))+TIME(VALUE(MID(TRIM(INDEX($A761:$T761,MATCH(Lists!$B$3,$A$1:$T$1,0))&amp;""),12,2)),VALUE(MID(TRIM(INDEX($A761:$T761,MATCH(Lists!$B$3,$A$1:$T$1,0))&amp;""),15,2)),VALUE(MID(TRIM(INDEX($A761:$T761,MATCH(Lists!$B$3,$A$1:$T$1,0))&amp;""),18,2)))),0))</f>
        <v/>
      </c>
    </row>
    <row r="762">
      <c r="U762" s="35" t="n"/>
      <c r="V762" s="36">
        <f>IF(COUNTA($A762:$T762)&gt;0,1,0)</f>
        <v/>
      </c>
      <c r="W762" s="36">
        <f>IF(V762=0,"",LOWER(IFERROR(TRIM(INDEX($A762:$T762,MATCH(Locations!$B$4,$A$1:$T$1,0))&amp;""),"")))</f>
        <v/>
      </c>
      <c r="X762" s="37">
        <f>IF(V762=0,0,IFERROR(IF(ISNUMBER(INDEX($A762:$T762,MATCH(Lists!$B$3,$A$1:$T$1,0))),INDEX($A762:$T762,MATCH(Lists!$B$3,$A$1:$T$1,0)),DATE(VALUE(LEFT(TRIM(INDEX($A762:$T762,MATCH(Lists!$B$3,$A$1:$T$1,0))&amp;""),4)),VALUE(MID(TRIM(INDEX($A762:$T762,MATCH(Lists!$B$3,$A$1:$T$1,0))&amp;""),6,2)),VALUE(MID(TRIM(INDEX($A762:$T762,MATCH(Lists!$B$3,$A$1:$T$1,0))&amp;""),9,2)))+TIME(VALUE(MID(TRIM(INDEX($A762:$T762,MATCH(Lists!$B$3,$A$1:$T$1,0))&amp;""),12,2)),VALUE(MID(TRIM(INDEX($A762:$T762,MATCH(Lists!$B$3,$A$1:$T$1,0))&amp;""),15,2)),VALUE(MID(TRIM(INDEX($A762:$T762,MATCH(Lists!$B$3,$A$1:$T$1,0))&amp;""),18,2)))),0))</f>
        <v/>
      </c>
    </row>
    <row r="763">
      <c r="U763" s="35" t="n"/>
      <c r="V763" s="36">
        <f>IF(COUNTA($A763:$T763)&gt;0,1,0)</f>
        <v/>
      </c>
      <c r="W763" s="36">
        <f>IF(V763=0,"",LOWER(IFERROR(TRIM(INDEX($A763:$T763,MATCH(Locations!$B$4,$A$1:$T$1,0))&amp;""),"")))</f>
        <v/>
      </c>
      <c r="X763" s="37">
        <f>IF(V763=0,0,IFERROR(IF(ISNUMBER(INDEX($A763:$T763,MATCH(Lists!$B$3,$A$1:$T$1,0))),INDEX($A763:$T763,MATCH(Lists!$B$3,$A$1:$T$1,0)),DATE(VALUE(LEFT(TRIM(INDEX($A763:$T763,MATCH(Lists!$B$3,$A$1:$T$1,0))&amp;""),4)),VALUE(MID(TRIM(INDEX($A763:$T763,MATCH(Lists!$B$3,$A$1:$T$1,0))&amp;""),6,2)),VALUE(MID(TRIM(INDEX($A763:$T763,MATCH(Lists!$B$3,$A$1:$T$1,0))&amp;""),9,2)))+TIME(VALUE(MID(TRIM(INDEX($A763:$T763,MATCH(Lists!$B$3,$A$1:$T$1,0))&amp;""),12,2)),VALUE(MID(TRIM(INDEX($A763:$T763,MATCH(Lists!$B$3,$A$1:$T$1,0))&amp;""),15,2)),VALUE(MID(TRIM(INDEX($A763:$T763,MATCH(Lists!$B$3,$A$1:$T$1,0))&amp;""),18,2)))),0))</f>
        <v/>
      </c>
    </row>
    <row r="764">
      <c r="U764" s="35" t="n"/>
      <c r="V764" s="36">
        <f>IF(COUNTA($A764:$T764)&gt;0,1,0)</f>
        <v/>
      </c>
      <c r="W764" s="36">
        <f>IF(V764=0,"",LOWER(IFERROR(TRIM(INDEX($A764:$T764,MATCH(Locations!$B$4,$A$1:$T$1,0))&amp;""),"")))</f>
        <v/>
      </c>
      <c r="X764" s="37">
        <f>IF(V764=0,0,IFERROR(IF(ISNUMBER(INDEX($A764:$T764,MATCH(Lists!$B$3,$A$1:$T$1,0))),INDEX($A764:$T764,MATCH(Lists!$B$3,$A$1:$T$1,0)),DATE(VALUE(LEFT(TRIM(INDEX($A764:$T764,MATCH(Lists!$B$3,$A$1:$T$1,0))&amp;""),4)),VALUE(MID(TRIM(INDEX($A764:$T764,MATCH(Lists!$B$3,$A$1:$T$1,0))&amp;""),6,2)),VALUE(MID(TRIM(INDEX($A764:$T764,MATCH(Lists!$B$3,$A$1:$T$1,0))&amp;""),9,2)))+TIME(VALUE(MID(TRIM(INDEX($A764:$T764,MATCH(Lists!$B$3,$A$1:$T$1,0))&amp;""),12,2)),VALUE(MID(TRIM(INDEX($A764:$T764,MATCH(Lists!$B$3,$A$1:$T$1,0))&amp;""),15,2)),VALUE(MID(TRIM(INDEX($A764:$T764,MATCH(Lists!$B$3,$A$1:$T$1,0))&amp;""),18,2)))),0))</f>
        <v/>
      </c>
    </row>
    <row r="765">
      <c r="U765" s="35" t="n"/>
      <c r="V765" s="36">
        <f>IF(COUNTA($A765:$T765)&gt;0,1,0)</f>
        <v/>
      </c>
      <c r="W765" s="36">
        <f>IF(V765=0,"",LOWER(IFERROR(TRIM(INDEX($A765:$T765,MATCH(Locations!$B$4,$A$1:$T$1,0))&amp;""),"")))</f>
        <v/>
      </c>
      <c r="X765" s="37">
        <f>IF(V765=0,0,IFERROR(IF(ISNUMBER(INDEX($A765:$T765,MATCH(Lists!$B$3,$A$1:$T$1,0))),INDEX($A765:$T765,MATCH(Lists!$B$3,$A$1:$T$1,0)),DATE(VALUE(LEFT(TRIM(INDEX($A765:$T765,MATCH(Lists!$B$3,$A$1:$T$1,0))&amp;""),4)),VALUE(MID(TRIM(INDEX($A765:$T765,MATCH(Lists!$B$3,$A$1:$T$1,0))&amp;""),6,2)),VALUE(MID(TRIM(INDEX($A765:$T765,MATCH(Lists!$B$3,$A$1:$T$1,0))&amp;""),9,2)))+TIME(VALUE(MID(TRIM(INDEX($A765:$T765,MATCH(Lists!$B$3,$A$1:$T$1,0))&amp;""),12,2)),VALUE(MID(TRIM(INDEX($A765:$T765,MATCH(Lists!$B$3,$A$1:$T$1,0))&amp;""),15,2)),VALUE(MID(TRIM(INDEX($A765:$T765,MATCH(Lists!$B$3,$A$1:$T$1,0))&amp;""),18,2)))),0))</f>
        <v/>
      </c>
    </row>
    <row r="766">
      <c r="U766" s="35" t="n"/>
      <c r="V766" s="36">
        <f>IF(COUNTA($A766:$T766)&gt;0,1,0)</f>
        <v/>
      </c>
      <c r="W766" s="36">
        <f>IF(V766=0,"",LOWER(IFERROR(TRIM(INDEX($A766:$T766,MATCH(Locations!$B$4,$A$1:$T$1,0))&amp;""),"")))</f>
        <v/>
      </c>
      <c r="X766" s="37">
        <f>IF(V766=0,0,IFERROR(IF(ISNUMBER(INDEX($A766:$T766,MATCH(Lists!$B$3,$A$1:$T$1,0))),INDEX($A766:$T766,MATCH(Lists!$B$3,$A$1:$T$1,0)),DATE(VALUE(LEFT(TRIM(INDEX($A766:$T766,MATCH(Lists!$B$3,$A$1:$T$1,0))&amp;""),4)),VALUE(MID(TRIM(INDEX($A766:$T766,MATCH(Lists!$B$3,$A$1:$T$1,0))&amp;""),6,2)),VALUE(MID(TRIM(INDEX($A766:$T766,MATCH(Lists!$B$3,$A$1:$T$1,0))&amp;""),9,2)))+TIME(VALUE(MID(TRIM(INDEX($A766:$T766,MATCH(Lists!$B$3,$A$1:$T$1,0))&amp;""),12,2)),VALUE(MID(TRIM(INDEX($A766:$T766,MATCH(Lists!$B$3,$A$1:$T$1,0))&amp;""),15,2)),VALUE(MID(TRIM(INDEX($A766:$T766,MATCH(Lists!$B$3,$A$1:$T$1,0))&amp;""),18,2)))),0))</f>
        <v/>
      </c>
    </row>
    <row r="767">
      <c r="U767" s="35" t="n"/>
      <c r="V767" s="36">
        <f>IF(COUNTA($A767:$T767)&gt;0,1,0)</f>
        <v/>
      </c>
      <c r="W767" s="36">
        <f>IF(V767=0,"",LOWER(IFERROR(TRIM(INDEX($A767:$T767,MATCH(Locations!$B$4,$A$1:$T$1,0))&amp;""),"")))</f>
        <v/>
      </c>
      <c r="X767" s="37">
        <f>IF(V767=0,0,IFERROR(IF(ISNUMBER(INDEX($A767:$T767,MATCH(Lists!$B$3,$A$1:$T$1,0))),INDEX($A767:$T767,MATCH(Lists!$B$3,$A$1:$T$1,0)),DATE(VALUE(LEFT(TRIM(INDEX($A767:$T767,MATCH(Lists!$B$3,$A$1:$T$1,0))&amp;""),4)),VALUE(MID(TRIM(INDEX($A767:$T767,MATCH(Lists!$B$3,$A$1:$T$1,0))&amp;""),6,2)),VALUE(MID(TRIM(INDEX($A767:$T767,MATCH(Lists!$B$3,$A$1:$T$1,0))&amp;""),9,2)))+TIME(VALUE(MID(TRIM(INDEX($A767:$T767,MATCH(Lists!$B$3,$A$1:$T$1,0))&amp;""),12,2)),VALUE(MID(TRIM(INDEX($A767:$T767,MATCH(Lists!$B$3,$A$1:$T$1,0))&amp;""),15,2)),VALUE(MID(TRIM(INDEX($A767:$T767,MATCH(Lists!$B$3,$A$1:$T$1,0))&amp;""),18,2)))),0))</f>
        <v/>
      </c>
    </row>
    <row r="768">
      <c r="U768" s="35" t="n"/>
      <c r="V768" s="36">
        <f>IF(COUNTA($A768:$T768)&gt;0,1,0)</f>
        <v/>
      </c>
      <c r="W768" s="36">
        <f>IF(V768=0,"",LOWER(IFERROR(TRIM(INDEX($A768:$T768,MATCH(Locations!$B$4,$A$1:$T$1,0))&amp;""),"")))</f>
        <v/>
      </c>
      <c r="X768" s="37">
        <f>IF(V768=0,0,IFERROR(IF(ISNUMBER(INDEX($A768:$T768,MATCH(Lists!$B$3,$A$1:$T$1,0))),INDEX($A768:$T768,MATCH(Lists!$B$3,$A$1:$T$1,0)),DATE(VALUE(LEFT(TRIM(INDEX($A768:$T768,MATCH(Lists!$B$3,$A$1:$T$1,0))&amp;""),4)),VALUE(MID(TRIM(INDEX($A768:$T768,MATCH(Lists!$B$3,$A$1:$T$1,0))&amp;""),6,2)),VALUE(MID(TRIM(INDEX($A768:$T768,MATCH(Lists!$B$3,$A$1:$T$1,0))&amp;""),9,2)))+TIME(VALUE(MID(TRIM(INDEX($A768:$T768,MATCH(Lists!$B$3,$A$1:$T$1,0))&amp;""),12,2)),VALUE(MID(TRIM(INDEX($A768:$T768,MATCH(Lists!$B$3,$A$1:$T$1,0))&amp;""),15,2)),VALUE(MID(TRIM(INDEX($A768:$T768,MATCH(Lists!$B$3,$A$1:$T$1,0))&amp;""),18,2)))),0))</f>
        <v/>
      </c>
    </row>
    <row r="769">
      <c r="U769" s="35" t="n"/>
      <c r="V769" s="36">
        <f>IF(COUNTA($A769:$T769)&gt;0,1,0)</f>
        <v/>
      </c>
      <c r="W769" s="36">
        <f>IF(V769=0,"",LOWER(IFERROR(TRIM(INDEX($A769:$T769,MATCH(Locations!$B$4,$A$1:$T$1,0))&amp;""),"")))</f>
        <v/>
      </c>
      <c r="X769" s="37">
        <f>IF(V769=0,0,IFERROR(IF(ISNUMBER(INDEX($A769:$T769,MATCH(Lists!$B$3,$A$1:$T$1,0))),INDEX($A769:$T769,MATCH(Lists!$B$3,$A$1:$T$1,0)),DATE(VALUE(LEFT(TRIM(INDEX($A769:$T769,MATCH(Lists!$B$3,$A$1:$T$1,0))&amp;""),4)),VALUE(MID(TRIM(INDEX($A769:$T769,MATCH(Lists!$B$3,$A$1:$T$1,0))&amp;""),6,2)),VALUE(MID(TRIM(INDEX($A769:$T769,MATCH(Lists!$B$3,$A$1:$T$1,0))&amp;""),9,2)))+TIME(VALUE(MID(TRIM(INDEX($A769:$T769,MATCH(Lists!$B$3,$A$1:$T$1,0))&amp;""),12,2)),VALUE(MID(TRIM(INDEX($A769:$T769,MATCH(Lists!$B$3,$A$1:$T$1,0))&amp;""),15,2)),VALUE(MID(TRIM(INDEX($A769:$T769,MATCH(Lists!$B$3,$A$1:$T$1,0))&amp;""),18,2)))),0))</f>
        <v/>
      </c>
    </row>
    <row r="770">
      <c r="U770" s="35" t="n"/>
      <c r="V770" s="36">
        <f>IF(COUNTA($A770:$T770)&gt;0,1,0)</f>
        <v/>
      </c>
      <c r="W770" s="36">
        <f>IF(V770=0,"",LOWER(IFERROR(TRIM(INDEX($A770:$T770,MATCH(Locations!$B$4,$A$1:$T$1,0))&amp;""),"")))</f>
        <v/>
      </c>
      <c r="X770" s="37">
        <f>IF(V770=0,0,IFERROR(IF(ISNUMBER(INDEX($A770:$T770,MATCH(Lists!$B$3,$A$1:$T$1,0))),INDEX($A770:$T770,MATCH(Lists!$B$3,$A$1:$T$1,0)),DATE(VALUE(LEFT(TRIM(INDEX($A770:$T770,MATCH(Lists!$B$3,$A$1:$T$1,0))&amp;""),4)),VALUE(MID(TRIM(INDEX($A770:$T770,MATCH(Lists!$B$3,$A$1:$T$1,0))&amp;""),6,2)),VALUE(MID(TRIM(INDEX($A770:$T770,MATCH(Lists!$B$3,$A$1:$T$1,0))&amp;""),9,2)))+TIME(VALUE(MID(TRIM(INDEX($A770:$T770,MATCH(Lists!$B$3,$A$1:$T$1,0))&amp;""),12,2)),VALUE(MID(TRIM(INDEX($A770:$T770,MATCH(Lists!$B$3,$A$1:$T$1,0))&amp;""),15,2)),VALUE(MID(TRIM(INDEX($A770:$T770,MATCH(Lists!$B$3,$A$1:$T$1,0))&amp;""),18,2)))),0))</f>
        <v/>
      </c>
    </row>
    <row r="771">
      <c r="U771" s="35" t="n"/>
      <c r="V771" s="36">
        <f>IF(COUNTA($A771:$T771)&gt;0,1,0)</f>
        <v/>
      </c>
      <c r="W771" s="36">
        <f>IF(V771=0,"",LOWER(IFERROR(TRIM(INDEX($A771:$T771,MATCH(Locations!$B$4,$A$1:$T$1,0))&amp;""),"")))</f>
        <v/>
      </c>
      <c r="X771" s="37">
        <f>IF(V771=0,0,IFERROR(IF(ISNUMBER(INDEX($A771:$T771,MATCH(Lists!$B$3,$A$1:$T$1,0))),INDEX($A771:$T771,MATCH(Lists!$B$3,$A$1:$T$1,0)),DATE(VALUE(LEFT(TRIM(INDEX($A771:$T771,MATCH(Lists!$B$3,$A$1:$T$1,0))&amp;""),4)),VALUE(MID(TRIM(INDEX($A771:$T771,MATCH(Lists!$B$3,$A$1:$T$1,0))&amp;""),6,2)),VALUE(MID(TRIM(INDEX($A771:$T771,MATCH(Lists!$B$3,$A$1:$T$1,0))&amp;""),9,2)))+TIME(VALUE(MID(TRIM(INDEX($A771:$T771,MATCH(Lists!$B$3,$A$1:$T$1,0))&amp;""),12,2)),VALUE(MID(TRIM(INDEX($A771:$T771,MATCH(Lists!$B$3,$A$1:$T$1,0))&amp;""),15,2)),VALUE(MID(TRIM(INDEX($A771:$T771,MATCH(Lists!$B$3,$A$1:$T$1,0))&amp;""),18,2)))),0))</f>
        <v/>
      </c>
    </row>
    <row r="772">
      <c r="U772" s="35" t="n"/>
      <c r="V772" s="36">
        <f>IF(COUNTA($A772:$T772)&gt;0,1,0)</f>
        <v/>
      </c>
      <c r="W772" s="36">
        <f>IF(V772=0,"",LOWER(IFERROR(TRIM(INDEX($A772:$T772,MATCH(Locations!$B$4,$A$1:$T$1,0))&amp;""),"")))</f>
        <v/>
      </c>
      <c r="X772" s="37">
        <f>IF(V772=0,0,IFERROR(IF(ISNUMBER(INDEX($A772:$T772,MATCH(Lists!$B$3,$A$1:$T$1,0))),INDEX($A772:$T772,MATCH(Lists!$B$3,$A$1:$T$1,0)),DATE(VALUE(LEFT(TRIM(INDEX($A772:$T772,MATCH(Lists!$B$3,$A$1:$T$1,0))&amp;""),4)),VALUE(MID(TRIM(INDEX($A772:$T772,MATCH(Lists!$B$3,$A$1:$T$1,0))&amp;""),6,2)),VALUE(MID(TRIM(INDEX($A772:$T772,MATCH(Lists!$B$3,$A$1:$T$1,0))&amp;""),9,2)))+TIME(VALUE(MID(TRIM(INDEX($A772:$T772,MATCH(Lists!$B$3,$A$1:$T$1,0))&amp;""),12,2)),VALUE(MID(TRIM(INDEX($A772:$T772,MATCH(Lists!$B$3,$A$1:$T$1,0))&amp;""),15,2)),VALUE(MID(TRIM(INDEX($A772:$T772,MATCH(Lists!$B$3,$A$1:$T$1,0))&amp;""),18,2)))),0))</f>
        <v/>
      </c>
    </row>
    <row r="773">
      <c r="U773" s="35" t="n"/>
      <c r="V773" s="36">
        <f>IF(COUNTA($A773:$T773)&gt;0,1,0)</f>
        <v/>
      </c>
      <c r="W773" s="36">
        <f>IF(V773=0,"",LOWER(IFERROR(TRIM(INDEX($A773:$T773,MATCH(Locations!$B$4,$A$1:$T$1,0))&amp;""),"")))</f>
        <v/>
      </c>
      <c r="X773" s="37">
        <f>IF(V773=0,0,IFERROR(IF(ISNUMBER(INDEX($A773:$T773,MATCH(Lists!$B$3,$A$1:$T$1,0))),INDEX($A773:$T773,MATCH(Lists!$B$3,$A$1:$T$1,0)),DATE(VALUE(LEFT(TRIM(INDEX($A773:$T773,MATCH(Lists!$B$3,$A$1:$T$1,0))&amp;""),4)),VALUE(MID(TRIM(INDEX($A773:$T773,MATCH(Lists!$B$3,$A$1:$T$1,0))&amp;""),6,2)),VALUE(MID(TRIM(INDEX($A773:$T773,MATCH(Lists!$B$3,$A$1:$T$1,0))&amp;""),9,2)))+TIME(VALUE(MID(TRIM(INDEX($A773:$T773,MATCH(Lists!$B$3,$A$1:$T$1,0))&amp;""),12,2)),VALUE(MID(TRIM(INDEX($A773:$T773,MATCH(Lists!$B$3,$A$1:$T$1,0))&amp;""),15,2)),VALUE(MID(TRIM(INDEX($A773:$T773,MATCH(Lists!$B$3,$A$1:$T$1,0))&amp;""),18,2)))),0))</f>
        <v/>
      </c>
    </row>
    <row r="774">
      <c r="U774" s="35" t="n"/>
      <c r="V774" s="36">
        <f>IF(COUNTA($A774:$T774)&gt;0,1,0)</f>
        <v/>
      </c>
      <c r="W774" s="36">
        <f>IF(V774=0,"",LOWER(IFERROR(TRIM(INDEX($A774:$T774,MATCH(Locations!$B$4,$A$1:$T$1,0))&amp;""),"")))</f>
        <v/>
      </c>
      <c r="X774" s="37">
        <f>IF(V774=0,0,IFERROR(IF(ISNUMBER(INDEX($A774:$T774,MATCH(Lists!$B$3,$A$1:$T$1,0))),INDEX($A774:$T774,MATCH(Lists!$B$3,$A$1:$T$1,0)),DATE(VALUE(LEFT(TRIM(INDEX($A774:$T774,MATCH(Lists!$B$3,$A$1:$T$1,0))&amp;""),4)),VALUE(MID(TRIM(INDEX($A774:$T774,MATCH(Lists!$B$3,$A$1:$T$1,0))&amp;""),6,2)),VALUE(MID(TRIM(INDEX($A774:$T774,MATCH(Lists!$B$3,$A$1:$T$1,0))&amp;""),9,2)))+TIME(VALUE(MID(TRIM(INDEX($A774:$T774,MATCH(Lists!$B$3,$A$1:$T$1,0))&amp;""),12,2)),VALUE(MID(TRIM(INDEX($A774:$T774,MATCH(Lists!$B$3,$A$1:$T$1,0))&amp;""),15,2)),VALUE(MID(TRIM(INDEX($A774:$T774,MATCH(Lists!$B$3,$A$1:$T$1,0))&amp;""),18,2)))),0))</f>
        <v/>
      </c>
    </row>
    <row r="775">
      <c r="U775" s="35" t="n"/>
      <c r="V775" s="36">
        <f>IF(COUNTA($A775:$T775)&gt;0,1,0)</f>
        <v/>
      </c>
      <c r="W775" s="36">
        <f>IF(V775=0,"",LOWER(IFERROR(TRIM(INDEX($A775:$T775,MATCH(Locations!$B$4,$A$1:$T$1,0))&amp;""),"")))</f>
        <v/>
      </c>
      <c r="X775" s="37">
        <f>IF(V775=0,0,IFERROR(IF(ISNUMBER(INDEX($A775:$T775,MATCH(Lists!$B$3,$A$1:$T$1,0))),INDEX($A775:$T775,MATCH(Lists!$B$3,$A$1:$T$1,0)),DATE(VALUE(LEFT(TRIM(INDEX($A775:$T775,MATCH(Lists!$B$3,$A$1:$T$1,0))&amp;""),4)),VALUE(MID(TRIM(INDEX($A775:$T775,MATCH(Lists!$B$3,$A$1:$T$1,0))&amp;""),6,2)),VALUE(MID(TRIM(INDEX($A775:$T775,MATCH(Lists!$B$3,$A$1:$T$1,0))&amp;""),9,2)))+TIME(VALUE(MID(TRIM(INDEX($A775:$T775,MATCH(Lists!$B$3,$A$1:$T$1,0))&amp;""),12,2)),VALUE(MID(TRIM(INDEX($A775:$T775,MATCH(Lists!$B$3,$A$1:$T$1,0))&amp;""),15,2)),VALUE(MID(TRIM(INDEX($A775:$T775,MATCH(Lists!$B$3,$A$1:$T$1,0))&amp;""),18,2)))),0))</f>
        <v/>
      </c>
    </row>
    <row r="776">
      <c r="U776" s="35" t="n"/>
      <c r="V776" s="36">
        <f>IF(COUNTA($A776:$T776)&gt;0,1,0)</f>
        <v/>
      </c>
      <c r="W776" s="36">
        <f>IF(V776=0,"",LOWER(IFERROR(TRIM(INDEX($A776:$T776,MATCH(Locations!$B$4,$A$1:$T$1,0))&amp;""),"")))</f>
        <v/>
      </c>
      <c r="X776" s="37">
        <f>IF(V776=0,0,IFERROR(IF(ISNUMBER(INDEX($A776:$T776,MATCH(Lists!$B$3,$A$1:$T$1,0))),INDEX($A776:$T776,MATCH(Lists!$B$3,$A$1:$T$1,0)),DATE(VALUE(LEFT(TRIM(INDEX($A776:$T776,MATCH(Lists!$B$3,$A$1:$T$1,0))&amp;""),4)),VALUE(MID(TRIM(INDEX($A776:$T776,MATCH(Lists!$B$3,$A$1:$T$1,0))&amp;""),6,2)),VALUE(MID(TRIM(INDEX($A776:$T776,MATCH(Lists!$B$3,$A$1:$T$1,0))&amp;""),9,2)))+TIME(VALUE(MID(TRIM(INDEX($A776:$T776,MATCH(Lists!$B$3,$A$1:$T$1,0))&amp;""),12,2)),VALUE(MID(TRIM(INDEX($A776:$T776,MATCH(Lists!$B$3,$A$1:$T$1,0))&amp;""),15,2)),VALUE(MID(TRIM(INDEX($A776:$T776,MATCH(Lists!$B$3,$A$1:$T$1,0))&amp;""),18,2)))),0))</f>
        <v/>
      </c>
    </row>
    <row r="777">
      <c r="U777" s="35" t="n"/>
      <c r="V777" s="36">
        <f>IF(COUNTA($A777:$T777)&gt;0,1,0)</f>
        <v/>
      </c>
      <c r="W777" s="36">
        <f>IF(V777=0,"",LOWER(IFERROR(TRIM(INDEX($A777:$T777,MATCH(Locations!$B$4,$A$1:$T$1,0))&amp;""),"")))</f>
        <v/>
      </c>
      <c r="X777" s="37">
        <f>IF(V777=0,0,IFERROR(IF(ISNUMBER(INDEX($A777:$T777,MATCH(Lists!$B$3,$A$1:$T$1,0))),INDEX($A777:$T777,MATCH(Lists!$B$3,$A$1:$T$1,0)),DATE(VALUE(LEFT(TRIM(INDEX($A777:$T777,MATCH(Lists!$B$3,$A$1:$T$1,0))&amp;""),4)),VALUE(MID(TRIM(INDEX($A777:$T777,MATCH(Lists!$B$3,$A$1:$T$1,0))&amp;""),6,2)),VALUE(MID(TRIM(INDEX($A777:$T777,MATCH(Lists!$B$3,$A$1:$T$1,0))&amp;""),9,2)))+TIME(VALUE(MID(TRIM(INDEX($A777:$T777,MATCH(Lists!$B$3,$A$1:$T$1,0))&amp;""),12,2)),VALUE(MID(TRIM(INDEX($A777:$T777,MATCH(Lists!$B$3,$A$1:$T$1,0))&amp;""),15,2)),VALUE(MID(TRIM(INDEX($A777:$T777,MATCH(Lists!$B$3,$A$1:$T$1,0))&amp;""),18,2)))),0))</f>
        <v/>
      </c>
    </row>
    <row r="778">
      <c r="U778" s="35" t="n"/>
      <c r="V778" s="36">
        <f>IF(COUNTA($A778:$T778)&gt;0,1,0)</f>
        <v/>
      </c>
      <c r="W778" s="36">
        <f>IF(V778=0,"",LOWER(IFERROR(TRIM(INDEX($A778:$T778,MATCH(Locations!$B$4,$A$1:$T$1,0))&amp;""),"")))</f>
        <v/>
      </c>
      <c r="X778" s="37">
        <f>IF(V778=0,0,IFERROR(IF(ISNUMBER(INDEX($A778:$T778,MATCH(Lists!$B$3,$A$1:$T$1,0))),INDEX($A778:$T778,MATCH(Lists!$B$3,$A$1:$T$1,0)),DATE(VALUE(LEFT(TRIM(INDEX($A778:$T778,MATCH(Lists!$B$3,$A$1:$T$1,0))&amp;""),4)),VALUE(MID(TRIM(INDEX($A778:$T778,MATCH(Lists!$B$3,$A$1:$T$1,0))&amp;""),6,2)),VALUE(MID(TRIM(INDEX($A778:$T778,MATCH(Lists!$B$3,$A$1:$T$1,0))&amp;""),9,2)))+TIME(VALUE(MID(TRIM(INDEX($A778:$T778,MATCH(Lists!$B$3,$A$1:$T$1,0))&amp;""),12,2)),VALUE(MID(TRIM(INDEX($A778:$T778,MATCH(Lists!$B$3,$A$1:$T$1,0))&amp;""),15,2)),VALUE(MID(TRIM(INDEX($A778:$T778,MATCH(Lists!$B$3,$A$1:$T$1,0))&amp;""),18,2)))),0))</f>
        <v/>
      </c>
    </row>
    <row r="779">
      <c r="U779" s="35" t="n"/>
      <c r="V779" s="36">
        <f>IF(COUNTA($A779:$T779)&gt;0,1,0)</f>
        <v/>
      </c>
      <c r="W779" s="36">
        <f>IF(V779=0,"",LOWER(IFERROR(TRIM(INDEX($A779:$T779,MATCH(Locations!$B$4,$A$1:$T$1,0))&amp;""),"")))</f>
        <v/>
      </c>
      <c r="X779" s="37">
        <f>IF(V779=0,0,IFERROR(IF(ISNUMBER(INDEX($A779:$T779,MATCH(Lists!$B$3,$A$1:$T$1,0))),INDEX($A779:$T779,MATCH(Lists!$B$3,$A$1:$T$1,0)),DATE(VALUE(LEFT(TRIM(INDEX($A779:$T779,MATCH(Lists!$B$3,$A$1:$T$1,0))&amp;""),4)),VALUE(MID(TRIM(INDEX($A779:$T779,MATCH(Lists!$B$3,$A$1:$T$1,0))&amp;""),6,2)),VALUE(MID(TRIM(INDEX($A779:$T779,MATCH(Lists!$B$3,$A$1:$T$1,0))&amp;""),9,2)))+TIME(VALUE(MID(TRIM(INDEX($A779:$T779,MATCH(Lists!$B$3,$A$1:$T$1,0))&amp;""),12,2)),VALUE(MID(TRIM(INDEX($A779:$T779,MATCH(Lists!$B$3,$A$1:$T$1,0))&amp;""),15,2)),VALUE(MID(TRIM(INDEX($A779:$T779,MATCH(Lists!$B$3,$A$1:$T$1,0))&amp;""),18,2)))),0))</f>
        <v/>
      </c>
    </row>
    <row r="780">
      <c r="U780" s="35" t="n"/>
      <c r="V780" s="36">
        <f>IF(COUNTA($A780:$T780)&gt;0,1,0)</f>
        <v/>
      </c>
      <c r="W780" s="36">
        <f>IF(V780=0,"",LOWER(IFERROR(TRIM(INDEX($A780:$T780,MATCH(Locations!$B$4,$A$1:$T$1,0))&amp;""),"")))</f>
        <v/>
      </c>
      <c r="X780" s="37">
        <f>IF(V780=0,0,IFERROR(IF(ISNUMBER(INDEX($A780:$T780,MATCH(Lists!$B$3,$A$1:$T$1,0))),INDEX($A780:$T780,MATCH(Lists!$B$3,$A$1:$T$1,0)),DATE(VALUE(LEFT(TRIM(INDEX($A780:$T780,MATCH(Lists!$B$3,$A$1:$T$1,0))&amp;""),4)),VALUE(MID(TRIM(INDEX($A780:$T780,MATCH(Lists!$B$3,$A$1:$T$1,0))&amp;""),6,2)),VALUE(MID(TRIM(INDEX($A780:$T780,MATCH(Lists!$B$3,$A$1:$T$1,0))&amp;""),9,2)))+TIME(VALUE(MID(TRIM(INDEX($A780:$T780,MATCH(Lists!$B$3,$A$1:$T$1,0))&amp;""),12,2)),VALUE(MID(TRIM(INDEX($A780:$T780,MATCH(Lists!$B$3,$A$1:$T$1,0))&amp;""),15,2)),VALUE(MID(TRIM(INDEX($A780:$T780,MATCH(Lists!$B$3,$A$1:$T$1,0))&amp;""),18,2)))),0))</f>
        <v/>
      </c>
    </row>
    <row r="781">
      <c r="U781" s="35" t="n"/>
      <c r="V781" s="36">
        <f>IF(COUNTA($A781:$T781)&gt;0,1,0)</f>
        <v/>
      </c>
      <c r="W781" s="36">
        <f>IF(V781=0,"",LOWER(IFERROR(TRIM(INDEX($A781:$T781,MATCH(Locations!$B$4,$A$1:$T$1,0))&amp;""),"")))</f>
        <v/>
      </c>
      <c r="X781" s="37">
        <f>IF(V781=0,0,IFERROR(IF(ISNUMBER(INDEX($A781:$T781,MATCH(Lists!$B$3,$A$1:$T$1,0))),INDEX($A781:$T781,MATCH(Lists!$B$3,$A$1:$T$1,0)),DATE(VALUE(LEFT(TRIM(INDEX($A781:$T781,MATCH(Lists!$B$3,$A$1:$T$1,0))&amp;""),4)),VALUE(MID(TRIM(INDEX($A781:$T781,MATCH(Lists!$B$3,$A$1:$T$1,0))&amp;""),6,2)),VALUE(MID(TRIM(INDEX($A781:$T781,MATCH(Lists!$B$3,$A$1:$T$1,0))&amp;""),9,2)))+TIME(VALUE(MID(TRIM(INDEX($A781:$T781,MATCH(Lists!$B$3,$A$1:$T$1,0))&amp;""),12,2)),VALUE(MID(TRIM(INDEX($A781:$T781,MATCH(Lists!$B$3,$A$1:$T$1,0))&amp;""),15,2)),VALUE(MID(TRIM(INDEX($A781:$T781,MATCH(Lists!$B$3,$A$1:$T$1,0))&amp;""),18,2)))),0))</f>
        <v/>
      </c>
    </row>
    <row r="782">
      <c r="U782" s="35" t="n"/>
      <c r="V782" s="36">
        <f>IF(COUNTA($A782:$T782)&gt;0,1,0)</f>
        <v/>
      </c>
      <c r="W782" s="36">
        <f>IF(V782=0,"",LOWER(IFERROR(TRIM(INDEX($A782:$T782,MATCH(Locations!$B$4,$A$1:$T$1,0))&amp;""),"")))</f>
        <v/>
      </c>
      <c r="X782" s="37">
        <f>IF(V782=0,0,IFERROR(IF(ISNUMBER(INDEX($A782:$T782,MATCH(Lists!$B$3,$A$1:$T$1,0))),INDEX($A782:$T782,MATCH(Lists!$B$3,$A$1:$T$1,0)),DATE(VALUE(LEFT(TRIM(INDEX($A782:$T782,MATCH(Lists!$B$3,$A$1:$T$1,0))&amp;""),4)),VALUE(MID(TRIM(INDEX($A782:$T782,MATCH(Lists!$B$3,$A$1:$T$1,0))&amp;""),6,2)),VALUE(MID(TRIM(INDEX($A782:$T782,MATCH(Lists!$B$3,$A$1:$T$1,0))&amp;""),9,2)))+TIME(VALUE(MID(TRIM(INDEX($A782:$T782,MATCH(Lists!$B$3,$A$1:$T$1,0))&amp;""),12,2)),VALUE(MID(TRIM(INDEX($A782:$T782,MATCH(Lists!$B$3,$A$1:$T$1,0))&amp;""),15,2)),VALUE(MID(TRIM(INDEX($A782:$T782,MATCH(Lists!$B$3,$A$1:$T$1,0))&amp;""),18,2)))),0))</f>
        <v/>
      </c>
    </row>
    <row r="783">
      <c r="U783" s="35" t="n"/>
      <c r="V783" s="36">
        <f>IF(COUNTA($A783:$T783)&gt;0,1,0)</f>
        <v/>
      </c>
      <c r="W783" s="36">
        <f>IF(V783=0,"",LOWER(IFERROR(TRIM(INDEX($A783:$T783,MATCH(Locations!$B$4,$A$1:$T$1,0))&amp;""),"")))</f>
        <v/>
      </c>
      <c r="X783" s="37">
        <f>IF(V783=0,0,IFERROR(IF(ISNUMBER(INDEX($A783:$T783,MATCH(Lists!$B$3,$A$1:$T$1,0))),INDEX($A783:$T783,MATCH(Lists!$B$3,$A$1:$T$1,0)),DATE(VALUE(LEFT(TRIM(INDEX($A783:$T783,MATCH(Lists!$B$3,$A$1:$T$1,0))&amp;""),4)),VALUE(MID(TRIM(INDEX($A783:$T783,MATCH(Lists!$B$3,$A$1:$T$1,0))&amp;""),6,2)),VALUE(MID(TRIM(INDEX($A783:$T783,MATCH(Lists!$B$3,$A$1:$T$1,0))&amp;""),9,2)))+TIME(VALUE(MID(TRIM(INDEX($A783:$T783,MATCH(Lists!$B$3,$A$1:$T$1,0))&amp;""),12,2)),VALUE(MID(TRIM(INDEX($A783:$T783,MATCH(Lists!$B$3,$A$1:$T$1,0))&amp;""),15,2)),VALUE(MID(TRIM(INDEX($A783:$T783,MATCH(Lists!$B$3,$A$1:$T$1,0))&amp;""),18,2)))),0))</f>
        <v/>
      </c>
    </row>
    <row r="784">
      <c r="U784" s="35" t="n"/>
      <c r="V784" s="36">
        <f>IF(COUNTA($A784:$T784)&gt;0,1,0)</f>
        <v/>
      </c>
      <c r="W784" s="36">
        <f>IF(V784=0,"",LOWER(IFERROR(TRIM(INDEX($A784:$T784,MATCH(Locations!$B$4,$A$1:$T$1,0))&amp;""),"")))</f>
        <v/>
      </c>
      <c r="X784" s="37">
        <f>IF(V784=0,0,IFERROR(IF(ISNUMBER(INDEX($A784:$T784,MATCH(Lists!$B$3,$A$1:$T$1,0))),INDEX($A784:$T784,MATCH(Lists!$B$3,$A$1:$T$1,0)),DATE(VALUE(LEFT(TRIM(INDEX($A784:$T784,MATCH(Lists!$B$3,$A$1:$T$1,0))&amp;""),4)),VALUE(MID(TRIM(INDEX($A784:$T784,MATCH(Lists!$B$3,$A$1:$T$1,0))&amp;""),6,2)),VALUE(MID(TRIM(INDEX($A784:$T784,MATCH(Lists!$B$3,$A$1:$T$1,0))&amp;""),9,2)))+TIME(VALUE(MID(TRIM(INDEX($A784:$T784,MATCH(Lists!$B$3,$A$1:$T$1,0))&amp;""),12,2)),VALUE(MID(TRIM(INDEX($A784:$T784,MATCH(Lists!$B$3,$A$1:$T$1,0))&amp;""),15,2)),VALUE(MID(TRIM(INDEX($A784:$T784,MATCH(Lists!$B$3,$A$1:$T$1,0))&amp;""),18,2)))),0))</f>
        <v/>
      </c>
    </row>
    <row r="785">
      <c r="U785" s="35" t="n"/>
      <c r="V785" s="36">
        <f>IF(COUNTA($A785:$T785)&gt;0,1,0)</f>
        <v/>
      </c>
      <c r="W785" s="36">
        <f>IF(V785=0,"",LOWER(IFERROR(TRIM(INDEX($A785:$T785,MATCH(Locations!$B$4,$A$1:$T$1,0))&amp;""),"")))</f>
        <v/>
      </c>
      <c r="X785" s="37">
        <f>IF(V785=0,0,IFERROR(IF(ISNUMBER(INDEX($A785:$T785,MATCH(Lists!$B$3,$A$1:$T$1,0))),INDEX($A785:$T785,MATCH(Lists!$B$3,$A$1:$T$1,0)),DATE(VALUE(LEFT(TRIM(INDEX($A785:$T785,MATCH(Lists!$B$3,$A$1:$T$1,0))&amp;""),4)),VALUE(MID(TRIM(INDEX($A785:$T785,MATCH(Lists!$B$3,$A$1:$T$1,0))&amp;""),6,2)),VALUE(MID(TRIM(INDEX($A785:$T785,MATCH(Lists!$B$3,$A$1:$T$1,0))&amp;""),9,2)))+TIME(VALUE(MID(TRIM(INDEX($A785:$T785,MATCH(Lists!$B$3,$A$1:$T$1,0))&amp;""),12,2)),VALUE(MID(TRIM(INDEX($A785:$T785,MATCH(Lists!$B$3,$A$1:$T$1,0))&amp;""),15,2)),VALUE(MID(TRIM(INDEX($A785:$T785,MATCH(Lists!$B$3,$A$1:$T$1,0))&amp;""),18,2)))),0))</f>
        <v/>
      </c>
    </row>
    <row r="786">
      <c r="U786" s="35" t="n"/>
      <c r="V786" s="36">
        <f>IF(COUNTA($A786:$T786)&gt;0,1,0)</f>
        <v/>
      </c>
      <c r="W786" s="36">
        <f>IF(V786=0,"",LOWER(IFERROR(TRIM(INDEX($A786:$T786,MATCH(Locations!$B$4,$A$1:$T$1,0))&amp;""),"")))</f>
        <v/>
      </c>
      <c r="X786" s="37">
        <f>IF(V786=0,0,IFERROR(IF(ISNUMBER(INDEX($A786:$T786,MATCH(Lists!$B$3,$A$1:$T$1,0))),INDEX($A786:$T786,MATCH(Lists!$B$3,$A$1:$T$1,0)),DATE(VALUE(LEFT(TRIM(INDEX($A786:$T786,MATCH(Lists!$B$3,$A$1:$T$1,0))&amp;""),4)),VALUE(MID(TRIM(INDEX($A786:$T786,MATCH(Lists!$B$3,$A$1:$T$1,0))&amp;""),6,2)),VALUE(MID(TRIM(INDEX($A786:$T786,MATCH(Lists!$B$3,$A$1:$T$1,0))&amp;""),9,2)))+TIME(VALUE(MID(TRIM(INDEX($A786:$T786,MATCH(Lists!$B$3,$A$1:$T$1,0))&amp;""),12,2)),VALUE(MID(TRIM(INDEX($A786:$T786,MATCH(Lists!$B$3,$A$1:$T$1,0))&amp;""),15,2)),VALUE(MID(TRIM(INDEX($A786:$T786,MATCH(Lists!$B$3,$A$1:$T$1,0))&amp;""),18,2)))),0))</f>
        <v/>
      </c>
    </row>
    <row r="787">
      <c r="U787" s="35" t="n"/>
      <c r="V787" s="36">
        <f>IF(COUNTA($A787:$T787)&gt;0,1,0)</f>
        <v/>
      </c>
      <c r="W787" s="36">
        <f>IF(V787=0,"",LOWER(IFERROR(TRIM(INDEX($A787:$T787,MATCH(Locations!$B$4,$A$1:$T$1,0))&amp;""),"")))</f>
        <v/>
      </c>
      <c r="X787" s="37">
        <f>IF(V787=0,0,IFERROR(IF(ISNUMBER(INDEX($A787:$T787,MATCH(Lists!$B$3,$A$1:$T$1,0))),INDEX($A787:$T787,MATCH(Lists!$B$3,$A$1:$T$1,0)),DATE(VALUE(LEFT(TRIM(INDEX($A787:$T787,MATCH(Lists!$B$3,$A$1:$T$1,0))&amp;""),4)),VALUE(MID(TRIM(INDEX($A787:$T787,MATCH(Lists!$B$3,$A$1:$T$1,0))&amp;""),6,2)),VALUE(MID(TRIM(INDEX($A787:$T787,MATCH(Lists!$B$3,$A$1:$T$1,0))&amp;""),9,2)))+TIME(VALUE(MID(TRIM(INDEX($A787:$T787,MATCH(Lists!$B$3,$A$1:$T$1,0))&amp;""),12,2)),VALUE(MID(TRIM(INDEX($A787:$T787,MATCH(Lists!$B$3,$A$1:$T$1,0))&amp;""),15,2)),VALUE(MID(TRIM(INDEX($A787:$T787,MATCH(Lists!$B$3,$A$1:$T$1,0))&amp;""),18,2)))),0))</f>
        <v/>
      </c>
    </row>
    <row r="788">
      <c r="U788" s="35" t="n"/>
      <c r="V788" s="36">
        <f>IF(COUNTA($A788:$T788)&gt;0,1,0)</f>
        <v/>
      </c>
      <c r="W788" s="36">
        <f>IF(V788=0,"",LOWER(IFERROR(TRIM(INDEX($A788:$T788,MATCH(Locations!$B$4,$A$1:$T$1,0))&amp;""),"")))</f>
        <v/>
      </c>
      <c r="X788" s="37">
        <f>IF(V788=0,0,IFERROR(IF(ISNUMBER(INDEX($A788:$T788,MATCH(Lists!$B$3,$A$1:$T$1,0))),INDEX($A788:$T788,MATCH(Lists!$B$3,$A$1:$T$1,0)),DATE(VALUE(LEFT(TRIM(INDEX($A788:$T788,MATCH(Lists!$B$3,$A$1:$T$1,0))&amp;""),4)),VALUE(MID(TRIM(INDEX($A788:$T788,MATCH(Lists!$B$3,$A$1:$T$1,0))&amp;""),6,2)),VALUE(MID(TRIM(INDEX($A788:$T788,MATCH(Lists!$B$3,$A$1:$T$1,0))&amp;""),9,2)))+TIME(VALUE(MID(TRIM(INDEX($A788:$T788,MATCH(Lists!$B$3,$A$1:$T$1,0))&amp;""),12,2)),VALUE(MID(TRIM(INDEX($A788:$T788,MATCH(Lists!$B$3,$A$1:$T$1,0))&amp;""),15,2)),VALUE(MID(TRIM(INDEX($A788:$T788,MATCH(Lists!$B$3,$A$1:$T$1,0))&amp;""),18,2)))),0))</f>
        <v/>
      </c>
    </row>
    <row r="789">
      <c r="U789" s="35" t="n"/>
      <c r="V789" s="36">
        <f>IF(COUNTA($A789:$T789)&gt;0,1,0)</f>
        <v/>
      </c>
      <c r="W789" s="36">
        <f>IF(V789=0,"",LOWER(IFERROR(TRIM(INDEX($A789:$T789,MATCH(Locations!$B$4,$A$1:$T$1,0))&amp;""),"")))</f>
        <v/>
      </c>
      <c r="X789" s="37">
        <f>IF(V789=0,0,IFERROR(IF(ISNUMBER(INDEX($A789:$T789,MATCH(Lists!$B$3,$A$1:$T$1,0))),INDEX($A789:$T789,MATCH(Lists!$B$3,$A$1:$T$1,0)),DATE(VALUE(LEFT(TRIM(INDEX($A789:$T789,MATCH(Lists!$B$3,$A$1:$T$1,0))&amp;""),4)),VALUE(MID(TRIM(INDEX($A789:$T789,MATCH(Lists!$B$3,$A$1:$T$1,0))&amp;""),6,2)),VALUE(MID(TRIM(INDEX($A789:$T789,MATCH(Lists!$B$3,$A$1:$T$1,0))&amp;""),9,2)))+TIME(VALUE(MID(TRIM(INDEX($A789:$T789,MATCH(Lists!$B$3,$A$1:$T$1,0))&amp;""),12,2)),VALUE(MID(TRIM(INDEX($A789:$T789,MATCH(Lists!$B$3,$A$1:$T$1,0))&amp;""),15,2)),VALUE(MID(TRIM(INDEX($A789:$T789,MATCH(Lists!$B$3,$A$1:$T$1,0))&amp;""),18,2)))),0))</f>
        <v/>
      </c>
    </row>
    <row r="790">
      <c r="U790" s="35" t="n"/>
      <c r="V790" s="36">
        <f>IF(COUNTA($A790:$T790)&gt;0,1,0)</f>
        <v/>
      </c>
      <c r="W790" s="36">
        <f>IF(V790=0,"",LOWER(IFERROR(TRIM(INDEX($A790:$T790,MATCH(Locations!$B$4,$A$1:$T$1,0))&amp;""),"")))</f>
        <v/>
      </c>
      <c r="X790" s="37">
        <f>IF(V790=0,0,IFERROR(IF(ISNUMBER(INDEX($A790:$T790,MATCH(Lists!$B$3,$A$1:$T$1,0))),INDEX($A790:$T790,MATCH(Lists!$B$3,$A$1:$T$1,0)),DATE(VALUE(LEFT(TRIM(INDEX($A790:$T790,MATCH(Lists!$B$3,$A$1:$T$1,0))&amp;""),4)),VALUE(MID(TRIM(INDEX($A790:$T790,MATCH(Lists!$B$3,$A$1:$T$1,0))&amp;""),6,2)),VALUE(MID(TRIM(INDEX($A790:$T790,MATCH(Lists!$B$3,$A$1:$T$1,0))&amp;""),9,2)))+TIME(VALUE(MID(TRIM(INDEX($A790:$T790,MATCH(Lists!$B$3,$A$1:$T$1,0))&amp;""),12,2)),VALUE(MID(TRIM(INDEX($A790:$T790,MATCH(Lists!$B$3,$A$1:$T$1,0))&amp;""),15,2)),VALUE(MID(TRIM(INDEX($A790:$T790,MATCH(Lists!$B$3,$A$1:$T$1,0))&amp;""),18,2)))),0))</f>
        <v/>
      </c>
    </row>
    <row r="791">
      <c r="U791" s="35" t="n"/>
      <c r="V791" s="36">
        <f>IF(COUNTA($A791:$T791)&gt;0,1,0)</f>
        <v/>
      </c>
      <c r="W791" s="36">
        <f>IF(V791=0,"",LOWER(IFERROR(TRIM(INDEX($A791:$T791,MATCH(Locations!$B$4,$A$1:$T$1,0))&amp;""),"")))</f>
        <v/>
      </c>
      <c r="X791" s="37">
        <f>IF(V791=0,0,IFERROR(IF(ISNUMBER(INDEX($A791:$T791,MATCH(Lists!$B$3,$A$1:$T$1,0))),INDEX($A791:$T791,MATCH(Lists!$B$3,$A$1:$T$1,0)),DATE(VALUE(LEFT(TRIM(INDEX($A791:$T791,MATCH(Lists!$B$3,$A$1:$T$1,0))&amp;""),4)),VALUE(MID(TRIM(INDEX($A791:$T791,MATCH(Lists!$B$3,$A$1:$T$1,0))&amp;""),6,2)),VALUE(MID(TRIM(INDEX($A791:$T791,MATCH(Lists!$B$3,$A$1:$T$1,0))&amp;""),9,2)))+TIME(VALUE(MID(TRIM(INDEX($A791:$T791,MATCH(Lists!$B$3,$A$1:$T$1,0))&amp;""),12,2)),VALUE(MID(TRIM(INDEX($A791:$T791,MATCH(Lists!$B$3,$A$1:$T$1,0))&amp;""),15,2)),VALUE(MID(TRIM(INDEX($A791:$T791,MATCH(Lists!$B$3,$A$1:$T$1,0))&amp;""),18,2)))),0))</f>
        <v/>
      </c>
    </row>
    <row r="792">
      <c r="U792" s="35" t="n"/>
      <c r="V792" s="36">
        <f>IF(COUNTA($A792:$T792)&gt;0,1,0)</f>
        <v/>
      </c>
      <c r="W792" s="36">
        <f>IF(V792=0,"",LOWER(IFERROR(TRIM(INDEX($A792:$T792,MATCH(Locations!$B$4,$A$1:$T$1,0))&amp;""),"")))</f>
        <v/>
      </c>
      <c r="X792" s="37">
        <f>IF(V792=0,0,IFERROR(IF(ISNUMBER(INDEX($A792:$T792,MATCH(Lists!$B$3,$A$1:$T$1,0))),INDEX($A792:$T792,MATCH(Lists!$B$3,$A$1:$T$1,0)),DATE(VALUE(LEFT(TRIM(INDEX($A792:$T792,MATCH(Lists!$B$3,$A$1:$T$1,0))&amp;""),4)),VALUE(MID(TRIM(INDEX($A792:$T792,MATCH(Lists!$B$3,$A$1:$T$1,0))&amp;""),6,2)),VALUE(MID(TRIM(INDEX($A792:$T792,MATCH(Lists!$B$3,$A$1:$T$1,0))&amp;""),9,2)))+TIME(VALUE(MID(TRIM(INDEX($A792:$T792,MATCH(Lists!$B$3,$A$1:$T$1,0))&amp;""),12,2)),VALUE(MID(TRIM(INDEX($A792:$T792,MATCH(Lists!$B$3,$A$1:$T$1,0))&amp;""),15,2)),VALUE(MID(TRIM(INDEX($A792:$T792,MATCH(Lists!$B$3,$A$1:$T$1,0))&amp;""),18,2)))),0))</f>
        <v/>
      </c>
    </row>
    <row r="793">
      <c r="U793" s="35" t="n"/>
      <c r="V793" s="36">
        <f>IF(COUNTA($A793:$T793)&gt;0,1,0)</f>
        <v/>
      </c>
      <c r="W793" s="36">
        <f>IF(V793=0,"",LOWER(IFERROR(TRIM(INDEX($A793:$T793,MATCH(Locations!$B$4,$A$1:$T$1,0))&amp;""),"")))</f>
        <v/>
      </c>
      <c r="X793" s="37">
        <f>IF(V793=0,0,IFERROR(IF(ISNUMBER(INDEX($A793:$T793,MATCH(Lists!$B$3,$A$1:$T$1,0))),INDEX($A793:$T793,MATCH(Lists!$B$3,$A$1:$T$1,0)),DATE(VALUE(LEFT(TRIM(INDEX($A793:$T793,MATCH(Lists!$B$3,$A$1:$T$1,0))&amp;""),4)),VALUE(MID(TRIM(INDEX($A793:$T793,MATCH(Lists!$B$3,$A$1:$T$1,0))&amp;""),6,2)),VALUE(MID(TRIM(INDEX($A793:$T793,MATCH(Lists!$B$3,$A$1:$T$1,0))&amp;""),9,2)))+TIME(VALUE(MID(TRIM(INDEX($A793:$T793,MATCH(Lists!$B$3,$A$1:$T$1,0))&amp;""),12,2)),VALUE(MID(TRIM(INDEX($A793:$T793,MATCH(Lists!$B$3,$A$1:$T$1,0))&amp;""),15,2)),VALUE(MID(TRIM(INDEX($A793:$T793,MATCH(Lists!$B$3,$A$1:$T$1,0))&amp;""),18,2)))),0))</f>
        <v/>
      </c>
    </row>
    <row r="794">
      <c r="U794" s="35" t="n"/>
      <c r="V794" s="36">
        <f>IF(COUNTA($A794:$T794)&gt;0,1,0)</f>
        <v/>
      </c>
      <c r="W794" s="36">
        <f>IF(V794=0,"",LOWER(IFERROR(TRIM(INDEX($A794:$T794,MATCH(Locations!$B$4,$A$1:$T$1,0))&amp;""),"")))</f>
        <v/>
      </c>
      <c r="X794" s="37">
        <f>IF(V794=0,0,IFERROR(IF(ISNUMBER(INDEX($A794:$T794,MATCH(Lists!$B$3,$A$1:$T$1,0))),INDEX($A794:$T794,MATCH(Lists!$B$3,$A$1:$T$1,0)),DATE(VALUE(LEFT(TRIM(INDEX($A794:$T794,MATCH(Lists!$B$3,$A$1:$T$1,0))&amp;""),4)),VALUE(MID(TRIM(INDEX($A794:$T794,MATCH(Lists!$B$3,$A$1:$T$1,0))&amp;""),6,2)),VALUE(MID(TRIM(INDEX($A794:$T794,MATCH(Lists!$B$3,$A$1:$T$1,0))&amp;""),9,2)))+TIME(VALUE(MID(TRIM(INDEX($A794:$T794,MATCH(Lists!$B$3,$A$1:$T$1,0))&amp;""),12,2)),VALUE(MID(TRIM(INDEX($A794:$T794,MATCH(Lists!$B$3,$A$1:$T$1,0))&amp;""),15,2)),VALUE(MID(TRIM(INDEX($A794:$T794,MATCH(Lists!$B$3,$A$1:$T$1,0))&amp;""),18,2)))),0))</f>
        <v/>
      </c>
    </row>
    <row r="795">
      <c r="U795" s="35" t="n"/>
      <c r="V795" s="36">
        <f>IF(COUNTA($A795:$T795)&gt;0,1,0)</f>
        <v/>
      </c>
      <c r="W795" s="36">
        <f>IF(V795=0,"",LOWER(IFERROR(TRIM(INDEX($A795:$T795,MATCH(Locations!$B$4,$A$1:$T$1,0))&amp;""),"")))</f>
        <v/>
      </c>
      <c r="X795" s="37">
        <f>IF(V795=0,0,IFERROR(IF(ISNUMBER(INDEX($A795:$T795,MATCH(Lists!$B$3,$A$1:$T$1,0))),INDEX($A795:$T795,MATCH(Lists!$B$3,$A$1:$T$1,0)),DATE(VALUE(LEFT(TRIM(INDEX($A795:$T795,MATCH(Lists!$B$3,$A$1:$T$1,0))&amp;""),4)),VALUE(MID(TRIM(INDEX($A795:$T795,MATCH(Lists!$B$3,$A$1:$T$1,0))&amp;""),6,2)),VALUE(MID(TRIM(INDEX($A795:$T795,MATCH(Lists!$B$3,$A$1:$T$1,0))&amp;""),9,2)))+TIME(VALUE(MID(TRIM(INDEX($A795:$T795,MATCH(Lists!$B$3,$A$1:$T$1,0))&amp;""),12,2)),VALUE(MID(TRIM(INDEX($A795:$T795,MATCH(Lists!$B$3,$A$1:$T$1,0))&amp;""),15,2)),VALUE(MID(TRIM(INDEX($A795:$T795,MATCH(Lists!$B$3,$A$1:$T$1,0))&amp;""),18,2)))),0))</f>
        <v/>
      </c>
    </row>
    <row r="796">
      <c r="U796" s="35" t="n"/>
      <c r="V796" s="36">
        <f>IF(COUNTA($A796:$T796)&gt;0,1,0)</f>
        <v/>
      </c>
      <c r="W796" s="36">
        <f>IF(V796=0,"",LOWER(IFERROR(TRIM(INDEX($A796:$T796,MATCH(Locations!$B$4,$A$1:$T$1,0))&amp;""),"")))</f>
        <v/>
      </c>
      <c r="X796" s="37">
        <f>IF(V796=0,0,IFERROR(IF(ISNUMBER(INDEX($A796:$T796,MATCH(Lists!$B$3,$A$1:$T$1,0))),INDEX($A796:$T796,MATCH(Lists!$B$3,$A$1:$T$1,0)),DATE(VALUE(LEFT(TRIM(INDEX($A796:$T796,MATCH(Lists!$B$3,$A$1:$T$1,0))&amp;""),4)),VALUE(MID(TRIM(INDEX($A796:$T796,MATCH(Lists!$B$3,$A$1:$T$1,0))&amp;""),6,2)),VALUE(MID(TRIM(INDEX($A796:$T796,MATCH(Lists!$B$3,$A$1:$T$1,0))&amp;""),9,2)))+TIME(VALUE(MID(TRIM(INDEX($A796:$T796,MATCH(Lists!$B$3,$A$1:$T$1,0))&amp;""),12,2)),VALUE(MID(TRIM(INDEX($A796:$T796,MATCH(Lists!$B$3,$A$1:$T$1,0))&amp;""),15,2)),VALUE(MID(TRIM(INDEX($A796:$T796,MATCH(Lists!$B$3,$A$1:$T$1,0))&amp;""),18,2)))),0))</f>
        <v/>
      </c>
    </row>
    <row r="797">
      <c r="U797" s="35" t="n"/>
      <c r="V797" s="36">
        <f>IF(COUNTA($A797:$T797)&gt;0,1,0)</f>
        <v/>
      </c>
      <c r="W797" s="36">
        <f>IF(V797=0,"",LOWER(IFERROR(TRIM(INDEX($A797:$T797,MATCH(Locations!$B$4,$A$1:$T$1,0))&amp;""),"")))</f>
        <v/>
      </c>
      <c r="X797" s="37">
        <f>IF(V797=0,0,IFERROR(IF(ISNUMBER(INDEX($A797:$T797,MATCH(Lists!$B$3,$A$1:$T$1,0))),INDEX($A797:$T797,MATCH(Lists!$B$3,$A$1:$T$1,0)),DATE(VALUE(LEFT(TRIM(INDEX($A797:$T797,MATCH(Lists!$B$3,$A$1:$T$1,0))&amp;""),4)),VALUE(MID(TRIM(INDEX($A797:$T797,MATCH(Lists!$B$3,$A$1:$T$1,0))&amp;""),6,2)),VALUE(MID(TRIM(INDEX($A797:$T797,MATCH(Lists!$B$3,$A$1:$T$1,0))&amp;""),9,2)))+TIME(VALUE(MID(TRIM(INDEX($A797:$T797,MATCH(Lists!$B$3,$A$1:$T$1,0))&amp;""),12,2)),VALUE(MID(TRIM(INDEX($A797:$T797,MATCH(Lists!$B$3,$A$1:$T$1,0))&amp;""),15,2)),VALUE(MID(TRIM(INDEX($A797:$T797,MATCH(Lists!$B$3,$A$1:$T$1,0))&amp;""),18,2)))),0))</f>
        <v/>
      </c>
    </row>
    <row r="798">
      <c r="U798" s="35" t="n"/>
      <c r="V798" s="36">
        <f>IF(COUNTA($A798:$T798)&gt;0,1,0)</f>
        <v/>
      </c>
      <c r="W798" s="36">
        <f>IF(V798=0,"",LOWER(IFERROR(TRIM(INDEX($A798:$T798,MATCH(Locations!$B$4,$A$1:$T$1,0))&amp;""),"")))</f>
        <v/>
      </c>
      <c r="X798" s="37">
        <f>IF(V798=0,0,IFERROR(IF(ISNUMBER(INDEX($A798:$T798,MATCH(Lists!$B$3,$A$1:$T$1,0))),INDEX($A798:$T798,MATCH(Lists!$B$3,$A$1:$T$1,0)),DATE(VALUE(LEFT(TRIM(INDEX($A798:$T798,MATCH(Lists!$B$3,$A$1:$T$1,0))&amp;""),4)),VALUE(MID(TRIM(INDEX($A798:$T798,MATCH(Lists!$B$3,$A$1:$T$1,0))&amp;""),6,2)),VALUE(MID(TRIM(INDEX($A798:$T798,MATCH(Lists!$B$3,$A$1:$T$1,0))&amp;""),9,2)))+TIME(VALUE(MID(TRIM(INDEX($A798:$T798,MATCH(Lists!$B$3,$A$1:$T$1,0))&amp;""),12,2)),VALUE(MID(TRIM(INDEX($A798:$T798,MATCH(Lists!$B$3,$A$1:$T$1,0))&amp;""),15,2)),VALUE(MID(TRIM(INDEX($A798:$T798,MATCH(Lists!$B$3,$A$1:$T$1,0))&amp;""),18,2)))),0))</f>
        <v/>
      </c>
    </row>
    <row r="799">
      <c r="U799" s="35" t="n"/>
      <c r="V799" s="36">
        <f>IF(COUNTA($A799:$T799)&gt;0,1,0)</f>
        <v/>
      </c>
      <c r="W799" s="36">
        <f>IF(V799=0,"",LOWER(IFERROR(TRIM(INDEX($A799:$T799,MATCH(Locations!$B$4,$A$1:$T$1,0))&amp;""),"")))</f>
        <v/>
      </c>
      <c r="X799" s="37">
        <f>IF(V799=0,0,IFERROR(IF(ISNUMBER(INDEX($A799:$T799,MATCH(Lists!$B$3,$A$1:$T$1,0))),INDEX($A799:$T799,MATCH(Lists!$B$3,$A$1:$T$1,0)),DATE(VALUE(LEFT(TRIM(INDEX($A799:$T799,MATCH(Lists!$B$3,$A$1:$T$1,0))&amp;""),4)),VALUE(MID(TRIM(INDEX($A799:$T799,MATCH(Lists!$B$3,$A$1:$T$1,0))&amp;""),6,2)),VALUE(MID(TRIM(INDEX($A799:$T799,MATCH(Lists!$B$3,$A$1:$T$1,0))&amp;""),9,2)))+TIME(VALUE(MID(TRIM(INDEX($A799:$T799,MATCH(Lists!$B$3,$A$1:$T$1,0))&amp;""),12,2)),VALUE(MID(TRIM(INDEX($A799:$T799,MATCH(Lists!$B$3,$A$1:$T$1,0))&amp;""),15,2)),VALUE(MID(TRIM(INDEX($A799:$T799,MATCH(Lists!$B$3,$A$1:$T$1,0))&amp;""),18,2)))),0))</f>
        <v/>
      </c>
    </row>
    <row r="800">
      <c r="U800" s="35" t="n"/>
      <c r="V800" s="36">
        <f>IF(COUNTA($A800:$T800)&gt;0,1,0)</f>
        <v/>
      </c>
      <c r="W800" s="36">
        <f>IF(V800=0,"",LOWER(IFERROR(TRIM(INDEX($A800:$T800,MATCH(Locations!$B$4,$A$1:$T$1,0))&amp;""),"")))</f>
        <v/>
      </c>
      <c r="X800" s="37">
        <f>IF(V800=0,0,IFERROR(IF(ISNUMBER(INDEX($A800:$T800,MATCH(Lists!$B$3,$A$1:$T$1,0))),INDEX($A800:$T800,MATCH(Lists!$B$3,$A$1:$T$1,0)),DATE(VALUE(LEFT(TRIM(INDEX($A800:$T800,MATCH(Lists!$B$3,$A$1:$T$1,0))&amp;""),4)),VALUE(MID(TRIM(INDEX($A800:$T800,MATCH(Lists!$B$3,$A$1:$T$1,0))&amp;""),6,2)),VALUE(MID(TRIM(INDEX($A800:$T800,MATCH(Lists!$B$3,$A$1:$T$1,0))&amp;""),9,2)))+TIME(VALUE(MID(TRIM(INDEX($A800:$T800,MATCH(Lists!$B$3,$A$1:$T$1,0))&amp;""),12,2)),VALUE(MID(TRIM(INDEX($A800:$T800,MATCH(Lists!$B$3,$A$1:$T$1,0))&amp;""),15,2)),VALUE(MID(TRIM(INDEX($A800:$T800,MATCH(Lists!$B$3,$A$1:$T$1,0))&amp;""),18,2)))),0))</f>
        <v/>
      </c>
    </row>
    <row r="801">
      <c r="U801" s="35" t="n"/>
      <c r="V801" s="36">
        <f>IF(COUNTA($A801:$T801)&gt;0,1,0)</f>
        <v/>
      </c>
      <c r="W801" s="36">
        <f>IF(V801=0,"",LOWER(IFERROR(TRIM(INDEX($A801:$T801,MATCH(Locations!$B$4,$A$1:$T$1,0))&amp;""),"")))</f>
        <v/>
      </c>
      <c r="X801" s="37">
        <f>IF(V801=0,0,IFERROR(IF(ISNUMBER(INDEX($A801:$T801,MATCH(Lists!$B$3,$A$1:$T$1,0))),INDEX($A801:$T801,MATCH(Lists!$B$3,$A$1:$T$1,0)),DATE(VALUE(LEFT(TRIM(INDEX($A801:$T801,MATCH(Lists!$B$3,$A$1:$T$1,0))&amp;""),4)),VALUE(MID(TRIM(INDEX($A801:$T801,MATCH(Lists!$B$3,$A$1:$T$1,0))&amp;""),6,2)),VALUE(MID(TRIM(INDEX($A801:$T801,MATCH(Lists!$B$3,$A$1:$T$1,0))&amp;""),9,2)))+TIME(VALUE(MID(TRIM(INDEX($A801:$T801,MATCH(Lists!$B$3,$A$1:$T$1,0))&amp;""),12,2)),VALUE(MID(TRIM(INDEX($A801:$T801,MATCH(Lists!$B$3,$A$1:$T$1,0))&amp;""),15,2)),VALUE(MID(TRIM(INDEX($A801:$T801,MATCH(Lists!$B$3,$A$1:$T$1,0))&amp;""),18,2)))),0))</f>
        <v/>
      </c>
    </row>
    <row r="802">
      <c r="U802" s="35" t="n"/>
      <c r="V802" s="36">
        <f>IF(COUNTA($A802:$T802)&gt;0,1,0)</f>
        <v/>
      </c>
      <c r="W802" s="36">
        <f>IF(V802=0,"",LOWER(IFERROR(TRIM(INDEX($A802:$T802,MATCH(Locations!$B$4,$A$1:$T$1,0))&amp;""),"")))</f>
        <v/>
      </c>
      <c r="X802" s="37">
        <f>IF(V802=0,0,IFERROR(IF(ISNUMBER(INDEX($A802:$T802,MATCH(Lists!$B$3,$A$1:$T$1,0))),INDEX($A802:$T802,MATCH(Lists!$B$3,$A$1:$T$1,0)),DATE(VALUE(LEFT(TRIM(INDEX($A802:$T802,MATCH(Lists!$B$3,$A$1:$T$1,0))&amp;""),4)),VALUE(MID(TRIM(INDEX($A802:$T802,MATCH(Lists!$B$3,$A$1:$T$1,0))&amp;""),6,2)),VALUE(MID(TRIM(INDEX($A802:$T802,MATCH(Lists!$B$3,$A$1:$T$1,0))&amp;""),9,2)))+TIME(VALUE(MID(TRIM(INDEX($A802:$T802,MATCH(Lists!$B$3,$A$1:$T$1,0))&amp;""),12,2)),VALUE(MID(TRIM(INDEX($A802:$T802,MATCH(Lists!$B$3,$A$1:$T$1,0))&amp;""),15,2)),VALUE(MID(TRIM(INDEX($A802:$T802,MATCH(Lists!$B$3,$A$1:$T$1,0))&amp;""),18,2)))),0))</f>
        <v/>
      </c>
    </row>
    <row r="803">
      <c r="U803" s="35" t="n"/>
      <c r="V803" s="36">
        <f>IF(COUNTA($A803:$T803)&gt;0,1,0)</f>
        <v/>
      </c>
      <c r="W803" s="36">
        <f>IF(V803=0,"",LOWER(IFERROR(TRIM(INDEX($A803:$T803,MATCH(Locations!$B$4,$A$1:$T$1,0))&amp;""),"")))</f>
        <v/>
      </c>
      <c r="X803" s="37">
        <f>IF(V803=0,0,IFERROR(IF(ISNUMBER(INDEX($A803:$T803,MATCH(Lists!$B$3,$A$1:$T$1,0))),INDEX($A803:$T803,MATCH(Lists!$B$3,$A$1:$T$1,0)),DATE(VALUE(LEFT(TRIM(INDEX($A803:$T803,MATCH(Lists!$B$3,$A$1:$T$1,0))&amp;""),4)),VALUE(MID(TRIM(INDEX($A803:$T803,MATCH(Lists!$B$3,$A$1:$T$1,0))&amp;""),6,2)),VALUE(MID(TRIM(INDEX($A803:$T803,MATCH(Lists!$B$3,$A$1:$T$1,0))&amp;""),9,2)))+TIME(VALUE(MID(TRIM(INDEX($A803:$T803,MATCH(Lists!$B$3,$A$1:$T$1,0))&amp;""),12,2)),VALUE(MID(TRIM(INDEX($A803:$T803,MATCH(Lists!$B$3,$A$1:$T$1,0))&amp;""),15,2)),VALUE(MID(TRIM(INDEX($A803:$T803,MATCH(Lists!$B$3,$A$1:$T$1,0))&amp;""),18,2)))),0))</f>
        <v/>
      </c>
    </row>
    <row r="804">
      <c r="U804" s="35" t="n"/>
      <c r="V804" s="36">
        <f>IF(COUNTA($A804:$T804)&gt;0,1,0)</f>
        <v/>
      </c>
      <c r="W804" s="36">
        <f>IF(V804=0,"",LOWER(IFERROR(TRIM(INDEX($A804:$T804,MATCH(Locations!$B$4,$A$1:$T$1,0))&amp;""),"")))</f>
        <v/>
      </c>
      <c r="X804" s="37">
        <f>IF(V804=0,0,IFERROR(IF(ISNUMBER(INDEX($A804:$T804,MATCH(Lists!$B$3,$A$1:$T$1,0))),INDEX($A804:$T804,MATCH(Lists!$B$3,$A$1:$T$1,0)),DATE(VALUE(LEFT(TRIM(INDEX($A804:$T804,MATCH(Lists!$B$3,$A$1:$T$1,0))&amp;""),4)),VALUE(MID(TRIM(INDEX($A804:$T804,MATCH(Lists!$B$3,$A$1:$T$1,0))&amp;""),6,2)),VALUE(MID(TRIM(INDEX($A804:$T804,MATCH(Lists!$B$3,$A$1:$T$1,0))&amp;""),9,2)))+TIME(VALUE(MID(TRIM(INDEX($A804:$T804,MATCH(Lists!$B$3,$A$1:$T$1,0))&amp;""),12,2)),VALUE(MID(TRIM(INDEX($A804:$T804,MATCH(Lists!$B$3,$A$1:$T$1,0))&amp;""),15,2)),VALUE(MID(TRIM(INDEX($A804:$T804,MATCH(Lists!$B$3,$A$1:$T$1,0))&amp;""),18,2)))),0))</f>
        <v/>
      </c>
    </row>
    <row r="805">
      <c r="U805" s="35" t="n"/>
      <c r="V805" s="36">
        <f>IF(COUNTA($A805:$T805)&gt;0,1,0)</f>
        <v/>
      </c>
      <c r="W805" s="36">
        <f>IF(V805=0,"",LOWER(IFERROR(TRIM(INDEX($A805:$T805,MATCH(Locations!$B$4,$A$1:$T$1,0))&amp;""),"")))</f>
        <v/>
      </c>
      <c r="X805" s="37">
        <f>IF(V805=0,0,IFERROR(IF(ISNUMBER(INDEX($A805:$T805,MATCH(Lists!$B$3,$A$1:$T$1,0))),INDEX($A805:$T805,MATCH(Lists!$B$3,$A$1:$T$1,0)),DATE(VALUE(LEFT(TRIM(INDEX($A805:$T805,MATCH(Lists!$B$3,$A$1:$T$1,0))&amp;""),4)),VALUE(MID(TRIM(INDEX($A805:$T805,MATCH(Lists!$B$3,$A$1:$T$1,0))&amp;""),6,2)),VALUE(MID(TRIM(INDEX($A805:$T805,MATCH(Lists!$B$3,$A$1:$T$1,0))&amp;""),9,2)))+TIME(VALUE(MID(TRIM(INDEX($A805:$T805,MATCH(Lists!$B$3,$A$1:$T$1,0))&amp;""),12,2)),VALUE(MID(TRIM(INDEX($A805:$T805,MATCH(Lists!$B$3,$A$1:$T$1,0))&amp;""),15,2)),VALUE(MID(TRIM(INDEX($A805:$T805,MATCH(Lists!$B$3,$A$1:$T$1,0))&amp;""),18,2)))),0))</f>
        <v/>
      </c>
    </row>
    <row r="806">
      <c r="U806" s="35" t="n"/>
      <c r="V806" s="36">
        <f>IF(COUNTA($A806:$T806)&gt;0,1,0)</f>
        <v/>
      </c>
      <c r="W806" s="36">
        <f>IF(V806=0,"",LOWER(IFERROR(TRIM(INDEX($A806:$T806,MATCH(Locations!$B$4,$A$1:$T$1,0))&amp;""),"")))</f>
        <v/>
      </c>
      <c r="X806" s="37">
        <f>IF(V806=0,0,IFERROR(IF(ISNUMBER(INDEX($A806:$T806,MATCH(Lists!$B$3,$A$1:$T$1,0))),INDEX($A806:$T806,MATCH(Lists!$B$3,$A$1:$T$1,0)),DATE(VALUE(LEFT(TRIM(INDEX($A806:$T806,MATCH(Lists!$B$3,$A$1:$T$1,0))&amp;""),4)),VALUE(MID(TRIM(INDEX($A806:$T806,MATCH(Lists!$B$3,$A$1:$T$1,0))&amp;""),6,2)),VALUE(MID(TRIM(INDEX($A806:$T806,MATCH(Lists!$B$3,$A$1:$T$1,0))&amp;""),9,2)))+TIME(VALUE(MID(TRIM(INDEX($A806:$T806,MATCH(Lists!$B$3,$A$1:$T$1,0))&amp;""),12,2)),VALUE(MID(TRIM(INDEX($A806:$T806,MATCH(Lists!$B$3,$A$1:$T$1,0))&amp;""),15,2)),VALUE(MID(TRIM(INDEX($A806:$T806,MATCH(Lists!$B$3,$A$1:$T$1,0))&amp;""),18,2)))),0))</f>
        <v/>
      </c>
    </row>
    <row r="807">
      <c r="U807" s="35" t="n"/>
      <c r="V807" s="36">
        <f>IF(COUNTA($A807:$T807)&gt;0,1,0)</f>
        <v/>
      </c>
      <c r="W807" s="36">
        <f>IF(V807=0,"",LOWER(IFERROR(TRIM(INDEX($A807:$T807,MATCH(Locations!$B$4,$A$1:$T$1,0))&amp;""),"")))</f>
        <v/>
      </c>
      <c r="X807" s="37">
        <f>IF(V807=0,0,IFERROR(IF(ISNUMBER(INDEX($A807:$T807,MATCH(Lists!$B$3,$A$1:$T$1,0))),INDEX($A807:$T807,MATCH(Lists!$B$3,$A$1:$T$1,0)),DATE(VALUE(LEFT(TRIM(INDEX($A807:$T807,MATCH(Lists!$B$3,$A$1:$T$1,0))&amp;""),4)),VALUE(MID(TRIM(INDEX($A807:$T807,MATCH(Lists!$B$3,$A$1:$T$1,0))&amp;""),6,2)),VALUE(MID(TRIM(INDEX($A807:$T807,MATCH(Lists!$B$3,$A$1:$T$1,0))&amp;""),9,2)))+TIME(VALUE(MID(TRIM(INDEX($A807:$T807,MATCH(Lists!$B$3,$A$1:$T$1,0))&amp;""),12,2)),VALUE(MID(TRIM(INDEX($A807:$T807,MATCH(Lists!$B$3,$A$1:$T$1,0))&amp;""),15,2)),VALUE(MID(TRIM(INDEX($A807:$T807,MATCH(Lists!$B$3,$A$1:$T$1,0))&amp;""),18,2)))),0))</f>
        <v/>
      </c>
    </row>
    <row r="808">
      <c r="U808" s="35" t="n"/>
      <c r="V808" s="36">
        <f>IF(COUNTA($A808:$T808)&gt;0,1,0)</f>
        <v/>
      </c>
      <c r="W808" s="36">
        <f>IF(V808=0,"",LOWER(IFERROR(TRIM(INDEX($A808:$T808,MATCH(Locations!$B$4,$A$1:$T$1,0))&amp;""),"")))</f>
        <v/>
      </c>
      <c r="X808" s="37">
        <f>IF(V808=0,0,IFERROR(IF(ISNUMBER(INDEX($A808:$T808,MATCH(Lists!$B$3,$A$1:$T$1,0))),INDEX($A808:$T808,MATCH(Lists!$B$3,$A$1:$T$1,0)),DATE(VALUE(LEFT(TRIM(INDEX($A808:$T808,MATCH(Lists!$B$3,$A$1:$T$1,0))&amp;""),4)),VALUE(MID(TRIM(INDEX($A808:$T808,MATCH(Lists!$B$3,$A$1:$T$1,0))&amp;""),6,2)),VALUE(MID(TRIM(INDEX($A808:$T808,MATCH(Lists!$B$3,$A$1:$T$1,0))&amp;""),9,2)))+TIME(VALUE(MID(TRIM(INDEX($A808:$T808,MATCH(Lists!$B$3,$A$1:$T$1,0))&amp;""),12,2)),VALUE(MID(TRIM(INDEX($A808:$T808,MATCH(Lists!$B$3,$A$1:$T$1,0))&amp;""),15,2)),VALUE(MID(TRIM(INDEX($A808:$T808,MATCH(Lists!$B$3,$A$1:$T$1,0))&amp;""),18,2)))),0))</f>
        <v/>
      </c>
    </row>
    <row r="809">
      <c r="U809" s="35" t="n"/>
      <c r="V809" s="36">
        <f>IF(COUNTA($A809:$T809)&gt;0,1,0)</f>
        <v/>
      </c>
      <c r="W809" s="36">
        <f>IF(V809=0,"",LOWER(IFERROR(TRIM(INDEX($A809:$T809,MATCH(Locations!$B$4,$A$1:$T$1,0))&amp;""),"")))</f>
        <v/>
      </c>
      <c r="X809" s="37">
        <f>IF(V809=0,0,IFERROR(IF(ISNUMBER(INDEX($A809:$T809,MATCH(Lists!$B$3,$A$1:$T$1,0))),INDEX($A809:$T809,MATCH(Lists!$B$3,$A$1:$T$1,0)),DATE(VALUE(LEFT(TRIM(INDEX($A809:$T809,MATCH(Lists!$B$3,$A$1:$T$1,0))&amp;""),4)),VALUE(MID(TRIM(INDEX($A809:$T809,MATCH(Lists!$B$3,$A$1:$T$1,0))&amp;""),6,2)),VALUE(MID(TRIM(INDEX($A809:$T809,MATCH(Lists!$B$3,$A$1:$T$1,0))&amp;""),9,2)))+TIME(VALUE(MID(TRIM(INDEX($A809:$T809,MATCH(Lists!$B$3,$A$1:$T$1,0))&amp;""),12,2)),VALUE(MID(TRIM(INDEX($A809:$T809,MATCH(Lists!$B$3,$A$1:$T$1,0))&amp;""),15,2)),VALUE(MID(TRIM(INDEX($A809:$T809,MATCH(Lists!$B$3,$A$1:$T$1,0))&amp;""),18,2)))),0))</f>
        <v/>
      </c>
    </row>
    <row r="810">
      <c r="U810" s="35" t="n"/>
      <c r="V810" s="36">
        <f>IF(COUNTA($A810:$T810)&gt;0,1,0)</f>
        <v/>
      </c>
      <c r="W810" s="36">
        <f>IF(V810=0,"",LOWER(IFERROR(TRIM(INDEX($A810:$T810,MATCH(Locations!$B$4,$A$1:$T$1,0))&amp;""),"")))</f>
        <v/>
      </c>
      <c r="X810" s="37">
        <f>IF(V810=0,0,IFERROR(IF(ISNUMBER(INDEX($A810:$T810,MATCH(Lists!$B$3,$A$1:$T$1,0))),INDEX($A810:$T810,MATCH(Lists!$B$3,$A$1:$T$1,0)),DATE(VALUE(LEFT(TRIM(INDEX($A810:$T810,MATCH(Lists!$B$3,$A$1:$T$1,0))&amp;""),4)),VALUE(MID(TRIM(INDEX($A810:$T810,MATCH(Lists!$B$3,$A$1:$T$1,0))&amp;""),6,2)),VALUE(MID(TRIM(INDEX($A810:$T810,MATCH(Lists!$B$3,$A$1:$T$1,0))&amp;""),9,2)))+TIME(VALUE(MID(TRIM(INDEX($A810:$T810,MATCH(Lists!$B$3,$A$1:$T$1,0))&amp;""),12,2)),VALUE(MID(TRIM(INDEX($A810:$T810,MATCH(Lists!$B$3,$A$1:$T$1,0))&amp;""),15,2)),VALUE(MID(TRIM(INDEX($A810:$T810,MATCH(Lists!$B$3,$A$1:$T$1,0))&amp;""),18,2)))),0))</f>
        <v/>
      </c>
    </row>
    <row r="811">
      <c r="U811" s="35" t="n"/>
      <c r="V811" s="36">
        <f>IF(COUNTA($A811:$T811)&gt;0,1,0)</f>
        <v/>
      </c>
      <c r="W811" s="36">
        <f>IF(V811=0,"",LOWER(IFERROR(TRIM(INDEX($A811:$T811,MATCH(Locations!$B$4,$A$1:$T$1,0))&amp;""),"")))</f>
        <v/>
      </c>
      <c r="X811" s="37">
        <f>IF(V811=0,0,IFERROR(IF(ISNUMBER(INDEX($A811:$T811,MATCH(Lists!$B$3,$A$1:$T$1,0))),INDEX($A811:$T811,MATCH(Lists!$B$3,$A$1:$T$1,0)),DATE(VALUE(LEFT(TRIM(INDEX($A811:$T811,MATCH(Lists!$B$3,$A$1:$T$1,0))&amp;""),4)),VALUE(MID(TRIM(INDEX($A811:$T811,MATCH(Lists!$B$3,$A$1:$T$1,0))&amp;""),6,2)),VALUE(MID(TRIM(INDEX($A811:$T811,MATCH(Lists!$B$3,$A$1:$T$1,0))&amp;""),9,2)))+TIME(VALUE(MID(TRIM(INDEX($A811:$T811,MATCH(Lists!$B$3,$A$1:$T$1,0))&amp;""),12,2)),VALUE(MID(TRIM(INDEX($A811:$T811,MATCH(Lists!$B$3,$A$1:$T$1,0))&amp;""),15,2)),VALUE(MID(TRIM(INDEX($A811:$T811,MATCH(Lists!$B$3,$A$1:$T$1,0))&amp;""),18,2)))),0))</f>
        <v/>
      </c>
    </row>
    <row r="812">
      <c r="U812" s="35" t="n"/>
      <c r="V812" s="36">
        <f>IF(COUNTA($A812:$T812)&gt;0,1,0)</f>
        <v/>
      </c>
      <c r="W812" s="36">
        <f>IF(V812=0,"",LOWER(IFERROR(TRIM(INDEX($A812:$T812,MATCH(Locations!$B$4,$A$1:$T$1,0))&amp;""),"")))</f>
        <v/>
      </c>
      <c r="X812" s="37">
        <f>IF(V812=0,0,IFERROR(IF(ISNUMBER(INDEX($A812:$T812,MATCH(Lists!$B$3,$A$1:$T$1,0))),INDEX($A812:$T812,MATCH(Lists!$B$3,$A$1:$T$1,0)),DATE(VALUE(LEFT(TRIM(INDEX($A812:$T812,MATCH(Lists!$B$3,$A$1:$T$1,0))&amp;""),4)),VALUE(MID(TRIM(INDEX($A812:$T812,MATCH(Lists!$B$3,$A$1:$T$1,0))&amp;""),6,2)),VALUE(MID(TRIM(INDEX($A812:$T812,MATCH(Lists!$B$3,$A$1:$T$1,0))&amp;""),9,2)))+TIME(VALUE(MID(TRIM(INDEX($A812:$T812,MATCH(Lists!$B$3,$A$1:$T$1,0))&amp;""),12,2)),VALUE(MID(TRIM(INDEX($A812:$T812,MATCH(Lists!$B$3,$A$1:$T$1,0))&amp;""),15,2)),VALUE(MID(TRIM(INDEX($A812:$T812,MATCH(Lists!$B$3,$A$1:$T$1,0))&amp;""),18,2)))),0))</f>
        <v/>
      </c>
    </row>
    <row r="813">
      <c r="U813" s="35" t="n"/>
      <c r="V813" s="36">
        <f>IF(COUNTA($A813:$T813)&gt;0,1,0)</f>
        <v/>
      </c>
      <c r="W813" s="36">
        <f>IF(V813=0,"",LOWER(IFERROR(TRIM(INDEX($A813:$T813,MATCH(Locations!$B$4,$A$1:$T$1,0))&amp;""),"")))</f>
        <v/>
      </c>
      <c r="X813" s="37">
        <f>IF(V813=0,0,IFERROR(IF(ISNUMBER(INDEX($A813:$T813,MATCH(Lists!$B$3,$A$1:$T$1,0))),INDEX($A813:$T813,MATCH(Lists!$B$3,$A$1:$T$1,0)),DATE(VALUE(LEFT(TRIM(INDEX($A813:$T813,MATCH(Lists!$B$3,$A$1:$T$1,0))&amp;""),4)),VALUE(MID(TRIM(INDEX($A813:$T813,MATCH(Lists!$B$3,$A$1:$T$1,0))&amp;""),6,2)),VALUE(MID(TRIM(INDEX($A813:$T813,MATCH(Lists!$B$3,$A$1:$T$1,0))&amp;""),9,2)))+TIME(VALUE(MID(TRIM(INDEX($A813:$T813,MATCH(Lists!$B$3,$A$1:$T$1,0))&amp;""),12,2)),VALUE(MID(TRIM(INDEX($A813:$T813,MATCH(Lists!$B$3,$A$1:$T$1,0))&amp;""),15,2)),VALUE(MID(TRIM(INDEX($A813:$T813,MATCH(Lists!$B$3,$A$1:$T$1,0))&amp;""),18,2)))),0))</f>
        <v/>
      </c>
    </row>
    <row r="814">
      <c r="U814" s="35" t="n"/>
      <c r="V814" s="36">
        <f>IF(COUNTA($A814:$T814)&gt;0,1,0)</f>
        <v/>
      </c>
      <c r="W814" s="36">
        <f>IF(V814=0,"",LOWER(IFERROR(TRIM(INDEX($A814:$T814,MATCH(Locations!$B$4,$A$1:$T$1,0))&amp;""),"")))</f>
        <v/>
      </c>
      <c r="X814" s="37">
        <f>IF(V814=0,0,IFERROR(IF(ISNUMBER(INDEX($A814:$T814,MATCH(Lists!$B$3,$A$1:$T$1,0))),INDEX($A814:$T814,MATCH(Lists!$B$3,$A$1:$T$1,0)),DATE(VALUE(LEFT(TRIM(INDEX($A814:$T814,MATCH(Lists!$B$3,$A$1:$T$1,0))&amp;""),4)),VALUE(MID(TRIM(INDEX($A814:$T814,MATCH(Lists!$B$3,$A$1:$T$1,0))&amp;""),6,2)),VALUE(MID(TRIM(INDEX($A814:$T814,MATCH(Lists!$B$3,$A$1:$T$1,0))&amp;""),9,2)))+TIME(VALUE(MID(TRIM(INDEX($A814:$T814,MATCH(Lists!$B$3,$A$1:$T$1,0))&amp;""),12,2)),VALUE(MID(TRIM(INDEX($A814:$T814,MATCH(Lists!$B$3,$A$1:$T$1,0))&amp;""),15,2)),VALUE(MID(TRIM(INDEX($A814:$T814,MATCH(Lists!$B$3,$A$1:$T$1,0))&amp;""),18,2)))),0))</f>
        <v/>
      </c>
    </row>
    <row r="815">
      <c r="U815" s="35" t="n"/>
      <c r="V815" s="36">
        <f>IF(COUNTA($A815:$T815)&gt;0,1,0)</f>
        <v/>
      </c>
      <c r="W815" s="36">
        <f>IF(V815=0,"",LOWER(IFERROR(TRIM(INDEX($A815:$T815,MATCH(Locations!$B$4,$A$1:$T$1,0))&amp;""),"")))</f>
        <v/>
      </c>
      <c r="X815" s="37">
        <f>IF(V815=0,0,IFERROR(IF(ISNUMBER(INDEX($A815:$T815,MATCH(Lists!$B$3,$A$1:$T$1,0))),INDEX($A815:$T815,MATCH(Lists!$B$3,$A$1:$T$1,0)),DATE(VALUE(LEFT(TRIM(INDEX($A815:$T815,MATCH(Lists!$B$3,$A$1:$T$1,0))&amp;""),4)),VALUE(MID(TRIM(INDEX($A815:$T815,MATCH(Lists!$B$3,$A$1:$T$1,0))&amp;""),6,2)),VALUE(MID(TRIM(INDEX($A815:$T815,MATCH(Lists!$B$3,$A$1:$T$1,0))&amp;""),9,2)))+TIME(VALUE(MID(TRIM(INDEX($A815:$T815,MATCH(Lists!$B$3,$A$1:$T$1,0))&amp;""),12,2)),VALUE(MID(TRIM(INDEX($A815:$T815,MATCH(Lists!$B$3,$A$1:$T$1,0))&amp;""),15,2)),VALUE(MID(TRIM(INDEX($A815:$T815,MATCH(Lists!$B$3,$A$1:$T$1,0))&amp;""),18,2)))),0))</f>
        <v/>
      </c>
    </row>
    <row r="816">
      <c r="U816" s="35" t="n"/>
      <c r="V816" s="36">
        <f>IF(COUNTA($A816:$T816)&gt;0,1,0)</f>
        <v/>
      </c>
      <c r="W816" s="36">
        <f>IF(V816=0,"",LOWER(IFERROR(TRIM(INDEX($A816:$T816,MATCH(Locations!$B$4,$A$1:$T$1,0))&amp;""),"")))</f>
        <v/>
      </c>
      <c r="X816" s="37">
        <f>IF(V816=0,0,IFERROR(IF(ISNUMBER(INDEX($A816:$T816,MATCH(Lists!$B$3,$A$1:$T$1,0))),INDEX($A816:$T816,MATCH(Lists!$B$3,$A$1:$T$1,0)),DATE(VALUE(LEFT(TRIM(INDEX($A816:$T816,MATCH(Lists!$B$3,$A$1:$T$1,0))&amp;""),4)),VALUE(MID(TRIM(INDEX($A816:$T816,MATCH(Lists!$B$3,$A$1:$T$1,0))&amp;""),6,2)),VALUE(MID(TRIM(INDEX($A816:$T816,MATCH(Lists!$B$3,$A$1:$T$1,0))&amp;""),9,2)))+TIME(VALUE(MID(TRIM(INDEX($A816:$T816,MATCH(Lists!$B$3,$A$1:$T$1,0))&amp;""),12,2)),VALUE(MID(TRIM(INDEX($A816:$T816,MATCH(Lists!$B$3,$A$1:$T$1,0))&amp;""),15,2)),VALUE(MID(TRIM(INDEX($A816:$T816,MATCH(Lists!$B$3,$A$1:$T$1,0))&amp;""),18,2)))),0))</f>
        <v/>
      </c>
    </row>
    <row r="817">
      <c r="U817" s="35" t="n"/>
      <c r="V817" s="36">
        <f>IF(COUNTA($A817:$T817)&gt;0,1,0)</f>
        <v/>
      </c>
      <c r="W817" s="36">
        <f>IF(V817=0,"",LOWER(IFERROR(TRIM(INDEX($A817:$T817,MATCH(Locations!$B$4,$A$1:$T$1,0))&amp;""),"")))</f>
        <v/>
      </c>
      <c r="X817" s="37">
        <f>IF(V817=0,0,IFERROR(IF(ISNUMBER(INDEX($A817:$T817,MATCH(Lists!$B$3,$A$1:$T$1,0))),INDEX($A817:$T817,MATCH(Lists!$B$3,$A$1:$T$1,0)),DATE(VALUE(LEFT(TRIM(INDEX($A817:$T817,MATCH(Lists!$B$3,$A$1:$T$1,0))&amp;""),4)),VALUE(MID(TRIM(INDEX($A817:$T817,MATCH(Lists!$B$3,$A$1:$T$1,0))&amp;""),6,2)),VALUE(MID(TRIM(INDEX($A817:$T817,MATCH(Lists!$B$3,$A$1:$T$1,0))&amp;""),9,2)))+TIME(VALUE(MID(TRIM(INDEX($A817:$T817,MATCH(Lists!$B$3,$A$1:$T$1,0))&amp;""),12,2)),VALUE(MID(TRIM(INDEX($A817:$T817,MATCH(Lists!$B$3,$A$1:$T$1,0))&amp;""),15,2)),VALUE(MID(TRIM(INDEX($A817:$T817,MATCH(Lists!$B$3,$A$1:$T$1,0))&amp;""),18,2)))),0))</f>
        <v/>
      </c>
    </row>
    <row r="818">
      <c r="U818" s="35" t="n"/>
      <c r="V818" s="36">
        <f>IF(COUNTA($A818:$T818)&gt;0,1,0)</f>
        <v/>
      </c>
      <c r="W818" s="36">
        <f>IF(V818=0,"",LOWER(IFERROR(TRIM(INDEX($A818:$T818,MATCH(Locations!$B$4,$A$1:$T$1,0))&amp;""),"")))</f>
        <v/>
      </c>
      <c r="X818" s="37">
        <f>IF(V818=0,0,IFERROR(IF(ISNUMBER(INDEX($A818:$T818,MATCH(Lists!$B$3,$A$1:$T$1,0))),INDEX($A818:$T818,MATCH(Lists!$B$3,$A$1:$T$1,0)),DATE(VALUE(LEFT(TRIM(INDEX($A818:$T818,MATCH(Lists!$B$3,$A$1:$T$1,0))&amp;""),4)),VALUE(MID(TRIM(INDEX($A818:$T818,MATCH(Lists!$B$3,$A$1:$T$1,0))&amp;""),6,2)),VALUE(MID(TRIM(INDEX($A818:$T818,MATCH(Lists!$B$3,$A$1:$T$1,0))&amp;""),9,2)))+TIME(VALUE(MID(TRIM(INDEX($A818:$T818,MATCH(Lists!$B$3,$A$1:$T$1,0))&amp;""),12,2)),VALUE(MID(TRIM(INDEX($A818:$T818,MATCH(Lists!$B$3,$A$1:$T$1,0))&amp;""),15,2)),VALUE(MID(TRIM(INDEX($A818:$T818,MATCH(Lists!$B$3,$A$1:$T$1,0))&amp;""),18,2)))),0))</f>
        <v/>
      </c>
    </row>
    <row r="819">
      <c r="U819" s="35" t="n"/>
      <c r="V819" s="36">
        <f>IF(COUNTA($A819:$T819)&gt;0,1,0)</f>
        <v/>
      </c>
      <c r="W819" s="36">
        <f>IF(V819=0,"",LOWER(IFERROR(TRIM(INDEX($A819:$T819,MATCH(Locations!$B$4,$A$1:$T$1,0))&amp;""),"")))</f>
        <v/>
      </c>
      <c r="X819" s="37">
        <f>IF(V819=0,0,IFERROR(IF(ISNUMBER(INDEX($A819:$T819,MATCH(Lists!$B$3,$A$1:$T$1,0))),INDEX($A819:$T819,MATCH(Lists!$B$3,$A$1:$T$1,0)),DATE(VALUE(LEFT(TRIM(INDEX($A819:$T819,MATCH(Lists!$B$3,$A$1:$T$1,0))&amp;""),4)),VALUE(MID(TRIM(INDEX($A819:$T819,MATCH(Lists!$B$3,$A$1:$T$1,0))&amp;""),6,2)),VALUE(MID(TRIM(INDEX($A819:$T819,MATCH(Lists!$B$3,$A$1:$T$1,0))&amp;""),9,2)))+TIME(VALUE(MID(TRIM(INDEX($A819:$T819,MATCH(Lists!$B$3,$A$1:$T$1,0))&amp;""),12,2)),VALUE(MID(TRIM(INDEX($A819:$T819,MATCH(Lists!$B$3,$A$1:$T$1,0))&amp;""),15,2)),VALUE(MID(TRIM(INDEX($A819:$T819,MATCH(Lists!$B$3,$A$1:$T$1,0))&amp;""),18,2)))),0))</f>
        <v/>
      </c>
    </row>
    <row r="820">
      <c r="U820" s="35" t="n"/>
      <c r="V820" s="36">
        <f>IF(COUNTA($A820:$T820)&gt;0,1,0)</f>
        <v/>
      </c>
      <c r="W820" s="36">
        <f>IF(V820=0,"",LOWER(IFERROR(TRIM(INDEX($A820:$T820,MATCH(Locations!$B$4,$A$1:$T$1,0))&amp;""),"")))</f>
        <v/>
      </c>
      <c r="X820" s="37">
        <f>IF(V820=0,0,IFERROR(IF(ISNUMBER(INDEX($A820:$T820,MATCH(Lists!$B$3,$A$1:$T$1,0))),INDEX($A820:$T820,MATCH(Lists!$B$3,$A$1:$T$1,0)),DATE(VALUE(LEFT(TRIM(INDEX($A820:$T820,MATCH(Lists!$B$3,$A$1:$T$1,0))&amp;""),4)),VALUE(MID(TRIM(INDEX($A820:$T820,MATCH(Lists!$B$3,$A$1:$T$1,0))&amp;""),6,2)),VALUE(MID(TRIM(INDEX($A820:$T820,MATCH(Lists!$B$3,$A$1:$T$1,0))&amp;""),9,2)))+TIME(VALUE(MID(TRIM(INDEX($A820:$T820,MATCH(Lists!$B$3,$A$1:$T$1,0))&amp;""),12,2)),VALUE(MID(TRIM(INDEX($A820:$T820,MATCH(Lists!$B$3,$A$1:$T$1,0))&amp;""),15,2)),VALUE(MID(TRIM(INDEX($A820:$T820,MATCH(Lists!$B$3,$A$1:$T$1,0))&amp;""),18,2)))),0))</f>
        <v/>
      </c>
    </row>
    <row r="821">
      <c r="U821" s="35" t="n"/>
      <c r="V821" s="36">
        <f>IF(COUNTA($A821:$T821)&gt;0,1,0)</f>
        <v/>
      </c>
      <c r="W821" s="36">
        <f>IF(V821=0,"",LOWER(IFERROR(TRIM(INDEX($A821:$T821,MATCH(Locations!$B$4,$A$1:$T$1,0))&amp;""),"")))</f>
        <v/>
      </c>
      <c r="X821" s="37">
        <f>IF(V821=0,0,IFERROR(IF(ISNUMBER(INDEX($A821:$T821,MATCH(Lists!$B$3,$A$1:$T$1,0))),INDEX($A821:$T821,MATCH(Lists!$B$3,$A$1:$T$1,0)),DATE(VALUE(LEFT(TRIM(INDEX($A821:$T821,MATCH(Lists!$B$3,$A$1:$T$1,0))&amp;""),4)),VALUE(MID(TRIM(INDEX($A821:$T821,MATCH(Lists!$B$3,$A$1:$T$1,0))&amp;""),6,2)),VALUE(MID(TRIM(INDEX($A821:$T821,MATCH(Lists!$B$3,$A$1:$T$1,0))&amp;""),9,2)))+TIME(VALUE(MID(TRIM(INDEX($A821:$T821,MATCH(Lists!$B$3,$A$1:$T$1,0))&amp;""),12,2)),VALUE(MID(TRIM(INDEX($A821:$T821,MATCH(Lists!$B$3,$A$1:$T$1,0))&amp;""),15,2)),VALUE(MID(TRIM(INDEX($A821:$T821,MATCH(Lists!$B$3,$A$1:$T$1,0))&amp;""),18,2)))),0))</f>
        <v/>
      </c>
    </row>
    <row r="822">
      <c r="U822" s="35" t="n"/>
      <c r="V822" s="36">
        <f>IF(COUNTA($A822:$T822)&gt;0,1,0)</f>
        <v/>
      </c>
      <c r="W822" s="36">
        <f>IF(V822=0,"",LOWER(IFERROR(TRIM(INDEX($A822:$T822,MATCH(Locations!$B$4,$A$1:$T$1,0))&amp;""),"")))</f>
        <v/>
      </c>
      <c r="X822" s="37">
        <f>IF(V822=0,0,IFERROR(IF(ISNUMBER(INDEX($A822:$T822,MATCH(Lists!$B$3,$A$1:$T$1,0))),INDEX($A822:$T822,MATCH(Lists!$B$3,$A$1:$T$1,0)),DATE(VALUE(LEFT(TRIM(INDEX($A822:$T822,MATCH(Lists!$B$3,$A$1:$T$1,0))&amp;""),4)),VALUE(MID(TRIM(INDEX($A822:$T822,MATCH(Lists!$B$3,$A$1:$T$1,0))&amp;""),6,2)),VALUE(MID(TRIM(INDEX($A822:$T822,MATCH(Lists!$B$3,$A$1:$T$1,0))&amp;""),9,2)))+TIME(VALUE(MID(TRIM(INDEX($A822:$T822,MATCH(Lists!$B$3,$A$1:$T$1,0))&amp;""),12,2)),VALUE(MID(TRIM(INDEX($A822:$T822,MATCH(Lists!$B$3,$A$1:$T$1,0))&amp;""),15,2)),VALUE(MID(TRIM(INDEX($A822:$T822,MATCH(Lists!$B$3,$A$1:$T$1,0))&amp;""),18,2)))),0))</f>
        <v/>
      </c>
    </row>
    <row r="823">
      <c r="U823" s="35" t="n"/>
      <c r="V823" s="36">
        <f>IF(COUNTA($A823:$T823)&gt;0,1,0)</f>
        <v/>
      </c>
      <c r="W823" s="36">
        <f>IF(V823=0,"",LOWER(IFERROR(TRIM(INDEX($A823:$T823,MATCH(Locations!$B$4,$A$1:$T$1,0))&amp;""),"")))</f>
        <v/>
      </c>
      <c r="X823" s="37">
        <f>IF(V823=0,0,IFERROR(IF(ISNUMBER(INDEX($A823:$T823,MATCH(Lists!$B$3,$A$1:$T$1,0))),INDEX($A823:$T823,MATCH(Lists!$B$3,$A$1:$T$1,0)),DATE(VALUE(LEFT(TRIM(INDEX($A823:$T823,MATCH(Lists!$B$3,$A$1:$T$1,0))&amp;""),4)),VALUE(MID(TRIM(INDEX($A823:$T823,MATCH(Lists!$B$3,$A$1:$T$1,0))&amp;""),6,2)),VALUE(MID(TRIM(INDEX($A823:$T823,MATCH(Lists!$B$3,$A$1:$T$1,0))&amp;""),9,2)))+TIME(VALUE(MID(TRIM(INDEX($A823:$T823,MATCH(Lists!$B$3,$A$1:$T$1,0))&amp;""),12,2)),VALUE(MID(TRIM(INDEX($A823:$T823,MATCH(Lists!$B$3,$A$1:$T$1,0))&amp;""),15,2)),VALUE(MID(TRIM(INDEX($A823:$T823,MATCH(Lists!$B$3,$A$1:$T$1,0))&amp;""),18,2)))),0))</f>
        <v/>
      </c>
    </row>
    <row r="824">
      <c r="U824" s="35" t="n"/>
      <c r="V824" s="36">
        <f>IF(COUNTA($A824:$T824)&gt;0,1,0)</f>
        <v/>
      </c>
      <c r="W824" s="36">
        <f>IF(V824=0,"",LOWER(IFERROR(TRIM(INDEX($A824:$T824,MATCH(Locations!$B$4,$A$1:$T$1,0))&amp;""),"")))</f>
        <v/>
      </c>
      <c r="X824" s="37">
        <f>IF(V824=0,0,IFERROR(IF(ISNUMBER(INDEX($A824:$T824,MATCH(Lists!$B$3,$A$1:$T$1,0))),INDEX($A824:$T824,MATCH(Lists!$B$3,$A$1:$T$1,0)),DATE(VALUE(LEFT(TRIM(INDEX($A824:$T824,MATCH(Lists!$B$3,$A$1:$T$1,0))&amp;""),4)),VALUE(MID(TRIM(INDEX($A824:$T824,MATCH(Lists!$B$3,$A$1:$T$1,0))&amp;""),6,2)),VALUE(MID(TRIM(INDEX($A824:$T824,MATCH(Lists!$B$3,$A$1:$T$1,0))&amp;""),9,2)))+TIME(VALUE(MID(TRIM(INDEX($A824:$T824,MATCH(Lists!$B$3,$A$1:$T$1,0))&amp;""),12,2)),VALUE(MID(TRIM(INDEX($A824:$T824,MATCH(Lists!$B$3,$A$1:$T$1,0))&amp;""),15,2)),VALUE(MID(TRIM(INDEX($A824:$T824,MATCH(Lists!$B$3,$A$1:$T$1,0))&amp;""),18,2)))),0))</f>
        <v/>
      </c>
    </row>
    <row r="825">
      <c r="U825" s="35" t="n"/>
      <c r="V825" s="36">
        <f>IF(COUNTA($A825:$T825)&gt;0,1,0)</f>
        <v/>
      </c>
      <c r="W825" s="36">
        <f>IF(V825=0,"",LOWER(IFERROR(TRIM(INDEX($A825:$T825,MATCH(Locations!$B$4,$A$1:$T$1,0))&amp;""),"")))</f>
        <v/>
      </c>
      <c r="X825" s="37">
        <f>IF(V825=0,0,IFERROR(IF(ISNUMBER(INDEX($A825:$T825,MATCH(Lists!$B$3,$A$1:$T$1,0))),INDEX($A825:$T825,MATCH(Lists!$B$3,$A$1:$T$1,0)),DATE(VALUE(LEFT(TRIM(INDEX($A825:$T825,MATCH(Lists!$B$3,$A$1:$T$1,0))&amp;""),4)),VALUE(MID(TRIM(INDEX($A825:$T825,MATCH(Lists!$B$3,$A$1:$T$1,0))&amp;""),6,2)),VALUE(MID(TRIM(INDEX($A825:$T825,MATCH(Lists!$B$3,$A$1:$T$1,0))&amp;""),9,2)))+TIME(VALUE(MID(TRIM(INDEX($A825:$T825,MATCH(Lists!$B$3,$A$1:$T$1,0))&amp;""),12,2)),VALUE(MID(TRIM(INDEX($A825:$T825,MATCH(Lists!$B$3,$A$1:$T$1,0))&amp;""),15,2)),VALUE(MID(TRIM(INDEX($A825:$T825,MATCH(Lists!$B$3,$A$1:$T$1,0))&amp;""),18,2)))),0))</f>
        <v/>
      </c>
    </row>
    <row r="826">
      <c r="U826" s="35" t="n"/>
      <c r="V826" s="36">
        <f>IF(COUNTA($A826:$T826)&gt;0,1,0)</f>
        <v/>
      </c>
      <c r="W826" s="36">
        <f>IF(V826=0,"",LOWER(IFERROR(TRIM(INDEX($A826:$T826,MATCH(Locations!$B$4,$A$1:$T$1,0))&amp;""),"")))</f>
        <v/>
      </c>
      <c r="X826" s="37">
        <f>IF(V826=0,0,IFERROR(IF(ISNUMBER(INDEX($A826:$T826,MATCH(Lists!$B$3,$A$1:$T$1,0))),INDEX($A826:$T826,MATCH(Lists!$B$3,$A$1:$T$1,0)),DATE(VALUE(LEFT(TRIM(INDEX($A826:$T826,MATCH(Lists!$B$3,$A$1:$T$1,0))&amp;""),4)),VALUE(MID(TRIM(INDEX($A826:$T826,MATCH(Lists!$B$3,$A$1:$T$1,0))&amp;""),6,2)),VALUE(MID(TRIM(INDEX($A826:$T826,MATCH(Lists!$B$3,$A$1:$T$1,0))&amp;""),9,2)))+TIME(VALUE(MID(TRIM(INDEX($A826:$T826,MATCH(Lists!$B$3,$A$1:$T$1,0))&amp;""),12,2)),VALUE(MID(TRIM(INDEX($A826:$T826,MATCH(Lists!$B$3,$A$1:$T$1,0))&amp;""),15,2)),VALUE(MID(TRIM(INDEX($A826:$T826,MATCH(Lists!$B$3,$A$1:$T$1,0))&amp;""),18,2)))),0))</f>
        <v/>
      </c>
    </row>
    <row r="827">
      <c r="U827" s="35" t="n"/>
      <c r="V827" s="36">
        <f>IF(COUNTA($A827:$T827)&gt;0,1,0)</f>
        <v/>
      </c>
      <c r="W827" s="36">
        <f>IF(V827=0,"",LOWER(IFERROR(TRIM(INDEX($A827:$T827,MATCH(Locations!$B$4,$A$1:$T$1,0))&amp;""),"")))</f>
        <v/>
      </c>
      <c r="X827" s="37">
        <f>IF(V827=0,0,IFERROR(IF(ISNUMBER(INDEX($A827:$T827,MATCH(Lists!$B$3,$A$1:$T$1,0))),INDEX($A827:$T827,MATCH(Lists!$B$3,$A$1:$T$1,0)),DATE(VALUE(LEFT(TRIM(INDEX($A827:$T827,MATCH(Lists!$B$3,$A$1:$T$1,0))&amp;""),4)),VALUE(MID(TRIM(INDEX($A827:$T827,MATCH(Lists!$B$3,$A$1:$T$1,0))&amp;""),6,2)),VALUE(MID(TRIM(INDEX($A827:$T827,MATCH(Lists!$B$3,$A$1:$T$1,0))&amp;""),9,2)))+TIME(VALUE(MID(TRIM(INDEX($A827:$T827,MATCH(Lists!$B$3,$A$1:$T$1,0))&amp;""),12,2)),VALUE(MID(TRIM(INDEX($A827:$T827,MATCH(Lists!$B$3,$A$1:$T$1,0))&amp;""),15,2)),VALUE(MID(TRIM(INDEX($A827:$T827,MATCH(Lists!$B$3,$A$1:$T$1,0))&amp;""),18,2)))),0))</f>
        <v/>
      </c>
    </row>
    <row r="828">
      <c r="U828" s="35" t="n"/>
      <c r="V828" s="36">
        <f>IF(COUNTA($A828:$T828)&gt;0,1,0)</f>
        <v/>
      </c>
      <c r="W828" s="36">
        <f>IF(V828=0,"",LOWER(IFERROR(TRIM(INDEX($A828:$T828,MATCH(Locations!$B$4,$A$1:$T$1,0))&amp;""),"")))</f>
        <v/>
      </c>
      <c r="X828" s="37">
        <f>IF(V828=0,0,IFERROR(IF(ISNUMBER(INDEX($A828:$T828,MATCH(Lists!$B$3,$A$1:$T$1,0))),INDEX($A828:$T828,MATCH(Lists!$B$3,$A$1:$T$1,0)),DATE(VALUE(LEFT(TRIM(INDEX($A828:$T828,MATCH(Lists!$B$3,$A$1:$T$1,0))&amp;""),4)),VALUE(MID(TRIM(INDEX($A828:$T828,MATCH(Lists!$B$3,$A$1:$T$1,0))&amp;""),6,2)),VALUE(MID(TRIM(INDEX($A828:$T828,MATCH(Lists!$B$3,$A$1:$T$1,0))&amp;""),9,2)))+TIME(VALUE(MID(TRIM(INDEX($A828:$T828,MATCH(Lists!$B$3,$A$1:$T$1,0))&amp;""),12,2)),VALUE(MID(TRIM(INDEX($A828:$T828,MATCH(Lists!$B$3,$A$1:$T$1,0))&amp;""),15,2)),VALUE(MID(TRIM(INDEX($A828:$T828,MATCH(Lists!$B$3,$A$1:$T$1,0))&amp;""),18,2)))),0))</f>
        <v/>
      </c>
    </row>
    <row r="829">
      <c r="U829" s="35" t="n"/>
      <c r="V829" s="36">
        <f>IF(COUNTA($A829:$T829)&gt;0,1,0)</f>
        <v/>
      </c>
      <c r="W829" s="36">
        <f>IF(V829=0,"",LOWER(IFERROR(TRIM(INDEX($A829:$T829,MATCH(Locations!$B$4,$A$1:$T$1,0))&amp;""),"")))</f>
        <v/>
      </c>
      <c r="X829" s="37">
        <f>IF(V829=0,0,IFERROR(IF(ISNUMBER(INDEX($A829:$T829,MATCH(Lists!$B$3,$A$1:$T$1,0))),INDEX($A829:$T829,MATCH(Lists!$B$3,$A$1:$T$1,0)),DATE(VALUE(LEFT(TRIM(INDEX($A829:$T829,MATCH(Lists!$B$3,$A$1:$T$1,0))&amp;""),4)),VALUE(MID(TRIM(INDEX($A829:$T829,MATCH(Lists!$B$3,$A$1:$T$1,0))&amp;""),6,2)),VALUE(MID(TRIM(INDEX($A829:$T829,MATCH(Lists!$B$3,$A$1:$T$1,0))&amp;""),9,2)))+TIME(VALUE(MID(TRIM(INDEX($A829:$T829,MATCH(Lists!$B$3,$A$1:$T$1,0))&amp;""),12,2)),VALUE(MID(TRIM(INDEX($A829:$T829,MATCH(Lists!$B$3,$A$1:$T$1,0))&amp;""),15,2)),VALUE(MID(TRIM(INDEX($A829:$T829,MATCH(Lists!$B$3,$A$1:$T$1,0))&amp;""),18,2)))),0))</f>
        <v/>
      </c>
    </row>
    <row r="830">
      <c r="U830" s="35" t="n"/>
      <c r="V830" s="36">
        <f>IF(COUNTA($A830:$T830)&gt;0,1,0)</f>
        <v/>
      </c>
      <c r="W830" s="36">
        <f>IF(V830=0,"",LOWER(IFERROR(TRIM(INDEX($A830:$T830,MATCH(Locations!$B$4,$A$1:$T$1,0))&amp;""),"")))</f>
        <v/>
      </c>
      <c r="X830" s="37">
        <f>IF(V830=0,0,IFERROR(IF(ISNUMBER(INDEX($A830:$T830,MATCH(Lists!$B$3,$A$1:$T$1,0))),INDEX($A830:$T830,MATCH(Lists!$B$3,$A$1:$T$1,0)),DATE(VALUE(LEFT(TRIM(INDEX($A830:$T830,MATCH(Lists!$B$3,$A$1:$T$1,0))&amp;""),4)),VALUE(MID(TRIM(INDEX($A830:$T830,MATCH(Lists!$B$3,$A$1:$T$1,0))&amp;""),6,2)),VALUE(MID(TRIM(INDEX($A830:$T830,MATCH(Lists!$B$3,$A$1:$T$1,0))&amp;""),9,2)))+TIME(VALUE(MID(TRIM(INDEX($A830:$T830,MATCH(Lists!$B$3,$A$1:$T$1,0))&amp;""),12,2)),VALUE(MID(TRIM(INDEX($A830:$T830,MATCH(Lists!$B$3,$A$1:$T$1,0))&amp;""),15,2)),VALUE(MID(TRIM(INDEX($A830:$T830,MATCH(Lists!$B$3,$A$1:$T$1,0))&amp;""),18,2)))),0))</f>
        <v/>
      </c>
    </row>
    <row r="831">
      <c r="U831" s="35" t="n"/>
      <c r="V831" s="36">
        <f>IF(COUNTA($A831:$T831)&gt;0,1,0)</f>
        <v/>
      </c>
      <c r="W831" s="36">
        <f>IF(V831=0,"",LOWER(IFERROR(TRIM(INDEX($A831:$T831,MATCH(Locations!$B$4,$A$1:$T$1,0))&amp;""),"")))</f>
        <v/>
      </c>
      <c r="X831" s="37">
        <f>IF(V831=0,0,IFERROR(IF(ISNUMBER(INDEX($A831:$T831,MATCH(Lists!$B$3,$A$1:$T$1,0))),INDEX($A831:$T831,MATCH(Lists!$B$3,$A$1:$T$1,0)),DATE(VALUE(LEFT(TRIM(INDEX($A831:$T831,MATCH(Lists!$B$3,$A$1:$T$1,0))&amp;""),4)),VALUE(MID(TRIM(INDEX($A831:$T831,MATCH(Lists!$B$3,$A$1:$T$1,0))&amp;""),6,2)),VALUE(MID(TRIM(INDEX($A831:$T831,MATCH(Lists!$B$3,$A$1:$T$1,0))&amp;""),9,2)))+TIME(VALUE(MID(TRIM(INDEX($A831:$T831,MATCH(Lists!$B$3,$A$1:$T$1,0))&amp;""),12,2)),VALUE(MID(TRIM(INDEX($A831:$T831,MATCH(Lists!$B$3,$A$1:$T$1,0))&amp;""),15,2)),VALUE(MID(TRIM(INDEX($A831:$T831,MATCH(Lists!$B$3,$A$1:$T$1,0))&amp;""),18,2)))),0))</f>
        <v/>
      </c>
    </row>
    <row r="832">
      <c r="U832" s="35" t="n"/>
      <c r="V832" s="36">
        <f>IF(COUNTA($A832:$T832)&gt;0,1,0)</f>
        <v/>
      </c>
      <c r="W832" s="36">
        <f>IF(V832=0,"",LOWER(IFERROR(TRIM(INDEX($A832:$T832,MATCH(Locations!$B$4,$A$1:$T$1,0))&amp;""),"")))</f>
        <v/>
      </c>
      <c r="X832" s="37">
        <f>IF(V832=0,0,IFERROR(IF(ISNUMBER(INDEX($A832:$T832,MATCH(Lists!$B$3,$A$1:$T$1,0))),INDEX($A832:$T832,MATCH(Lists!$B$3,$A$1:$T$1,0)),DATE(VALUE(LEFT(TRIM(INDEX($A832:$T832,MATCH(Lists!$B$3,$A$1:$T$1,0))&amp;""),4)),VALUE(MID(TRIM(INDEX($A832:$T832,MATCH(Lists!$B$3,$A$1:$T$1,0))&amp;""),6,2)),VALUE(MID(TRIM(INDEX($A832:$T832,MATCH(Lists!$B$3,$A$1:$T$1,0))&amp;""),9,2)))+TIME(VALUE(MID(TRIM(INDEX($A832:$T832,MATCH(Lists!$B$3,$A$1:$T$1,0))&amp;""),12,2)),VALUE(MID(TRIM(INDEX($A832:$T832,MATCH(Lists!$B$3,$A$1:$T$1,0))&amp;""),15,2)),VALUE(MID(TRIM(INDEX($A832:$T832,MATCH(Lists!$B$3,$A$1:$T$1,0))&amp;""),18,2)))),0))</f>
        <v/>
      </c>
    </row>
    <row r="833">
      <c r="U833" s="35" t="n"/>
      <c r="V833" s="36">
        <f>IF(COUNTA($A833:$T833)&gt;0,1,0)</f>
        <v/>
      </c>
      <c r="W833" s="36">
        <f>IF(V833=0,"",LOWER(IFERROR(TRIM(INDEX($A833:$T833,MATCH(Locations!$B$4,$A$1:$T$1,0))&amp;""),"")))</f>
        <v/>
      </c>
      <c r="X833" s="37">
        <f>IF(V833=0,0,IFERROR(IF(ISNUMBER(INDEX($A833:$T833,MATCH(Lists!$B$3,$A$1:$T$1,0))),INDEX($A833:$T833,MATCH(Lists!$B$3,$A$1:$T$1,0)),DATE(VALUE(LEFT(TRIM(INDEX($A833:$T833,MATCH(Lists!$B$3,$A$1:$T$1,0))&amp;""),4)),VALUE(MID(TRIM(INDEX($A833:$T833,MATCH(Lists!$B$3,$A$1:$T$1,0))&amp;""),6,2)),VALUE(MID(TRIM(INDEX($A833:$T833,MATCH(Lists!$B$3,$A$1:$T$1,0))&amp;""),9,2)))+TIME(VALUE(MID(TRIM(INDEX($A833:$T833,MATCH(Lists!$B$3,$A$1:$T$1,0))&amp;""),12,2)),VALUE(MID(TRIM(INDEX($A833:$T833,MATCH(Lists!$B$3,$A$1:$T$1,0))&amp;""),15,2)),VALUE(MID(TRIM(INDEX($A833:$T833,MATCH(Lists!$B$3,$A$1:$T$1,0))&amp;""),18,2)))),0))</f>
        <v/>
      </c>
    </row>
    <row r="834">
      <c r="U834" s="35" t="n"/>
      <c r="V834" s="36">
        <f>IF(COUNTA($A834:$T834)&gt;0,1,0)</f>
        <v/>
      </c>
      <c r="W834" s="36">
        <f>IF(V834=0,"",LOWER(IFERROR(TRIM(INDEX($A834:$T834,MATCH(Locations!$B$4,$A$1:$T$1,0))&amp;""),"")))</f>
        <v/>
      </c>
      <c r="X834" s="37">
        <f>IF(V834=0,0,IFERROR(IF(ISNUMBER(INDEX($A834:$T834,MATCH(Lists!$B$3,$A$1:$T$1,0))),INDEX($A834:$T834,MATCH(Lists!$B$3,$A$1:$T$1,0)),DATE(VALUE(LEFT(TRIM(INDEX($A834:$T834,MATCH(Lists!$B$3,$A$1:$T$1,0))&amp;""),4)),VALUE(MID(TRIM(INDEX($A834:$T834,MATCH(Lists!$B$3,$A$1:$T$1,0))&amp;""),6,2)),VALUE(MID(TRIM(INDEX($A834:$T834,MATCH(Lists!$B$3,$A$1:$T$1,0))&amp;""),9,2)))+TIME(VALUE(MID(TRIM(INDEX($A834:$T834,MATCH(Lists!$B$3,$A$1:$T$1,0))&amp;""),12,2)),VALUE(MID(TRIM(INDEX($A834:$T834,MATCH(Lists!$B$3,$A$1:$T$1,0))&amp;""),15,2)),VALUE(MID(TRIM(INDEX($A834:$T834,MATCH(Lists!$B$3,$A$1:$T$1,0))&amp;""),18,2)))),0))</f>
        <v/>
      </c>
    </row>
    <row r="835">
      <c r="U835" s="35" t="n"/>
      <c r="V835" s="36">
        <f>IF(COUNTA($A835:$T835)&gt;0,1,0)</f>
        <v/>
      </c>
      <c r="W835" s="36">
        <f>IF(V835=0,"",LOWER(IFERROR(TRIM(INDEX($A835:$T835,MATCH(Locations!$B$4,$A$1:$T$1,0))&amp;""),"")))</f>
        <v/>
      </c>
      <c r="X835" s="37">
        <f>IF(V835=0,0,IFERROR(IF(ISNUMBER(INDEX($A835:$T835,MATCH(Lists!$B$3,$A$1:$T$1,0))),INDEX($A835:$T835,MATCH(Lists!$B$3,$A$1:$T$1,0)),DATE(VALUE(LEFT(TRIM(INDEX($A835:$T835,MATCH(Lists!$B$3,$A$1:$T$1,0))&amp;""),4)),VALUE(MID(TRIM(INDEX($A835:$T835,MATCH(Lists!$B$3,$A$1:$T$1,0))&amp;""),6,2)),VALUE(MID(TRIM(INDEX($A835:$T835,MATCH(Lists!$B$3,$A$1:$T$1,0))&amp;""),9,2)))+TIME(VALUE(MID(TRIM(INDEX($A835:$T835,MATCH(Lists!$B$3,$A$1:$T$1,0))&amp;""),12,2)),VALUE(MID(TRIM(INDEX($A835:$T835,MATCH(Lists!$B$3,$A$1:$T$1,0))&amp;""),15,2)),VALUE(MID(TRIM(INDEX($A835:$T835,MATCH(Lists!$B$3,$A$1:$T$1,0))&amp;""),18,2)))),0))</f>
        <v/>
      </c>
    </row>
    <row r="836">
      <c r="U836" s="35" t="n"/>
      <c r="V836" s="36">
        <f>IF(COUNTA($A836:$T836)&gt;0,1,0)</f>
        <v/>
      </c>
      <c r="W836" s="36">
        <f>IF(V836=0,"",LOWER(IFERROR(TRIM(INDEX($A836:$T836,MATCH(Locations!$B$4,$A$1:$T$1,0))&amp;""),"")))</f>
        <v/>
      </c>
      <c r="X836" s="37">
        <f>IF(V836=0,0,IFERROR(IF(ISNUMBER(INDEX($A836:$T836,MATCH(Lists!$B$3,$A$1:$T$1,0))),INDEX($A836:$T836,MATCH(Lists!$B$3,$A$1:$T$1,0)),DATE(VALUE(LEFT(TRIM(INDEX($A836:$T836,MATCH(Lists!$B$3,$A$1:$T$1,0))&amp;""),4)),VALUE(MID(TRIM(INDEX($A836:$T836,MATCH(Lists!$B$3,$A$1:$T$1,0))&amp;""),6,2)),VALUE(MID(TRIM(INDEX($A836:$T836,MATCH(Lists!$B$3,$A$1:$T$1,0))&amp;""),9,2)))+TIME(VALUE(MID(TRIM(INDEX($A836:$T836,MATCH(Lists!$B$3,$A$1:$T$1,0))&amp;""),12,2)),VALUE(MID(TRIM(INDEX($A836:$T836,MATCH(Lists!$B$3,$A$1:$T$1,0))&amp;""),15,2)),VALUE(MID(TRIM(INDEX($A836:$T836,MATCH(Lists!$B$3,$A$1:$T$1,0))&amp;""),18,2)))),0))</f>
        <v/>
      </c>
    </row>
    <row r="837">
      <c r="U837" s="35" t="n"/>
      <c r="V837" s="36">
        <f>IF(COUNTA($A837:$T837)&gt;0,1,0)</f>
        <v/>
      </c>
      <c r="W837" s="36">
        <f>IF(V837=0,"",LOWER(IFERROR(TRIM(INDEX($A837:$T837,MATCH(Locations!$B$4,$A$1:$T$1,0))&amp;""),"")))</f>
        <v/>
      </c>
      <c r="X837" s="37">
        <f>IF(V837=0,0,IFERROR(IF(ISNUMBER(INDEX($A837:$T837,MATCH(Lists!$B$3,$A$1:$T$1,0))),INDEX($A837:$T837,MATCH(Lists!$B$3,$A$1:$T$1,0)),DATE(VALUE(LEFT(TRIM(INDEX($A837:$T837,MATCH(Lists!$B$3,$A$1:$T$1,0))&amp;""),4)),VALUE(MID(TRIM(INDEX($A837:$T837,MATCH(Lists!$B$3,$A$1:$T$1,0))&amp;""),6,2)),VALUE(MID(TRIM(INDEX($A837:$T837,MATCH(Lists!$B$3,$A$1:$T$1,0))&amp;""),9,2)))+TIME(VALUE(MID(TRIM(INDEX($A837:$T837,MATCH(Lists!$B$3,$A$1:$T$1,0))&amp;""),12,2)),VALUE(MID(TRIM(INDEX($A837:$T837,MATCH(Lists!$B$3,$A$1:$T$1,0))&amp;""),15,2)),VALUE(MID(TRIM(INDEX($A837:$T837,MATCH(Lists!$B$3,$A$1:$T$1,0))&amp;""),18,2)))),0))</f>
        <v/>
      </c>
    </row>
    <row r="838">
      <c r="U838" s="35" t="n"/>
      <c r="V838" s="36">
        <f>IF(COUNTA($A838:$T838)&gt;0,1,0)</f>
        <v/>
      </c>
      <c r="W838" s="36">
        <f>IF(V838=0,"",LOWER(IFERROR(TRIM(INDEX($A838:$T838,MATCH(Locations!$B$4,$A$1:$T$1,0))&amp;""),"")))</f>
        <v/>
      </c>
      <c r="X838" s="37">
        <f>IF(V838=0,0,IFERROR(IF(ISNUMBER(INDEX($A838:$T838,MATCH(Lists!$B$3,$A$1:$T$1,0))),INDEX($A838:$T838,MATCH(Lists!$B$3,$A$1:$T$1,0)),DATE(VALUE(LEFT(TRIM(INDEX($A838:$T838,MATCH(Lists!$B$3,$A$1:$T$1,0))&amp;""),4)),VALUE(MID(TRIM(INDEX($A838:$T838,MATCH(Lists!$B$3,$A$1:$T$1,0))&amp;""),6,2)),VALUE(MID(TRIM(INDEX($A838:$T838,MATCH(Lists!$B$3,$A$1:$T$1,0))&amp;""),9,2)))+TIME(VALUE(MID(TRIM(INDEX($A838:$T838,MATCH(Lists!$B$3,$A$1:$T$1,0))&amp;""),12,2)),VALUE(MID(TRIM(INDEX($A838:$T838,MATCH(Lists!$B$3,$A$1:$T$1,0))&amp;""),15,2)),VALUE(MID(TRIM(INDEX($A838:$T838,MATCH(Lists!$B$3,$A$1:$T$1,0))&amp;""),18,2)))),0))</f>
        <v/>
      </c>
    </row>
    <row r="839">
      <c r="U839" s="35" t="n"/>
      <c r="V839" s="36">
        <f>IF(COUNTA($A839:$T839)&gt;0,1,0)</f>
        <v/>
      </c>
      <c r="W839" s="36">
        <f>IF(V839=0,"",LOWER(IFERROR(TRIM(INDEX($A839:$T839,MATCH(Locations!$B$4,$A$1:$T$1,0))&amp;""),"")))</f>
        <v/>
      </c>
      <c r="X839" s="37">
        <f>IF(V839=0,0,IFERROR(IF(ISNUMBER(INDEX($A839:$T839,MATCH(Lists!$B$3,$A$1:$T$1,0))),INDEX($A839:$T839,MATCH(Lists!$B$3,$A$1:$T$1,0)),DATE(VALUE(LEFT(TRIM(INDEX($A839:$T839,MATCH(Lists!$B$3,$A$1:$T$1,0))&amp;""),4)),VALUE(MID(TRIM(INDEX($A839:$T839,MATCH(Lists!$B$3,$A$1:$T$1,0))&amp;""),6,2)),VALUE(MID(TRIM(INDEX($A839:$T839,MATCH(Lists!$B$3,$A$1:$T$1,0))&amp;""),9,2)))+TIME(VALUE(MID(TRIM(INDEX($A839:$T839,MATCH(Lists!$B$3,$A$1:$T$1,0))&amp;""),12,2)),VALUE(MID(TRIM(INDEX($A839:$T839,MATCH(Lists!$B$3,$A$1:$T$1,0))&amp;""),15,2)),VALUE(MID(TRIM(INDEX($A839:$T839,MATCH(Lists!$B$3,$A$1:$T$1,0))&amp;""),18,2)))),0))</f>
        <v/>
      </c>
    </row>
    <row r="840">
      <c r="U840" s="35" t="n"/>
      <c r="V840" s="36">
        <f>IF(COUNTA($A840:$T840)&gt;0,1,0)</f>
        <v/>
      </c>
      <c r="W840" s="36">
        <f>IF(V840=0,"",LOWER(IFERROR(TRIM(INDEX($A840:$T840,MATCH(Locations!$B$4,$A$1:$T$1,0))&amp;""),"")))</f>
        <v/>
      </c>
      <c r="X840" s="37">
        <f>IF(V840=0,0,IFERROR(IF(ISNUMBER(INDEX($A840:$T840,MATCH(Lists!$B$3,$A$1:$T$1,0))),INDEX($A840:$T840,MATCH(Lists!$B$3,$A$1:$T$1,0)),DATE(VALUE(LEFT(TRIM(INDEX($A840:$T840,MATCH(Lists!$B$3,$A$1:$T$1,0))&amp;""),4)),VALUE(MID(TRIM(INDEX($A840:$T840,MATCH(Lists!$B$3,$A$1:$T$1,0))&amp;""),6,2)),VALUE(MID(TRIM(INDEX($A840:$T840,MATCH(Lists!$B$3,$A$1:$T$1,0))&amp;""),9,2)))+TIME(VALUE(MID(TRIM(INDEX($A840:$T840,MATCH(Lists!$B$3,$A$1:$T$1,0))&amp;""),12,2)),VALUE(MID(TRIM(INDEX($A840:$T840,MATCH(Lists!$B$3,$A$1:$T$1,0))&amp;""),15,2)),VALUE(MID(TRIM(INDEX($A840:$T840,MATCH(Lists!$B$3,$A$1:$T$1,0))&amp;""),18,2)))),0))</f>
        <v/>
      </c>
    </row>
    <row r="841">
      <c r="U841" s="35" t="n"/>
      <c r="V841" s="36">
        <f>IF(COUNTA($A841:$T841)&gt;0,1,0)</f>
        <v/>
      </c>
      <c r="W841" s="36">
        <f>IF(V841=0,"",LOWER(IFERROR(TRIM(INDEX($A841:$T841,MATCH(Locations!$B$4,$A$1:$T$1,0))&amp;""),"")))</f>
        <v/>
      </c>
      <c r="X841" s="37">
        <f>IF(V841=0,0,IFERROR(IF(ISNUMBER(INDEX($A841:$T841,MATCH(Lists!$B$3,$A$1:$T$1,0))),INDEX($A841:$T841,MATCH(Lists!$B$3,$A$1:$T$1,0)),DATE(VALUE(LEFT(TRIM(INDEX($A841:$T841,MATCH(Lists!$B$3,$A$1:$T$1,0))&amp;""),4)),VALUE(MID(TRIM(INDEX($A841:$T841,MATCH(Lists!$B$3,$A$1:$T$1,0))&amp;""),6,2)),VALUE(MID(TRIM(INDEX($A841:$T841,MATCH(Lists!$B$3,$A$1:$T$1,0))&amp;""),9,2)))+TIME(VALUE(MID(TRIM(INDEX($A841:$T841,MATCH(Lists!$B$3,$A$1:$T$1,0))&amp;""),12,2)),VALUE(MID(TRIM(INDEX($A841:$T841,MATCH(Lists!$B$3,$A$1:$T$1,0))&amp;""),15,2)),VALUE(MID(TRIM(INDEX($A841:$T841,MATCH(Lists!$B$3,$A$1:$T$1,0))&amp;""),18,2)))),0))</f>
        <v/>
      </c>
    </row>
    <row r="842">
      <c r="U842" s="35" t="n"/>
      <c r="V842" s="36">
        <f>IF(COUNTA($A842:$T842)&gt;0,1,0)</f>
        <v/>
      </c>
      <c r="W842" s="36">
        <f>IF(V842=0,"",LOWER(IFERROR(TRIM(INDEX($A842:$T842,MATCH(Locations!$B$4,$A$1:$T$1,0))&amp;""),"")))</f>
        <v/>
      </c>
      <c r="X842" s="37">
        <f>IF(V842=0,0,IFERROR(IF(ISNUMBER(INDEX($A842:$T842,MATCH(Lists!$B$3,$A$1:$T$1,0))),INDEX($A842:$T842,MATCH(Lists!$B$3,$A$1:$T$1,0)),DATE(VALUE(LEFT(TRIM(INDEX($A842:$T842,MATCH(Lists!$B$3,$A$1:$T$1,0))&amp;""),4)),VALUE(MID(TRIM(INDEX($A842:$T842,MATCH(Lists!$B$3,$A$1:$T$1,0))&amp;""),6,2)),VALUE(MID(TRIM(INDEX($A842:$T842,MATCH(Lists!$B$3,$A$1:$T$1,0))&amp;""),9,2)))+TIME(VALUE(MID(TRIM(INDEX($A842:$T842,MATCH(Lists!$B$3,$A$1:$T$1,0))&amp;""),12,2)),VALUE(MID(TRIM(INDEX($A842:$T842,MATCH(Lists!$B$3,$A$1:$T$1,0))&amp;""),15,2)),VALUE(MID(TRIM(INDEX($A842:$T842,MATCH(Lists!$B$3,$A$1:$T$1,0))&amp;""),18,2)))),0))</f>
        <v/>
      </c>
    </row>
    <row r="843">
      <c r="U843" s="35" t="n"/>
      <c r="V843" s="36">
        <f>IF(COUNTA($A843:$T843)&gt;0,1,0)</f>
        <v/>
      </c>
      <c r="W843" s="36">
        <f>IF(V843=0,"",LOWER(IFERROR(TRIM(INDEX($A843:$T843,MATCH(Locations!$B$4,$A$1:$T$1,0))&amp;""),"")))</f>
        <v/>
      </c>
      <c r="X843" s="37">
        <f>IF(V843=0,0,IFERROR(IF(ISNUMBER(INDEX($A843:$T843,MATCH(Lists!$B$3,$A$1:$T$1,0))),INDEX($A843:$T843,MATCH(Lists!$B$3,$A$1:$T$1,0)),DATE(VALUE(LEFT(TRIM(INDEX($A843:$T843,MATCH(Lists!$B$3,$A$1:$T$1,0))&amp;""),4)),VALUE(MID(TRIM(INDEX($A843:$T843,MATCH(Lists!$B$3,$A$1:$T$1,0))&amp;""),6,2)),VALUE(MID(TRIM(INDEX($A843:$T843,MATCH(Lists!$B$3,$A$1:$T$1,0))&amp;""),9,2)))+TIME(VALUE(MID(TRIM(INDEX($A843:$T843,MATCH(Lists!$B$3,$A$1:$T$1,0))&amp;""),12,2)),VALUE(MID(TRIM(INDEX($A843:$T843,MATCH(Lists!$B$3,$A$1:$T$1,0))&amp;""),15,2)),VALUE(MID(TRIM(INDEX($A843:$T843,MATCH(Lists!$B$3,$A$1:$T$1,0))&amp;""),18,2)))),0))</f>
        <v/>
      </c>
    </row>
    <row r="844">
      <c r="U844" s="35" t="n"/>
      <c r="V844" s="36">
        <f>IF(COUNTA($A844:$T844)&gt;0,1,0)</f>
        <v/>
      </c>
      <c r="W844" s="36">
        <f>IF(V844=0,"",LOWER(IFERROR(TRIM(INDEX($A844:$T844,MATCH(Locations!$B$4,$A$1:$T$1,0))&amp;""),"")))</f>
        <v/>
      </c>
      <c r="X844" s="37">
        <f>IF(V844=0,0,IFERROR(IF(ISNUMBER(INDEX($A844:$T844,MATCH(Lists!$B$3,$A$1:$T$1,0))),INDEX($A844:$T844,MATCH(Lists!$B$3,$A$1:$T$1,0)),DATE(VALUE(LEFT(TRIM(INDEX($A844:$T844,MATCH(Lists!$B$3,$A$1:$T$1,0))&amp;""),4)),VALUE(MID(TRIM(INDEX($A844:$T844,MATCH(Lists!$B$3,$A$1:$T$1,0))&amp;""),6,2)),VALUE(MID(TRIM(INDEX($A844:$T844,MATCH(Lists!$B$3,$A$1:$T$1,0))&amp;""),9,2)))+TIME(VALUE(MID(TRIM(INDEX($A844:$T844,MATCH(Lists!$B$3,$A$1:$T$1,0))&amp;""),12,2)),VALUE(MID(TRIM(INDEX($A844:$T844,MATCH(Lists!$B$3,$A$1:$T$1,0))&amp;""),15,2)),VALUE(MID(TRIM(INDEX($A844:$T844,MATCH(Lists!$B$3,$A$1:$T$1,0))&amp;""),18,2)))),0))</f>
        <v/>
      </c>
    </row>
    <row r="845">
      <c r="U845" s="35" t="n"/>
      <c r="V845" s="36">
        <f>IF(COUNTA($A845:$T845)&gt;0,1,0)</f>
        <v/>
      </c>
      <c r="W845" s="36">
        <f>IF(V845=0,"",LOWER(IFERROR(TRIM(INDEX($A845:$T845,MATCH(Locations!$B$4,$A$1:$T$1,0))&amp;""),"")))</f>
        <v/>
      </c>
      <c r="X845" s="37">
        <f>IF(V845=0,0,IFERROR(IF(ISNUMBER(INDEX($A845:$T845,MATCH(Lists!$B$3,$A$1:$T$1,0))),INDEX($A845:$T845,MATCH(Lists!$B$3,$A$1:$T$1,0)),DATE(VALUE(LEFT(TRIM(INDEX($A845:$T845,MATCH(Lists!$B$3,$A$1:$T$1,0))&amp;""),4)),VALUE(MID(TRIM(INDEX($A845:$T845,MATCH(Lists!$B$3,$A$1:$T$1,0))&amp;""),6,2)),VALUE(MID(TRIM(INDEX($A845:$T845,MATCH(Lists!$B$3,$A$1:$T$1,0))&amp;""),9,2)))+TIME(VALUE(MID(TRIM(INDEX($A845:$T845,MATCH(Lists!$B$3,$A$1:$T$1,0))&amp;""),12,2)),VALUE(MID(TRIM(INDEX($A845:$T845,MATCH(Lists!$B$3,$A$1:$T$1,0))&amp;""),15,2)),VALUE(MID(TRIM(INDEX($A845:$T845,MATCH(Lists!$B$3,$A$1:$T$1,0))&amp;""),18,2)))),0))</f>
        <v/>
      </c>
    </row>
    <row r="846">
      <c r="U846" s="35" t="n"/>
      <c r="V846" s="36">
        <f>IF(COUNTA($A846:$T846)&gt;0,1,0)</f>
        <v/>
      </c>
      <c r="W846" s="36">
        <f>IF(V846=0,"",LOWER(IFERROR(TRIM(INDEX($A846:$T846,MATCH(Locations!$B$4,$A$1:$T$1,0))&amp;""),"")))</f>
        <v/>
      </c>
      <c r="X846" s="37">
        <f>IF(V846=0,0,IFERROR(IF(ISNUMBER(INDEX($A846:$T846,MATCH(Lists!$B$3,$A$1:$T$1,0))),INDEX($A846:$T846,MATCH(Lists!$B$3,$A$1:$T$1,0)),DATE(VALUE(LEFT(TRIM(INDEX($A846:$T846,MATCH(Lists!$B$3,$A$1:$T$1,0))&amp;""),4)),VALUE(MID(TRIM(INDEX($A846:$T846,MATCH(Lists!$B$3,$A$1:$T$1,0))&amp;""),6,2)),VALUE(MID(TRIM(INDEX($A846:$T846,MATCH(Lists!$B$3,$A$1:$T$1,0))&amp;""),9,2)))+TIME(VALUE(MID(TRIM(INDEX($A846:$T846,MATCH(Lists!$B$3,$A$1:$T$1,0))&amp;""),12,2)),VALUE(MID(TRIM(INDEX($A846:$T846,MATCH(Lists!$B$3,$A$1:$T$1,0))&amp;""),15,2)),VALUE(MID(TRIM(INDEX($A846:$T846,MATCH(Lists!$B$3,$A$1:$T$1,0))&amp;""),18,2)))),0))</f>
        <v/>
      </c>
    </row>
    <row r="847">
      <c r="U847" s="35" t="n"/>
      <c r="V847" s="36">
        <f>IF(COUNTA($A847:$T847)&gt;0,1,0)</f>
        <v/>
      </c>
      <c r="W847" s="36">
        <f>IF(V847=0,"",LOWER(IFERROR(TRIM(INDEX($A847:$T847,MATCH(Locations!$B$4,$A$1:$T$1,0))&amp;""),"")))</f>
        <v/>
      </c>
      <c r="X847" s="37">
        <f>IF(V847=0,0,IFERROR(IF(ISNUMBER(INDEX($A847:$T847,MATCH(Lists!$B$3,$A$1:$T$1,0))),INDEX($A847:$T847,MATCH(Lists!$B$3,$A$1:$T$1,0)),DATE(VALUE(LEFT(TRIM(INDEX($A847:$T847,MATCH(Lists!$B$3,$A$1:$T$1,0))&amp;""),4)),VALUE(MID(TRIM(INDEX($A847:$T847,MATCH(Lists!$B$3,$A$1:$T$1,0))&amp;""),6,2)),VALUE(MID(TRIM(INDEX($A847:$T847,MATCH(Lists!$B$3,$A$1:$T$1,0))&amp;""),9,2)))+TIME(VALUE(MID(TRIM(INDEX($A847:$T847,MATCH(Lists!$B$3,$A$1:$T$1,0))&amp;""),12,2)),VALUE(MID(TRIM(INDEX($A847:$T847,MATCH(Lists!$B$3,$A$1:$T$1,0))&amp;""),15,2)),VALUE(MID(TRIM(INDEX($A847:$T847,MATCH(Lists!$B$3,$A$1:$T$1,0))&amp;""),18,2)))),0))</f>
        <v/>
      </c>
    </row>
    <row r="848">
      <c r="U848" s="35" t="n"/>
      <c r="V848" s="36">
        <f>IF(COUNTA($A848:$T848)&gt;0,1,0)</f>
        <v/>
      </c>
      <c r="W848" s="36">
        <f>IF(V848=0,"",LOWER(IFERROR(TRIM(INDEX($A848:$T848,MATCH(Locations!$B$4,$A$1:$T$1,0))&amp;""),"")))</f>
        <v/>
      </c>
      <c r="X848" s="37">
        <f>IF(V848=0,0,IFERROR(IF(ISNUMBER(INDEX($A848:$T848,MATCH(Lists!$B$3,$A$1:$T$1,0))),INDEX($A848:$T848,MATCH(Lists!$B$3,$A$1:$T$1,0)),DATE(VALUE(LEFT(TRIM(INDEX($A848:$T848,MATCH(Lists!$B$3,$A$1:$T$1,0))&amp;""),4)),VALUE(MID(TRIM(INDEX($A848:$T848,MATCH(Lists!$B$3,$A$1:$T$1,0))&amp;""),6,2)),VALUE(MID(TRIM(INDEX($A848:$T848,MATCH(Lists!$B$3,$A$1:$T$1,0))&amp;""),9,2)))+TIME(VALUE(MID(TRIM(INDEX($A848:$T848,MATCH(Lists!$B$3,$A$1:$T$1,0))&amp;""),12,2)),VALUE(MID(TRIM(INDEX($A848:$T848,MATCH(Lists!$B$3,$A$1:$T$1,0))&amp;""),15,2)),VALUE(MID(TRIM(INDEX($A848:$T848,MATCH(Lists!$B$3,$A$1:$T$1,0))&amp;""),18,2)))),0))</f>
        <v/>
      </c>
    </row>
    <row r="849">
      <c r="U849" s="35" t="n"/>
      <c r="V849" s="36">
        <f>IF(COUNTA($A849:$T849)&gt;0,1,0)</f>
        <v/>
      </c>
      <c r="W849" s="36">
        <f>IF(V849=0,"",LOWER(IFERROR(TRIM(INDEX($A849:$T849,MATCH(Locations!$B$4,$A$1:$T$1,0))&amp;""),"")))</f>
        <v/>
      </c>
      <c r="X849" s="37">
        <f>IF(V849=0,0,IFERROR(IF(ISNUMBER(INDEX($A849:$T849,MATCH(Lists!$B$3,$A$1:$T$1,0))),INDEX($A849:$T849,MATCH(Lists!$B$3,$A$1:$T$1,0)),DATE(VALUE(LEFT(TRIM(INDEX($A849:$T849,MATCH(Lists!$B$3,$A$1:$T$1,0))&amp;""),4)),VALUE(MID(TRIM(INDEX($A849:$T849,MATCH(Lists!$B$3,$A$1:$T$1,0))&amp;""),6,2)),VALUE(MID(TRIM(INDEX($A849:$T849,MATCH(Lists!$B$3,$A$1:$T$1,0))&amp;""),9,2)))+TIME(VALUE(MID(TRIM(INDEX($A849:$T849,MATCH(Lists!$B$3,$A$1:$T$1,0))&amp;""),12,2)),VALUE(MID(TRIM(INDEX($A849:$T849,MATCH(Lists!$B$3,$A$1:$T$1,0))&amp;""),15,2)),VALUE(MID(TRIM(INDEX($A849:$T849,MATCH(Lists!$B$3,$A$1:$T$1,0))&amp;""),18,2)))),0))</f>
        <v/>
      </c>
    </row>
    <row r="850">
      <c r="U850" s="35" t="n"/>
      <c r="V850" s="36">
        <f>IF(COUNTA($A850:$T850)&gt;0,1,0)</f>
        <v/>
      </c>
      <c r="W850" s="36">
        <f>IF(V850=0,"",LOWER(IFERROR(TRIM(INDEX($A850:$T850,MATCH(Locations!$B$4,$A$1:$T$1,0))&amp;""),"")))</f>
        <v/>
      </c>
      <c r="X850" s="37">
        <f>IF(V850=0,0,IFERROR(IF(ISNUMBER(INDEX($A850:$T850,MATCH(Lists!$B$3,$A$1:$T$1,0))),INDEX($A850:$T850,MATCH(Lists!$B$3,$A$1:$T$1,0)),DATE(VALUE(LEFT(TRIM(INDEX($A850:$T850,MATCH(Lists!$B$3,$A$1:$T$1,0))&amp;""),4)),VALUE(MID(TRIM(INDEX($A850:$T850,MATCH(Lists!$B$3,$A$1:$T$1,0))&amp;""),6,2)),VALUE(MID(TRIM(INDEX($A850:$T850,MATCH(Lists!$B$3,$A$1:$T$1,0))&amp;""),9,2)))+TIME(VALUE(MID(TRIM(INDEX($A850:$T850,MATCH(Lists!$B$3,$A$1:$T$1,0))&amp;""),12,2)),VALUE(MID(TRIM(INDEX($A850:$T850,MATCH(Lists!$B$3,$A$1:$T$1,0))&amp;""),15,2)),VALUE(MID(TRIM(INDEX($A850:$T850,MATCH(Lists!$B$3,$A$1:$T$1,0))&amp;""),18,2)))),0))</f>
        <v/>
      </c>
    </row>
    <row r="851">
      <c r="U851" s="35" t="n"/>
      <c r="V851" s="36">
        <f>IF(COUNTA($A851:$T851)&gt;0,1,0)</f>
        <v/>
      </c>
      <c r="W851" s="36">
        <f>IF(V851=0,"",LOWER(IFERROR(TRIM(INDEX($A851:$T851,MATCH(Locations!$B$4,$A$1:$T$1,0))&amp;""),"")))</f>
        <v/>
      </c>
      <c r="X851" s="37">
        <f>IF(V851=0,0,IFERROR(IF(ISNUMBER(INDEX($A851:$T851,MATCH(Lists!$B$3,$A$1:$T$1,0))),INDEX($A851:$T851,MATCH(Lists!$B$3,$A$1:$T$1,0)),DATE(VALUE(LEFT(TRIM(INDEX($A851:$T851,MATCH(Lists!$B$3,$A$1:$T$1,0))&amp;""),4)),VALUE(MID(TRIM(INDEX($A851:$T851,MATCH(Lists!$B$3,$A$1:$T$1,0))&amp;""),6,2)),VALUE(MID(TRIM(INDEX($A851:$T851,MATCH(Lists!$B$3,$A$1:$T$1,0))&amp;""),9,2)))+TIME(VALUE(MID(TRIM(INDEX($A851:$T851,MATCH(Lists!$B$3,$A$1:$T$1,0))&amp;""),12,2)),VALUE(MID(TRIM(INDEX($A851:$T851,MATCH(Lists!$B$3,$A$1:$T$1,0))&amp;""),15,2)),VALUE(MID(TRIM(INDEX($A851:$T851,MATCH(Lists!$B$3,$A$1:$T$1,0))&amp;""),18,2)))),0))</f>
        <v/>
      </c>
    </row>
    <row r="852">
      <c r="U852" s="35" t="n"/>
      <c r="V852" s="36">
        <f>IF(COUNTA($A852:$T852)&gt;0,1,0)</f>
        <v/>
      </c>
      <c r="W852" s="36">
        <f>IF(V852=0,"",LOWER(IFERROR(TRIM(INDEX($A852:$T852,MATCH(Locations!$B$4,$A$1:$T$1,0))&amp;""),"")))</f>
        <v/>
      </c>
      <c r="X852" s="37">
        <f>IF(V852=0,0,IFERROR(IF(ISNUMBER(INDEX($A852:$T852,MATCH(Lists!$B$3,$A$1:$T$1,0))),INDEX($A852:$T852,MATCH(Lists!$B$3,$A$1:$T$1,0)),DATE(VALUE(LEFT(TRIM(INDEX($A852:$T852,MATCH(Lists!$B$3,$A$1:$T$1,0))&amp;""),4)),VALUE(MID(TRIM(INDEX($A852:$T852,MATCH(Lists!$B$3,$A$1:$T$1,0))&amp;""),6,2)),VALUE(MID(TRIM(INDEX($A852:$T852,MATCH(Lists!$B$3,$A$1:$T$1,0))&amp;""),9,2)))+TIME(VALUE(MID(TRIM(INDEX($A852:$T852,MATCH(Lists!$B$3,$A$1:$T$1,0))&amp;""),12,2)),VALUE(MID(TRIM(INDEX($A852:$T852,MATCH(Lists!$B$3,$A$1:$T$1,0))&amp;""),15,2)),VALUE(MID(TRIM(INDEX($A852:$T852,MATCH(Lists!$B$3,$A$1:$T$1,0))&amp;""),18,2)))),0))</f>
        <v/>
      </c>
    </row>
    <row r="853">
      <c r="U853" s="35" t="n"/>
      <c r="V853" s="36">
        <f>IF(COUNTA($A853:$T853)&gt;0,1,0)</f>
        <v/>
      </c>
      <c r="W853" s="36">
        <f>IF(V853=0,"",LOWER(IFERROR(TRIM(INDEX($A853:$T853,MATCH(Locations!$B$4,$A$1:$T$1,0))&amp;""),"")))</f>
        <v/>
      </c>
      <c r="X853" s="37">
        <f>IF(V853=0,0,IFERROR(IF(ISNUMBER(INDEX($A853:$T853,MATCH(Lists!$B$3,$A$1:$T$1,0))),INDEX($A853:$T853,MATCH(Lists!$B$3,$A$1:$T$1,0)),DATE(VALUE(LEFT(TRIM(INDEX($A853:$T853,MATCH(Lists!$B$3,$A$1:$T$1,0))&amp;""),4)),VALUE(MID(TRIM(INDEX($A853:$T853,MATCH(Lists!$B$3,$A$1:$T$1,0))&amp;""),6,2)),VALUE(MID(TRIM(INDEX($A853:$T853,MATCH(Lists!$B$3,$A$1:$T$1,0))&amp;""),9,2)))+TIME(VALUE(MID(TRIM(INDEX($A853:$T853,MATCH(Lists!$B$3,$A$1:$T$1,0))&amp;""),12,2)),VALUE(MID(TRIM(INDEX($A853:$T853,MATCH(Lists!$B$3,$A$1:$T$1,0))&amp;""),15,2)),VALUE(MID(TRIM(INDEX($A853:$T853,MATCH(Lists!$B$3,$A$1:$T$1,0))&amp;""),18,2)))),0))</f>
        <v/>
      </c>
    </row>
    <row r="854">
      <c r="U854" s="35" t="n"/>
      <c r="V854" s="36">
        <f>IF(COUNTA($A854:$T854)&gt;0,1,0)</f>
        <v/>
      </c>
      <c r="W854" s="36">
        <f>IF(V854=0,"",LOWER(IFERROR(TRIM(INDEX($A854:$T854,MATCH(Locations!$B$4,$A$1:$T$1,0))&amp;""),"")))</f>
        <v/>
      </c>
      <c r="X854" s="37">
        <f>IF(V854=0,0,IFERROR(IF(ISNUMBER(INDEX($A854:$T854,MATCH(Lists!$B$3,$A$1:$T$1,0))),INDEX($A854:$T854,MATCH(Lists!$B$3,$A$1:$T$1,0)),DATE(VALUE(LEFT(TRIM(INDEX($A854:$T854,MATCH(Lists!$B$3,$A$1:$T$1,0))&amp;""),4)),VALUE(MID(TRIM(INDEX($A854:$T854,MATCH(Lists!$B$3,$A$1:$T$1,0))&amp;""),6,2)),VALUE(MID(TRIM(INDEX($A854:$T854,MATCH(Lists!$B$3,$A$1:$T$1,0))&amp;""),9,2)))+TIME(VALUE(MID(TRIM(INDEX($A854:$T854,MATCH(Lists!$B$3,$A$1:$T$1,0))&amp;""),12,2)),VALUE(MID(TRIM(INDEX($A854:$T854,MATCH(Lists!$B$3,$A$1:$T$1,0))&amp;""),15,2)),VALUE(MID(TRIM(INDEX($A854:$T854,MATCH(Lists!$B$3,$A$1:$T$1,0))&amp;""),18,2)))),0))</f>
        <v/>
      </c>
    </row>
    <row r="855">
      <c r="U855" s="35" t="n"/>
      <c r="V855" s="36">
        <f>IF(COUNTA($A855:$T855)&gt;0,1,0)</f>
        <v/>
      </c>
      <c r="W855" s="36">
        <f>IF(V855=0,"",LOWER(IFERROR(TRIM(INDEX($A855:$T855,MATCH(Locations!$B$4,$A$1:$T$1,0))&amp;""),"")))</f>
        <v/>
      </c>
      <c r="X855" s="37">
        <f>IF(V855=0,0,IFERROR(IF(ISNUMBER(INDEX($A855:$T855,MATCH(Lists!$B$3,$A$1:$T$1,0))),INDEX($A855:$T855,MATCH(Lists!$B$3,$A$1:$T$1,0)),DATE(VALUE(LEFT(TRIM(INDEX($A855:$T855,MATCH(Lists!$B$3,$A$1:$T$1,0))&amp;""),4)),VALUE(MID(TRIM(INDEX($A855:$T855,MATCH(Lists!$B$3,$A$1:$T$1,0))&amp;""),6,2)),VALUE(MID(TRIM(INDEX($A855:$T855,MATCH(Lists!$B$3,$A$1:$T$1,0))&amp;""),9,2)))+TIME(VALUE(MID(TRIM(INDEX($A855:$T855,MATCH(Lists!$B$3,$A$1:$T$1,0))&amp;""),12,2)),VALUE(MID(TRIM(INDEX($A855:$T855,MATCH(Lists!$B$3,$A$1:$T$1,0))&amp;""),15,2)),VALUE(MID(TRIM(INDEX($A855:$T855,MATCH(Lists!$B$3,$A$1:$T$1,0))&amp;""),18,2)))),0))</f>
        <v/>
      </c>
    </row>
    <row r="856">
      <c r="U856" s="35" t="n"/>
      <c r="V856" s="36">
        <f>IF(COUNTA($A856:$T856)&gt;0,1,0)</f>
        <v/>
      </c>
      <c r="W856" s="36">
        <f>IF(V856=0,"",LOWER(IFERROR(TRIM(INDEX($A856:$T856,MATCH(Locations!$B$4,$A$1:$T$1,0))&amp;""),"")))</f>
        <v/>
      </c>
      <c r="X856" s="37">
        <f>IF(V856=0,0,IFERROR(IF(ISNUMBER(INDEX($A856:$T856,MATCH(Lists!$B$3,$A$1:$T$1,0))),INDEX($A856:$T856,MATCH(Lists!$B$3,$A$1:$T$1,0)),DATE(VALUE(LEFT(TRIM(INDEX($A856:$T856,MATCH(Lists!$B$3,$A$1:$T$1,0))&amp;""),4)),VALUE(MID(TRIM(INDEX($A856:$T856,MATCH(Lists!$B$3,$A$1:$T$1,0))&amp;""),6,2)),VALUE(MID(TRIM(INDEX($A856:$T856,MATCH(Lists!$B$3,$A$1:$T$1,0))&amp;""),9,2)))+TIME(VALUE(MID(TRIM(INDEX($A856:$T856,MATCH(Lists!$B$3,$A$1:$T$1,0))&amp;""),12,2)),VALUE(MID(TRIM(INDEX($A856:$T856,MATCH(Lists!$B$3,$A$1:$T$1,0))&amp;""),15,2)),VALUE(MID(TRIM(INDEX($A856:$T856,MATCH(Lists!$B$3,$A$1:$T$1,0))&amp;""),18,2)))),0))</f>
        <v/>
      </c>
    </row>
    <row r="857">
      <c r="U857" s="35" t="n"/>
      <c r="V857" s="36">
        <f>IF(COUNTA($A857:$T857)&gt;0,1,0)</f>
        <v/>
      </c>
      <c r="W857" s="36">
        <f>IF(V857=0,"",LOWER(IFERROR(TRIM(INDEX($A857:$T857,MATCH(Locations!$B$4,$A$1:$T$1,0))&amp;""),"")))</f>
        <v/>
      </c>
      <c r="X857" s="37">
        <f>IF(V857=0,0,IFERROR(IF(ISNUMBER(INDEX($A857:$T857,MATCH(Lists!$B$3,$A$1:$T$1,0))),INDEX($A857:$T857,MATCH(Lists!$B$3,$A$1:$T$1,0)),DATE(VALUE(LEFT(TRIM(INDEX($A857:$T857,MATCH(Lists!$B$3,$A$1:$T$1,0))&amp;""),4)),VALUE(MID(TRIM(INDEX($A857:$T857,MATCH(Lists!$B$3,$A$1:$T$1,0))&amp;""),6,2)),VALUE(MID(TRIM(INDEX($A857:$T857,MATCH(Lists!$B$3,$A$1:$T$1,0))&amp;""),9,2)))+TIME(VALUE(MID(TRIM(INDEX($A857:$T857,MATCH(Lists!$B$3,$A$1:$T$1,0))&amp;""),12,2)),VALUE(MID(TRIM(INDEX($A857:$T857,MATCH(Lists!$B$3,$A$1:$T$1,0))&amp;""),15,2)),VALUE(MID(TRIM(INDEX($A857:$T857,MATCH(Lists!$B$3,$A$1:$T$1,0))&amp;""),18,2)))),0))</f>
        <v/>
      </c>
    </row>
    <row r="858">
      <c r="U858" s="35" t="n"/>
      <c r="V858" s="36">
        <f>IF(COUNTA($A858:$T858)&gt;0,1,0)</f>
        <v/>
      </c>
      <c r="W858" s="36">
        <f>IF(V858=0,"",LOWER(IFERROR(TRIM(INDEX($A858:$T858,MATCH(Locations!$B$4,$A$1:$T$1,0))&amp;""),"")))</f>
        <v/>
      </c>
      <c r="X858" s="37">
        <f>IF(V858=0,0,IFERROR(IF(ISNUMBER(INDEX($A858:$T858,MATCH(Lists!$B$3,$A$1:$T$1,0))),INDEX($A858:$T858,MATCH(Lists!$B$3,$A$1:$T$1,0)),DATE(VALUE(LEFT(TRIM(INDEX($A858:$T858,MATCH(Lists!$B$3,$A$1:$T$1,0))&amp;""),4)),VALUE(MID(TRIM(INDEX($A858:$T858,MATCH(Lists!$B$3,$A$1:$T$1,0))&amp;""),6,2)),VALUE(MID(TRIM(INDEX($A858:$T858,MATCH(Lists!$B$3,$A$1:$T$1,0))&amp;""),9,2)))+TIME(VALUE(MID(TRIM(INDEX($A858:$T858,MATCH(Lists!$B$3,$A$1:$T$1,0))&amp;""),12,2)),VALUE(MID(TRIM(INDEX($A858:$T858,MATCH(Lists!$B$3,$A$1:$T$1,0))&amp;""),15,2)),VALUE(MID(TRIM(INDEX($A858:$T858,MATCH(Lists!$B$3,$A$1:$T$1,0))&amp;""),18,2)))),0))</f>
        <v/>
      </c>
    </row>
    <row r="859">
      <c r="U859" s="35" t="n"/>
      <c r="V859" s="36">
        <f>IF(COUNTA($A859:$T859)&gt;0,1,0)</f>
        <v/>
      </c>
      <c r="W859" s="36">
        <f>IF(V859=0,"",LOWER(IFERROR(TRIM(INDEX($A859:$T859,MATCH(Locations!$B$4,$A$1:$T$1,0))&amp;""),"")))</f>
        <v/>
      </c>
      <c r="X859" s="37">
        <f>IF(V859=0,0,IFERROR(IF(ISNUMBER(INDEX($A859:$T859,MATCH(Lists!$B$3,$A$1:$T$1,0))),INDEX($A859:$T859,MATCH(Lists!$B$3,$A$1:$T$1,0)),DATE(VALUE(LEFT(TRIM(INDEX($A859:$T859,MATCH(Lists!$B$3,$A$1:$T$1,0))&amp;""),4)),VALUE(MID(TRIM(INDEX($A859:$T859,MATCH(Lists!$B$3,$A$1:$T$1,0))&amp;""),6,2)),VALUE(MID(TRIM(INDEX($A859:$T859,MATCH(Lists!$B$3,$A$1:$T$1,0))&amp;""),9,2)))+TIME(VALUE(MID(TRIM(INDEX($A859:$T859,MATCH(Lists!$B$3,$A$1:$T$1,0))&amp;""),12,2)),VALUE(MID(TRIM(INDEX($A859:$T859,MATCH(Lists!$B$3,$A$1:$T$1,0))&amp;""),15,2)),VALUE(MID(TRIM(INDEX($A859:$T859,MATCH(Lists!$B$3,$A$1:$T$1,0))&amp;""),18,2)))),0))</f>
        <v/>
      </c>
    </row>
    <row r="860">
      <c r="U860" s="35" t="n"/>
      <c r="V860" s="36">
        <f>IF(COUNTA($A860:$T860)&gt;0,1,0)</f>
        <v/>
      </c>
      <c r="W860" s="36">
        <f>IF(V860=0,"",LOWER(IFERROR(TRIM(INDEX($A860:$T860,MATCH(Locations!$B$4,$A$1:$T$1,0))&amp;""),"")))</f>
        <v/>
      </c>
      <c r="X860" s="37">
        <f>IF(V860=0,0,IFERROR(IF(ISNUMBER(INDEX($A860:$T860,MATCH(Lists!$B$3,$A$1:$T$1,0))),INDEX($A860:$T860,MATCH(Lists!$B$3,$A$1:$T$1,0)),DATE(VALUE(LEFT(TRIM(INDEX($A860:$T860,MATCH(Lists!$B$3,$A$1:$T$1,0))&amp;""),4)),VALUE(MID(TRIM(INDEX($A860:$T860,MATCH(Lists!$B$3,$A$1:$T$1,0))&amp;""),6,2)),VALUE(MID(TRIM(INDEX($A860:$T860,MATCH(Lists!$B$3,$A$1:$T$1,0))&amp;""),9,2)))+TIME(VALUE(MID(TRIM(INDEX($A860:$T860,MATCH(Lists!$B$3,$A$1:$T$1,0))&amp;""),12,2)),VALUE(MID(TRIM(INDEX($A860:$T860,MATCH(Lists!$B$3,$A$1:$T$1,0))&amp;""),15,2)),VALUE(MID(TRIM(INDEX($A860:$T860,MATCH(Lists!$B$3,$A$1:$T$1,0))&amp;""),18,2)))),0))</f>
        <v/>
      </c>
    </row>
    <row r="861">
      <c r="U861" s="35" t="n"/>
      <c r="V861" s="36">
        <f>IF(COUNTA($A861:$T861)&gt;0,1,0)</f>
        <v/>
      </c>
      <c r="W861" s="36">
        <f>IF(V861=0,"",LOWER(IFERROR(TRIM(INDEX($A861:$T861,MATCH(Locations!$B$4,$A$1:$T$1,0))&amp;""),"")))</f>
        <v/>
      </c>
      <c r="X861" s="37">
        <f>IF(V861=0,0,IFERROR(IF(ISNUMBER(INDEX($A861:$T861,MATCH(Lists!$B$3,$A$1:$T$1,0))),INDEX($A861:$T861,MATCH(Lists!$B$3,$A$1:$T$1,0)),DATE(VALUE(LEFT(TRIM(INDEX($A861:$T861,MATCH(Lists!$B$3,$A$1:$T$1,0))&amp;""),4)),VALUE(MID(TRIM(INDEX($A861:$T861,MATCH(Lists!$B$3,$A$1:$T$1,0))&amp;""),6,2)),VALUE(MID(TRIM(INDEX($A861:$T861,MATCH(Lists!$B$3,$A$1:$T$1,0))&amp;""),9,2)))+TIME(VALUE(MID(TRIM(INDEX($A861:$T861,MATCH(Lists!$B$3,$A$1:$T$1,0))&amp;""),12,2)),VALUE(MID(TRIM(INDEX($A861:$T861,MATCH(Lists!$B$3,$A$1:$T$1,0))&amp;""),15,2)),VALUE(MID(TRIM(INDEX($A861:$T861,MATCH(Lists!$B$3,$A$1:$T$1,0))&amp;""),18,2)))),0))</f>
        <v/>
      </c>
    </row>
    <row r="862">
      <c r="U862" s="35" t="n"/>
      <c r="V862" s="36">
        <f>IF(COUNTA($A862:$T862)&gt;0,1,0)</f>
        <v/>
      </c>
      <c r="W862" s="36">
        <f>IF(V862=0,"",LOWER(IFERROR(TRIM(INDEX($A862:$T862,MATCH(Locations!$B$4,$A$1:$T$1,0))&amp;""),"")))</f>
        <v/>
      </c>
      <c r="X862" s="37">
        <f>IF(V862=0,0,IFERROR(IF(ISNUMBER(INDEX($A862:$T862,MATCH(Lists!$B$3,$A$1:$T$1,0))),INDEX($A862:$T862,MATCH(Lists!$B$3,$A$1:$T$1,0)),DATE(VALUE(LEFT(TRIM(INDEX($A862:$T862,MATCH(Lists!$B$3,$A$1:$T$1,0))&amp;""),4)),VALUE(MID(TRIM(INDEX($A862:$T862,MATCH(Lists!$B$3,$A$1:$T$1,0))&amp;""),6,2)),VALUE(MID(TRIM(INDEX($A862:$T862,MATCH(Lists!$B$3,$A$1:$T$1,0))&amp;""),9,2)))+TIME(VALUE(MID(TRIM(INDEX($A862:$T862,MATCH(Lists!$B$3,$A$1:$T$1,0))&amp;""),12,2)),VALUE(MID(TRIM(INDEX($A862:$T862,MATCH(Lists!$B$3,$A$1:$T$1,0))&amp;""),15,2)),VALUE(MID(TRIM(INDEX($A862:$T862,MATCH(Lists!$B$3,$A$1:$T$1,0))&amp;""),18,2)))),0))</f>
        <v/>
      </c>
    </row>
    <row r="863">
      <c r="U863" s="35" t="n"/>
      <c r="V863" s="36">
        <f>IF(COUNTA($A863:$T863)&gt;0,1,0)</f>
        <v/>
      </c>
      <c r="W863" s="36">
        <f>IF(V863=0,"",LOWER(IFERROR(TRIM(INDEX($A863:$T863,MATCH(Locations!$B$4,$A$1:$T$1,0))&amp;""),"")))</f>
        <v/>
      </c>
      <c r="X863" s="37">
        <f>IF(V863=0,0,IFERROR(IF(ISNUMBER(INDEX($A863:$T863,MATCH(Lists!$B$3,$A$1:$T$1,0))),INDEX($A863:$T863,MATCH(Lists!$B$3,$A$1:$T$1,0)),DATE(VALUE(LEFT(TRIM(INDEX($A863:$T863,MATCH(Lists!$B$3,$A$1:$T$1,0))&amp;""),4)),VALUE(MID(TRIM(INDEX($A863:$T863,MATCH(Lists!$B$3,$A$1:$T$1,0))&amp;""),6,2)),VALUE(MID(TRIM(INDEX($A863:$T863,MATCH(Lists!$B$3,$A$1:$T$1,0))&amp;""),9,2)))+TIME(VALUE(MID(TRIM(INDEX($A863:$T863,MATCH(Lists!$B$3,$A$1:$T$1,0))&amp;""),12,2)),VALUE(MID(TRIM(INDEX($A863:$T863,MATCH(Lists!$B$3,$A$1:$T$1,0))&amp;""),15,2)),VALUE(MID(TRIM(INDEX($A863:$T863,MATCH(Lists!$B$3,$A$1:$T$1,0))&amp;""),18,2)))),0))</f>
        <v/>
      </c>
    </row>
    <row r="864">
      <c r="U864" s="35" t="n"/>
      <c r="V864" s="36">
        <f>IF(COUNTA($A864:$T864)&gt;0,1,0)</f>
        <v/>
      </c>
      <c r="W864" s="36">
        <f>IF(V864=0,"",LOWER(IFERROR(TRIM(INDEX($A864:$T864,MATCH(Locations!$B$4,$A$1:$T$1,0))&amp;""),"")))</f>
        <v/>
      </c>
      <c r="X864" s="37">
        <f>IF(V864=0,0,IFERROR(IF(ISNUMBER(INDEX($A864:$T864,MATCH(Lists!$B$3,$A$1:$T$1,0))),INDEX($A864:$T864,MATCH(Lists!$B$3,$A$1:$T$1,0)),DATE(VALUE(LEFT(TRIM(INDEX($A864:$T864,MATCH(Lists!$B$3,$A$1:$T$1,0))&amp;""),4)),VALUE(MID(TRIM(INDEX($A864:$T864,MATCH(Lists!$B$3,$A$1:$T$1,0))&amp;""),6,2)),VALUE(MID(TRIM(INDEX($A864:$T864,MATCH(Lists!$B$3,$A$1:$T$1,0))&amp;""),9,2)))+TIME(VALUE(MID(TRIM(INDEX($A864:$T864,MATCH(Lists!$B$3,$A$1:$T$1,0))&amp;""),12,2)),VALUE(MID(TRIM(INDEX($A864:$T864,MATCH(Lists!$B$3,$A$1:$T$1,0))&amp;""),15,2)),VALUE(MID(TRIM(INDEX($A864:$T864,MATCH(Lists!$B$3,$A$1:$T$1,0))&amp;""),18,2)))),0))</f>
        <v/>
      </c>
    </row>
    <row r="865">
      <c r="U865" s="35" t="n"/>
      <c r="V865" s="36">
        <f>IF(COUNTA($A865:$T865)&gt;0,1,0)</f>
        <v/>
      </c>
      <c r="W865" s="36">
        <f>IF(V865=0,"",LOWER(IFERROR(TRIM(INDEX($A865:$T865,MATCH(Locations!$B$4,$A$1:$T$1,0))&amp;""),"")))</f>
        <v/>
      </c>
      <c r="X865" s="37">
        <f>IF(V865=0,0,IFERROR(IF(ISNUMBER(INDEX($A865:$T865,MATCH(Lists!$B$3,$A$1:$T$1,0))),INDEX($A865:$T865,MATCH(Lists!$B$3,$A$1:$T$1,0)),DATE(VALUE(LEFT(TRIM(INDEX($A865:$T865,MATCH(Lists!$B$3,$A$1:$T$1,0))&amp;""),4)),VALUE(MID(TRIM(INDEX($A865:$T865,MATCH(Lists!$B$3,$A$1:$T$1,0))&amp;""),6,2)),VALUE(MID(TRIM(INDEX($A865:$T865,MATCH(Lists!$B$3,$A$1:$T$1,0))&amp;""),9,2)))+TIME(VALUE(MID(TRIM(INDEX($A865:$T865,MATCH(Lists!$B$3,$A$1:$T$1,0))&amp;""),12,2)),VALUE(MID(TRIM(INDEX($A865:$T865,MATCH(Lists!$B$3,$A$1:$T$1,0))&amp;""),15,2)),VALUE(MID(TRIM(INDEX($A865:$T865,MATCH(Lists!$B$3,$A$1:$T$1,0))&amp;""),18,2)))),0))</f>
        <v/>
      </c>
    </row>
    <row r="866">
      <c r="U866" s="35" t="n"/>
      <c r="V866" s="36">
        <f>IF(COUNTA($A866:$T866)&gt;0,1,0)</f>
        <v/>
      </c>
      <c r="W866" s="36">
        <f>IF(V866=0,"",LOWER(IFERROR(TRIM(INDEX($A866:$T866,MATCH(Locations!$B$4,$A$1:$T$1,0))&amp;""),"")))</f>
        <v/>
      </c>
      <c r="X866" s="37">
        <f>IF(V866=0,0,IFERROR(IF(ISNUMBER(INDEX($A866:$T866,MATCH(Lists!$B$3,$A$1:$T$1,0))),INDEX($A866:$T866,MATCH(Lists!$B$3,$A$1:$T$1,0)),DATE(VALUE(LEFT(TRIM(INDEX($A866:$T866,MATCH(Lists!$B$3,$A$1:$T$1,0))&amp;""),4)),VALUE(MID(TRIM(INDEX($A866:$T866,MATCH(Lists!$B$3,$A$1:$T$1,0))&amp;""),6,2)),VALUE(MID(TRIM(INDEX($A866:$T866,MATCH(Lists!$B$3,$A$1:$T$1,0))&amp;""),9,2)))+TIME(VALUE(MID(TRIM(INDEX($A866:$T866,MATCH(Lists!$B$3,$A$1:$T$1,0))&amp;""),12,2)),VALUE(MID(TRIM(INDEX($A866:$T866,MATCH(Lists!$B$3,$A$1:$T$1,0))&amp;""),15,2)),VALUE(MID(TRIM(INDEX($A866:$T866,MATCH(Lists!$B$3,$A$1:$T$1,0))&amp;""),18,2)))),0))</f>
        <v/>
      </c>
    </row>
    <row r="867">
      <c r="U867" s="35" t="n"/>
      <c r="V867" s="36">
        <f>IF(COUNTA($A867:$T867)&gt;0,1,0)</f>
        <v/>
      </c>
      <c r="W867" s="36">
        <f>IF(V867=0,"",LOWER(IFERROR(TRIM(INDEX($A867:$T867,MATCH(Locations!$B$4,$A$1:$T$1,0))&amp;""),"")))</f>
        <v/>
      </c>
      <c r="X867" s="37">
        <f>IF(V867=0,0,IFERROR(IF(ISNUMBER(INDEX($A867:$T867,MATCH(Lists!$B$3,$A$1:$T$1,0))),INDEX($A867:$T867,MATCH(Lists!$B$3,$A$1:$T$1,0)),DATE(VALUE(LEFT(TRIM(INDEX($A867:$T867,MATCH(Lists!$B$3,$A$1:$T$1,0))&amp;""),4)),VALUE(MID(TRIM(INDEX($A867:$T867,MATCH(Lists!$B$3,$A$1:$T$1,0))&amp;""),6,2)),VALUE(MID(TRIM(INDEX($A867:$T867,MATCH(Lists!$B$3,$A$1:$T$1,0))&amp;""),9,2)))+TIME(VALUE(MID(TRIM(INDEX($A867:$T867,MATCH(Lists!$B$3,$A$1:$T$1,0))&amp;""),12,2)),VALUE(MID(TRIM(INDEX($A867:$T867,MATCH(Lists!$B$3,$A$1:$T$1,0))&amp;""),15,2)),VALUE(MID(TRIM(INDEX($A867:$T867,MATCH(Lists!$B$3,$A$1:$T$1,0))&amp;""),18,2)))),0))</f>
        <v/>
      </c>
    </row>
    <row r="868">
      <c r="U868" s="35" t="n"/>
      <c r="V868" s="36">
        <f>IF(COUNTA($A868:$T868)&gt;0,1,0)</f>
        <v/>
      </c>
      <c r="W868" s="36">
        <f>IF(V868=0,"",LOWER(IFERROR(TRIM(INDEX($A868:$T868,MATCH(Locations!$B$4,$A$1:$T$1,0))&amp;""),"")))</f>
        <v/>
      </c>
      <c r="X868" s="37">
        <f>IF(V868=0,0,IFERROR(IF(ISNUMBER(INDEX($A868:$T868,MATCH(Lists!$B$3,$A$1:$T$1,0))),INDEX($A868:$T868,MATCH(Lists!$B$3,$A$1:$T$1,0)),DATE(VALUE(LEFT(TRIM(INDEX($A868:$T868,MATCH(Lists!$B$3,$A$1:$T$1,0))&amp;""),4)),VALUE(MID(TRIM(INDEX($A868:$T868,MATCH(Lists!$B$3,$A$1:$T$1,0))&amp;""),6,2)),VALUE(MID(TRIM(INDEX($A868:$T868,MATCH(Lists!$B$3,$A$1:$T$1,0))&amp;""),9,2)))+TIME(VALUE(MID(TRIM(INDEX($A868:$T868,MATCH(Lists!$B$3,$A$1:$T$1,0))&amp;""),12,2)),VALUE(MID(TRIM(INDEX($A868:$T868,MATCH(Lists!$B$3,$A$1:$T$1,0))&amp;""),15,2)),VALUE(MID(TRIM(INDEX($A868:$T868,MATCH(Lists!$B$3,$A$1:$T$1,0))&amp;""),18,2)))),0))</f>
        <v/>
      </c>
    </row>
    <row r="869">
      <c r="U869" s="35" t="n"/>
      <c r="V869" s="36">
        <f>IF(COUNTA($A869:$T869)&gt;0,1,0)</f>
        <v/>
      </c>
      <c r="W869" s="36">
        <f>IF(V869=0,"",LOWER(IFERROR(TRIM(INDEX($A869:$T869,MATCH(Locations!$B$4,$A$1:$T$1,0))&amp;""),"")))</f>
        <v/>
      </c>
      <c r="X869" s="37">
        <f>IF(V869=0,0,IFERROR(IF(ISNUMBER(INDEX($A869:$T869,MATCH(Lists!$B$3,$A$1:$T$1,0))),INDEX($A869:$T869,MATCH(Lists!$B$3,$A$1:$T$1,0)),DATE(VALUE(LEFT(TRIM(INDEX($A869:$T869,MATCH(Lists!$B$3,$A$1:$T$1,0))&amp;""),4)),VALUE(MID(TRIM(INDEX($A869:$T869,MATCH(Lists!$B$3,$A$1:$T$1,0))&amp;""),6,2)),VALUE(MID(TRIM(INDEX($A869:$T869,MATCH(Lists!$B$3,$A$1:$T$1,0))&amp;""),9,2)))+TIME(VALUE(MID(TRIM(INDEX($A869:$T869,MATCH(Lists!$B$3,$A$1:$T$1,0))&amp;""),12,2)),VALUE(MID(TRIM(INDEX($A869:$T869,MATCH(Lists!$B$3,$A$1:$T$1,0))&amp;""),15,2)),VALUE(MID(TRIM(INDEX($A869:$T869,MATCH(Lists!$B$3,$A$1:$T$1,0))&amp;""),18,2)))),0))</f>
        <v/>
      </c>
    </row>
    <row r="870">
      <c r="U870" s="35" t="n"/>
      <c r="V870" s="36">
        <f>IF(COUNTA($A870:$T870)&gt;0,1,0)</f>
        <v/>
      </c>
      <c r="W870" s="36">
        <f>IF(V870=0,"",LOWER(IFERROR(TRIM(INDEX($A870:$T870,MATCH(Locations!$B$4,$A$1:$T$1,0))&amp;""),"")))</f>
        <v/>
      </c>
      <c r="X870" s="37">
        <f>IF(V870=0,0,IFERROR(IF(ISNUMBER(INDEX($A870:$T870,MATCH(Lists!$B$3,$A$1:$T$1,0))),INDEX($A870:$T870,MATCH(Lists!$B$3,$A$1:$T$1,0)),DATE(VALUE(LEFT(TRIM(INDEX($A870:$T870,MATCH(Lists!$B$3,$A$1:$T$1,0))&amp;""),4)),VALUE(MID(TRIM(INDEX($A870:$T870,MATCH(Lists!$B$3,$A$1:$T$1,0))&amp;""),6,2)),VALUE(MID(TRIM(INDEX($A870:$T870,MATCH(Lists!$B$3,$A$1:$T$1,0))&amp;""),9,2)))+TIME(VALUE(MID(TRIM(INDEX($A870:$T870,MATCH(Lists!$B$3,$A$1:$T$1,0))&amp;""),12,2)),VALUE(MID(TRIM(INDEX($A870:$T870,MATCH(Lists!$B$3,$A$1:$T$1,0))&amp;""),15,2)),VALUE(MID(TRIM(INDEX($A870:$T870,MATCH(Lists!$B$3,$A$1:$T$1,0))&amp;""),18,2)))),0))</f>
        <v/>
      </c>
    </row>
    <row r="871">
      <c r="U871" s="35" t="n"/>
      <c r="V871" s="36">
        <f>IF(COUNTA($A871:$T871)&gt;0,1,0)</f>
        <v/>
      </c>
      <c r="W871" s="36">
        <f>IF(V871=0,"",LOWER(IFERROR(TRIM(INDEX($A871:$T871,MATCH(Locations!$B$4,$A$1:$T$1,0))&amp;""),"")))</f>
        <v/>
      </c>
      <c r="X871" s="37">
        <f>IF(V871=0,0,IFERROR(IF(ISNUMBER(INDEX($A871:$T871,MATCH(Lists!$B$3,$A$1:$T$1,0))),INDEX($A871:$T871,MATCH(Lists!$B$3,$A$1:$T$1,0)),DATE(VALUE(LEFT(TRIM(INDEX($A871:$T871,MATCH(Lists!$B$3,$A$1:$T$1,0))&amp;""),4)),VALUE(MID(TRIM(INDEX($A871:$T871,MATCH(Lists!$B$3,$A$1:$T$1,0))&amp;""),6,2)),VALUE(MID(TRIM(INDEX($A871:$T871,MATCH(Lists!$B$3,$A$1:$T$1,0))&amp;""),9,2)))+TIME(VALUE(MID(TRIM(INDEX($A871:$T871,MATCH(Lists!$B$3,$A$1:$T$1,0))&amp;""),12,2)),VALUE(MID(TRIM(INDEX($A871:$T871,MATCH(Lists!$B$3,$A$1:$T$1,0))&amp;""),15,2)),VALUE(MID(TRIM(INDEX($A871:$T871,MATCH(Lists!$B$3,$A$1:$T$1,0))&amp;""),18,2)))),0))</f>
        <v/>
      </c>
    </row>
    <row r="872">
      <c r="U872" s="35" t="n"/>
      <c r="V872" s="36">
        <f>IF(COUNTA($A872:$T872)&gt;0,1,0)</f>
        <v/>
      </c>
      <c r="W872" s="36">
        <f>IF(V872=0,"",LOWER(IFERROR(TRIM(INDEX($A872:$T872,MATCH(Locations!$B$4,$A$1:$T$1,0))&amp;""),"")))</f>
        <v/>
      </c>
      <c r="X872" s="37">
        <f>IF(V872=0,0,IFERROR(IF(ISNUMBER(INDEX($A872:$T872,MATCH(Lists!$B$3,$A$1:$T$1,0))),INDEX($A872:$T872,MATCH(Lists!$B$3,$A$1:$T$1,0)),DATE(VALUE(LEFT(TRIM(INDEX($A872:$T872,MATCH(Lists!$B$3,$A$1:$T$1,0))&amp;""),4)),VALUE(MID(TRIM(INDEX($A872:$T872,MATCH(Lists!$B$3,$A$1:$T$1,0))&amp;""),6,2)),VALUE(MID(TRIM(INDEX($A872:$T872,MATCH(Lists!$B$3,$A$1:$T$1,0))&amp;""),9,2)))+TIME(VALUE(MID(TRIM(INDEX($A872:$T872,MATCH(Lists!$B$3,$A$1:$T$1,0))&amp;""),12,2)),VALUE(MID(TRIM(INDEX($A872:$T872,MATCH(Lists!$B$3,$A$1:$T$1,0))&amp;""),15,2)),VALUE(MID(TRIM(INDEX($A872:$T872,MATCH(Lists!$B$3,$A$1:$T$1,0))&amp;""),18,2)))),0))</f>
        <v/>
      </c>
    </row>
    <row r="873">
      <c r="U873" s="35" t="n"/>
      <c r="V873" s="36">
        <f>IF(COUNTA($A873:$T873)&gt;0,1,0)</f>
        <v/>
      </c>
      <c r="W873" s="36">
        <f>IF(V873=0,"",LOWER(IFERROR(TRIM(INDEX($A873:$T873,MATCH(Locations!$B$4,$A$1:$T$1,0))&amp;""),"")))</f>
        <v/>
      </c>
      <c r="X873" s="37">
        <f>IF(V873=0,0,IFERROR(IF(ISNUMBER(INDEX($A873:$T873,MATCH(Lists!$B$3,$A$1:$T$1,0))),INDEX($A873:$T873,MATCH(Lists!$B$3,$A$1:$T$1,0)),DATE(VALUE(LEFT(TRIM(INDEX($A873:$T873,MATCH(Lists!$B$3,$A$1:$T$1,0))&amp;""),4)),VALUE(MID(TRIM(INDEX($A873:$T873,MATCH(Lists!$B$3,$A$1:$T$1,0))&amp;""),6,2)),VALUE(MID(TRIM(INDEX($A873:$T873,MATCH(Lists!$B$3,$A$1:$T$1,0))&amp;""),9,2)))+TIME(VALUE(MID(TRIM(INDEX($A873:$T873,MATCH(Lists!$B$3,$A$1:$T$1,0))&amp;""),12,2)),VALUE(MID(TRIM(INDEX($A873:$T873,MATCH(Lists!$B$3,$A$1:$T$1,0))&amp;""),15,2)),VALUE(MID(TRIM(INDEX($A873:$T873,MATCH(Lists!$B$3,$A$1:$T$1,0))&amp;""),18,2)))),0))</f>
        <v/>
      </c>
    </row>
    <row r="874">
      <c r="U874" s="35" t="n"/>
      <c r="V874" s="36">
        <f>IF(COUNTA($A874:$T874)&gt;0,1,0)</f>
        <v/>
      </c>
      <c r="W874" s="36">
        <f>IF(V874=0,"",LOWER(IFERROR(TRIM(INDEX($A874:$T874,MATCH(Locations!$B$4,$A$1:$T$1,0))&amp;""),"")))</f>
        <v/>
      </c>
      <c r="X874" s="37">
        <f>IF(V874=0,0,IFERROR(IF(ISNUMBER(INDEX($A874:$T874,MATCH(Lists!$B$3,$A$1:$T$1,0))),INDEX($A874:$T874,MATCH(Lists!$B$3,$A$1:$T$1,0)),DATE(VALUE(LEFT(TRIM(INDEX($A874:$T874,MATCH(Lists!$B$3,$A$1:$T$1,0))&amp;""),4)),VALUE(MID(TRIM(INDEX($A874:$T874,MATCH(Lists!$B$3,$A$1:$T$1,0))&amp;""),6,2)),VALUE(MID(TRIM(INDEX($A874:$T874,MATCH(Lists!$B$3,$A$1:$T$1,0))&amp;""),9,2)))+TIME(VALUE(MID(TRIM(INDEX($A874:$T874,MATCH(Lists!$B$3,$A$1:$T$1,0))&amp;""),12,2)),VALUE(MID(TRIM(INDEX($A874:$T874,MATCH(Lists!$B$3,$A$1:$T$1,0))&amp;""),15,2)),VALUE(MID(TRIM(INDEX($A874:$T874,MATCH(Lists!$B$3,$A$1:$T$1,0))&amp;""),18,2)))),0))</f>
        <v/>
      </c>
    </row>
    <row r="875">
      <c r="U875" s="35" t="n"/>
      <c r="V875" s="36">
        <f>IF(COUNTA($A875:$T875)&gt;0,1,0)</f>
        <v/>
      </c>
      <c r="W875" s="36">
        <f>IF(V875=0,"",LOWER(IFERROR(TRIM(INDEX($A875:$T875,MATCH(Locations!$B$4,$A$1:$T$1,0))&amp;""),"")))</f>
        <v/>
      </c>
      <c r="X875" s="37">
        <f>IF(V875=0,0,IFERROR(IF(ISNUMBER(INDEX($A875:$T875,MATCH(Lists!$B$3,$A$1:$T$1,0))),INDEX($A875:$T875,MATCH(Lists!$B$3,$A$1:$T$1,0)),DATE(VALUE(LEFT(TRIM(INDEX($A875:$T875,MATCH(Lists!$B$3,$A$1:$T$1,0))&amp;""),4)),VALUE(MID(TRIM(INDEX($A875:$T875,MATCH(Lists!$B$3,$A$1:$T$1,0))&amp;""),6,2)),VALUE(MID(TRIM(INDEX($A875:$T875,MATCH(Lists!$B$3,$A$1:$T$1,0))&amp;""),9,2)))+TIME(VALUE(MID(TRIM(INDEX($A875:$T875,MATCH(Lists!$B$3,$A$1:$T$1,0))&amp;""),12,2)),VALUE(MID(TRIM(INDEX($A875:$T875,MATCH(Lists!$B$3,$A$1:$T$1,0))&amp;""),15,2)),VALUE(MID(TRIM(INDEX($A875:$T875,MATCH(Lists!$B$3,$A$1:$T$1,0))&amp;""),18,2)))),0))</f>
        <v/>
      </c>
    </row>
    <row r="876">
      <c r="U876" s="35" t="n"/>
      <c r="V876" s="36">
        <f>IF(COUNTA($A876:$T876)&gt;0,1,0)</f>
        <v/>
      </c>
      <c r="W876" s="36">
        <f>IF(V876=0,"",LOWER(IFERROR(TRIM(INDEX($A876:$T876,MATCH(Locations!$B$4,$A$1:$T$1,0))&amp;""),"")))</f>
        <v/>
      </c>
      <c r="X876" s="37">
        <f>IF(V876=0,0,IFERROR(IF(ISNUMBER(INDEX($A876:$T876,MATCH(Lists!$B$3,$A$1:$T$1,0))),INDEX($A876:$T876,MATCH(Lists!$B$3,$A$1:$T$1,0)),DATE(VALUE(LEFT(TRIM(INDEX($A876:$T876,MATCH(Lists!$B$3,$A$1:$T$1,0))&amp;""),4)),VALUE(MID(TRIM(INDEX($A876:$T876,MATCH(Lists!$B$3,$A$1:$T$1,0))&amp;""),6,2)),VALUE(MID(TRIM(INDEX($A876:$T876,MATCH(Lists!$B$3,$A$1:$T$1,0))&amp;""),9,2)))+TIME(VALUE(MID(TRIM(INDEX($A876:$T876,MATCH(Lists!$B$3,$A$1:$T$1,0))&amp;""),12,2)),VALUE(MID(TRIM(INDEX($A876:$T876,MATCH(Lists!$B$3,$A$1:$T$1,0))&amp;""),15,2)),VALUE(MID(TRIM(INDEX($A876:$T876,MATCH(Lists!$B$3,$A$1:$T$1,0))&amp;""),18,2)))),0))</f>
        <v/>
      </c>
    </row>
    <row r="877">
      <c r="U877" s="35" t="n"/>
      <c r="V877" s="36">
        <f>IF(COUNTA($A877:$T877)&gt;0,1,0)</f>
        <v/>
      </c>
      <c r="W877" s="36">
        <f>IF(V877=0,"",LOWER(IFERROR(TRIM(INDEX($A877:$T877,MATCH(Locations!$B$4,$A$1:$T$1,0))&amp;""),"")))</f>
        <v/>
      </c>
      <c r="X877" s="37">
        <f>IF(V877=0,0,IFERROR(IF(ISNUMBER(INDEX($A877:$T877,MATCH(Lists!$B$3,$A$1:$T$1,0))),INDEX($A877:$T877,MATCH(Lists!$B$3,$A$1:$T$1,0)),DATE(VALUE(LEFT(TRIM(INDEX($A877:$T877,MATCH(Lists!$B$3,$A$1:$T$1,0))&amp;""),4)),VALUE(MID(TRIM(INDEX($A877:$T877,MATCH(Lists!$B$3,$A$1:$T$1,0))&amp;""),6,2)),VALUE(MID(TRIM(INDEX($A877:$T877,MATCH(Lists!$B$3,$A$1:$T$1,0))&amp;""),9,2)))+TIME(VALUE(MID(TRIM(INDEX($A877:$T877,MATCH(Lists!$B$3,$A$1:$T$1,0))&amp;""),12,2)),VALUE(MID(TRIM(INDEX($A877:$T877,MATCH(Lists!$B$3,$A$1:$T$1,0))&amp;""),15,2)),VALUE(MID(TRIM(INDEX($A877:$T877,MATCH(Lists!$B$3,$A$1:$T$1,0))&amp;""),18,2)))),0))</f>
        <v/>
      </c>
    </row>
    <row r="878">
      <c r="U878" s="35" t="n"/>
      <c r="V878" s="36">
        <f>IF(COUNTA($A878:$T878)&gt;0,1,0)</f>
        <v/>
      </c>
      <c r="W878" s="36">
        <f>IF(V878=0,"",LOWER(IFERROR(TRIM(INDEX($A878:$T878,MATCH(Locations!$B$4,$A$1:$T$1,0))&amp;""),"")))</f>
        <v/>
      </c>
      <c r="X878" s="37">
        <f>IF(V878=0,0,IFERROR(IF(ISNUMBER(INDEX($A878:$T878,MATCH(Lists!$B$3,$A$1:$T$1,0))),INDEX($A878:$T878,MATCH(Lists!$B$3,$A$1:$T$1,0)),DATE(VALUE(LEFT(TRIM(INDEX($A878:$T878,MATCH(Lists!$B$3,$A$1:$T$1,0))&amp;""),4)),VALUE(MID(TRIM(INDEX($A878:$T878,MATCH(Lists!$B$3,$A$1:$T$1,0))&amp;""),6,2)),VALUE(MID(TRIM(INDEX($A878:$T878,MATCH(Lists!$B$3,$A$1:$T$1,0))&amp;""),9,2)))+TIME(VALUE(MID(TRIM(INDEX($A878:$T878,MATCH(Lists!$B$3,$A$1:$T$1,0))&amp;""),12,2)),VALUE(MID(TRIM(INDEX($A878:$T878,MATCH(Lists!$B$3,$A$1:$T$1,0))&amp;""),15,2)),VALUE(MID(TRIM(INDEX($A878:$T878,MATCH(Lists!$B$3,$A$1:$T$1,0))&amp;""),18,2)))),0))</f>
        <v/>
      </c>
    </row>
    <row r="879">
      <c r="U879" s="35" t="n"/>
      <c r="V879" s="36">
        <f>IF(COUNTA($A879:$T879)&gt;0,1,0)</f>
        <v/>
      </c>
      <c r="W879" s="36">
        <f>IF(V879=0,"",LOWER(IFERROR(TRIM(INDEX($A879:$T879,MATCH(Locations!$B$4,$A$1:$T$1,0))&amp;""),"")))</f>
        <v/>
      </c>
      <c r="X879" s="37">
        <f>IF(V879=0,0,IFERROR(IF(ISNUMBER(INDEX($A879:$T879,MATCH(Lists!$B$3,$A$1:$T$1,0))),INDEX($A879:$T879,MATCH(Lists!$B$3,$A$1:$T$1,0)),DATE(VALUE(LEFT(TRIM(INDEX($A879:$T879,MATCH(Lists!$B$3,$A$1:$T$1,0))&amp;""),4)),VALUE(MID(TRIM(INDEX($A879:$T879,MATCH(Lists!$B$3,$A$1:$T$1,0))&amp;""),6,2)),VALUE(MID(TRIM(INDEX($A879:$T879,MATCH(Lists!$B$3,$A$1:$T$1,0))&amp;""),9,2)))+TIME(VALUE(MID(TRIM(INDEX($A879:$T879,MATCH(Lists!$B$3,$A$1:$T$1,0))&amp;""),12,2)),VALUE(MID(TRIM(INDEX($A879:$T879,MATCH(Lists!$B$3,$A$1:$T$1,0))&amp;""),15,2)),VALUE(MID(TRIM(INDEX($A879:$T879,MATCH(Lists!$B$3,$A$1:$T$1,0))&amp;""),18,2)))),0))</f>
        <v/>
      </c>
    </row>
    <row r="880">
      <c r="U880" s="35" t="n"/>
      <c r="V880" s="36">
        <f>IF(COUNTA($A880:$T880)&gt;0,1,0)</f>
        <v/>
      </c>
      <c r="W880" s="36">
        <f>IF(V880=0,"",LOWER(IFERROR(TRIM(INDEX($A880:$T880,MATCH(Locations!$B$4,$A$1:$T$1,0))&amp;""),"")))</f>
        <v/>
      </c>
      <c r="X880" s="37">
        <f>IF(V880=0,0,IFERROR(IF(ISNUMBER(INDEX($A880:$T880,MATCH(Lists!$B$3,$A$1:$T$1,0))),INDEX($A880:$T880,MATCH(Lists!$B$3,$A$1:$T$1,0)),DATE(VALUE(LEFT(TRIM(INDEX($A880:$T880,MATCH(Lists!$B$3,$A$1:$T$1,0))&amp;""),4)),VALUE(MID(TRIM(INDEX($A880:$T880,MATCH(Lists!$B$3,$A$1:$T$1,0))&amp;""),6,2)),VALUE(MID(TRIM(INDEX($A880:$T880,MATCH(Lists!$B$3,$A$1:$T$1,0))&amp;""),9,2)))+TIME(VALUE(MID(TRIM(INDEX($A880:$T880,MATCH(Lists!$B$3,$A$1:$T$1,0))&amp;""),12,2)),VALUE(MID(TRIM(INDEX($A880:$T880,MATCH(Lists!$B$3,$A$1:$T$1,0))&amp;""),15,2)),VALUE(MID(TRIM(INDEX($A880:$T880,MATCH(Lists!$B$3,$A$1:$T$1,0))&amp;""),18,2)))),0))</f>
        <v/>
      </c>
    </row>
    <row r="881">
      <c r="U881" s="35" t="n"/>
      <c r="V881" s="36">
        <f>IF(COUNTA($A881:$T881)&gt;0,1,0)</f>
        <v/>
      </c>
      <c r="W881" s="36">
        <f>IF(V881=0,"",LOWER(IFERROR(TRIM(INDEX($A881:$T881,MATCH(Locations!$B$4,$A$1:$T$1,0))&amp;""),"")))</f>
        <v/>
      </c>
      <c r="X881" s="37">
        <f>IF(V881=0,0,IFERROR(IF(ISNUMBER(INDEX($A881:$T881,MATCH(Lists!$B$3,$A$1:$T$1,0))),INDEX($A881:$T881,MATCH(Lists!$B$3,$A$1:$T$1,0)),DATE(VALUE(LEFT(TRIM(INDEX($A881:$T881,MATCH(Lists!$B$3,$A$1:$T$1,0))&amp;""),4)),VALUE(MID(TRIM(INDEX($A881:$T881,MATCH(Lists!$B$3,$A$1:$T$1,0))&amp;""),6,2)),VALUE(MID(TRIM(INDEX($A881:$T881,MATCH(Lists!$B$3,$A$1:$T$1,0))&amp;""),9,2)))+TIME(VALUE(MID(TRIM(INDEX($A881:$T881,MATCH(Lists!$B$3,$A$1:$T$1,0))&amp;""),12,2)),VALUE(MID(TRIM(INDEX($A881:$T881,MATCH(Lists!$B$3,$A$1:$T$1,0))&amp;""),15,2)),VALUE(MID(TRIM(INDEX($A881:$T881,MATCH(Lists!$B$3,$A$1:$T$1,0))&amp;""),18,2)))),0))</f>
        <v/>
      </c>
    </row>
    <row r="882">
      <c r="U882" s="35" t="n"/>
      <c r="V882" s="36">
        <f>IF(COUNTA($A882:$T882)&gt;0,1,0)</f>
        <v/>
      </c>
      <c r="W882" s="36">
        <f>IF(V882=0,"",LOWER(IFERROR(TRIM(INDEX($A882:$T882,MATCH(Locations!$B$4,$A$1:$T$1,0))&amp;""),"")))</f>
        <v/>
      </c>
      <c r="X882" s="37">
        <f>IF(V882=0,0,IFERROR(IF(ISNUMBER(INDEX($A882:$T882,MATCH(Lists!$B$3,$A$1:$T$1,0))),INDEX($A882:$T882,MATCH(Lists!$B$3,$A$1:$T$1,0)),DATE(VALUE(LEFT(TRIM(INDEX($A882:$T882,MATCH(Lists!$B$3,$A$1:$T$1,0))&amp;""),4)),VALUE(MID(TRIM(INDEX($A882:$T882,MATCH(Lists!$B$3,$A$1:$T$1,0))&amp;""),6,2)),VALUE(MID(TRIM(INDEX($A882:$T882,MATCH(Lists!$B$3,$A$1:$T$1,0))&amp;""),9,2)))+TIME(VALUE(MID(TRIM(INDEX($A882:$T882,MATCH(Lists!$B$3,$A$1:$T$1,0))&amp;""),12,2)),VALUE(MID(TRIM(INDEX($A882:$T882,MATCH(Lists!$B$3,$A$1:$T$1,0))&amp;""),15,2)),VALUE(MID(TRIM(INDEX($A882:$T882,MATCH(Lists!$B$3,$A$1:$T$1,0))&amp;""),18,2)))),0))</f>
        <v/>
      </c>
    </row>
    <row r="883">
      <c r="U883" s="35" t="n"/>
      <c r="V883" s="36">
        <f>IF(COUNTA($A883:$T883)&gt;0,1,0)</f>
        <v/>
      </c>
      <c r="W883" s="36">
        <f>IF(V883=0,"",LOWER(IFERROR(TRIM(INDEX($A883:$T883,MATCH(Locations!$B$4,$A$1:$T$1,0))&amp;""),"")))</f>
        <v/>
      </c>
      <c r="X883" s="37">
        <f>IF(V883=0,0,IFERROR(IF(ISNUMBER(INDEX($A883:$T883,MATCH(Lists!$B$3,$A$1:$T$1,0))),INDEX($A883:$T883,MATCH(Lists!$B$3,$A$1:$T$1,0)),DATE(VALUE(LEFT(TRIM(INDEX($A883:$T883,MATCH(Lists!$B$3,$A$1:$T$1,0))&amp;""),4)),VALUE(MID(TRIM(INDEX($A883:$T883,MATCH(Lists!$B$3,$A$1:$T$1,0))&amp;""),6,2)),VALUE(MID(TRIM(INDEX($A883:$T883,MATCH(Lists!$B$3,$A$1:$T$1,0))&amp;""),9,2)))+TIME(VALUE(MID(TRIM(INDEX($A883:$T883,MATCH(Lists!$B$3,$A$1:$T$1,0))&amp;""),12,2)),VALUE(MID(TRIM(INDEX($A883:$T883,MATCH(Lists!$B$3,$A$1:$T$1,0))&amp;""),15,2)),VALUE(MID(TRIM(INDEX($A883:$T883,MATCH(Lists!$B$3,$A$1:$T$1,0))&amp;""),18,2)))),0))</f>
        <v/>
      </c>
    </row>
    <row r="884">
      <c r="U884" s="35" t="n"/>
      <c r="V884" s="36">
        <f>IF(COUNTA($A884:$T884)&gt;0,1,0)</f>
        <v/>
      </c>
      <c r="W884" s="36">
        <f>IF(V884=0,"",LOWER(IFERROR(TRIM(INDEX($A884:$T884,MATCH(Locations!$B$4,$A$1:$T$1,0))&amp;""),"")))</f>
        <v/>
      </c>
      <c r="X884" s="37">
        <f>IF(V884=0,0,IFERROR(IF(ISNUMBER(INDEX($A884:$T884,MATCH(Lists!$B$3,$A$1:$T$1,0))),INDEX($A884:$T884,MATCH(Lists!$B$3,$A$1:$T$1,0)),DATE(VALUE(LEFT(TRIM(INDEX($A884:$T884,MATCH(Lists!$B$3,$A$1:$T$1,0))&amp;""),4)),VALUE(MID(TRIM(INDEX($A884:$T884,MATCH(Lists!$B$3,$A$1:$T$1,0))&amp;""),6,2)),VALUE(MID(TRIM(INDEX($A884:$T884,MATCH(Lists!$B$3,$A$1:$T$1,0))&amp;""),9,2)))+TIME(VALUE(MID(TRIM(INDEX($A884:$T884,MATCH(Lists!$B$3,$A$1:$T$1,0))&amp;""),12,2)),VALUE(MID(TRIM(INDEX($A884:$T884,MATCH(Lists!$B$3,$A$1:$T$1,0))&amp;""),15,2)),VALUE(MID(TRIM(INDEX($A884:$T884,MATCH(Lists!$B$3,$A$1:$T$1,0))&amp;""),18,2)))),0))</f>
        <v/>
      </c>
    </row>
    <row r="885">
      <c r="U885" s="35" t="n"/>
      <c r="V885" s="36">
        <f>IF(COUNTA($A885:$T885)&gt;0,1,0)</f>
        <v/>
      </c>
      <c r="W885" s="36">
        <f>IF(V885=0,"",LOWER(IFERROR(TRIM(INDEX($A885:$T885,MATCH(Locations!$B$4,$A$1:$T$1,0))&amp;""),"")))</f>
        <v/>
      </c>
      <c r="X885" s="37">
        <f>IF(V885=0,0,IFERROR(IF(ISNUMBER(INDEX($A885:$T885,MATCH(Lists!$B$3,$A$1:$T$1,0))),INDEX($A885:$T885,MATCH(Lists!$B$3,$A$1:$T$1,0)),DATE(VALUE(LEFT(TRIM(INDEX($A885:$T885,MATCH(Lists!$B$3,$A$1:$T$1,0))&amp;""),4)),VALUE(MID(TRIM(INDEX($A885:$T885,MATCH(Lists!$B$3,$A$1:$T$1,0))&amp;""),6,2)),VALUE(MID(TRIM(INDEX($A885:$T885,MATCH(Lists!$B$3,$A$1:$T$1,0))&amp;""),9,2)))+TIME(VALUE(MID(TRIM(INDEX($A885:$T885,MATCH(Lists!$B$3,$A$1:$T$1,0))&amp;""),12,2)),VALUE(MID(TRIM(INDEX($A885:$T885,MATCH(Lists!$B$3,$A$1:$T$1,0))&amp;""),15,2)),VALUE(MID(TRIM(INDEX($A885:$T885,MATCH(Lists!$B$3,$A$1:$T$1,0))&amp;""),18,2)))),0))</f>
        <v/>
      </c>
    </row>
    <row r="886">
      <c r="U886" s="35" t="n"/>
      <c r="V886" s="36">
        <f>IF(COUNTA($A886:$T886)&gt;0,1,0)</f>
        <v/>
      </c>
      <c r="W886" s="36">
        <f>IF(V886=0,"",LOWER(IFERROR(TRIM(INDEX($A886:$T886,MATCH(Locations!$B$4,$A$1:$T$1,0))&amp;""),"")))</f>
        <v/>
      </c>
      <c r="X886" s="37">
        <f>IF(V886=0,0,IFERROR(IF(ISNUMBER(INDEX($A886:$T886,MATCH(Lists!$B$3,$A$1:$T$1,0))),INDEX($A886:$T886,MATCH(Lists!$B$3,$A$1:$T$1,0)),DATE(VALUE(LEFT(TRIM(INDEX($A886:$T886,MATCH(Lists!$B$3,$A$1:$T$1,0))&amp;""),4)),VALUE(MID(TRIM(INDEX($A886:$T886,MATCH(Lists!$B$3,$A$1:$T$1,0))&amp;""),6,2)),VALUE(MID(TRIM(INDEX($A886:$T886,MATCH(Lists!$B$3,$A$1:$T$1,0))&amp;""),9,2)))+TIME(VALUE(MID(TRIM(INDEX($A886:$T886,MATCH(Lists!$B$3,$A$1:$T$1,0))&amp;""),12,2)),VALUE(MID(TRIM(INDEX($A886:$T886,MATCH(Lists!$B$3,$A$1:$T$1,0))&amp;""),15,2)),VALUE(MID(TRIM(INDEX($A886:$T886,MATCH(Lists!$B$3,$A$1:$T$1,0))&amp;""),18,2)))),0))</f>
        <v/>
      </c>
    </row>
    <row r="887">
      <c r="U887" s="35" t="n"/>
      <c r="V887" s="36">
        <f>IF(COUNTA($A887:$T887)&gt;0,1,0)</f>
        <v/>
      </c>
      <c r="W887" s="36">
        <f>IF(V887=0,"",LOWER(IFERROR(TRIM(INDEX($A887:$T887,MATCH(Locations!$B$4,$A$1:$T$1,0))&amp;""),"")))</f>
        <v/>
      </c>
      <c r="X887" s="37">
        <f>IF(V887=0,0,IFERROR(IF(ISNUMBER(INDEX($A887:$T887,MATCH(Lists!$B$3,$A$1:$T$1,0))),INDEX($A887:$T887,MATCH(Lists!$B$3,$A$1:$T$1,0)),DATE(VALUE(LEFT(TRIM(INDEX($A887:$T887,MATCH(Lists!$B$3,$A$1:$T$1,0))&amp;""),4)),VALUE(MID(TRIM(INDEX($A887:$T887,MATCH(Lists!$B$3,$A$1:$T$1,0))&amp;""),6,2)),VALUE(MID(TRIM(INDEX($A887:$T887,MATCH(Lists!$B$3,$A$1:$T$1,0))&amp;""),9,2)))+TIME(VALUE(MID(TRIM(INDEX($A887:$T887,MATCH(Lists!$B$3,$A$1:$T$1,0))&amp;""),12,2)),VALUE(MID(TRIM(INDEX($A887:$T887,MATCH(Lists!$B$3,$A$1:$T$1,0))&amp;""),15,2)),VALUE(MID(TRIM(INDEX($A887:$T887,MATCH(Lists!$B$3,$A$1:$T$1,0))&amp;""),18,2)))),0))</f>
        <v/>
      </c>
    </row>
    <row r="888">
      <c r="U888" s="35" t="n"/>
      <c r="V888" s="36">
        <f>IF(COUNTA($A888:$T888)&gt;0,1,0)</f>
        <v/>
      </c>
      <c r="W888" s="36">
        <f>IF(V888=0,"",LOWER(IFERROR(TRIM(INDEX($A888:$T888,MATCH(Locations!$B$4,$A$1:$T$1,0))&amp;""),"")))</f>
        <v/>
      </c>
      <c r="X888" s="37">
        <f>IF(V888=0,0,IFERROR(IF(ISNUMBER(INDEX($A888:$T888,MATCH(Lists!$B$3,$A$1:$T$1,0))),INDEX($A888:$T888,MATCH(Lists!$B$3,$A$1:$T$1,0)),DATE(VALUE(LEFT(TRIM(INDEX($A888:$T888,MATCH(Lists!$B$3,$A$1:$T$1,0))&amp;""),4)),VALUE(MID(TRIM(INDEX($A888:$T888,MATCH(Lists!$B$3,$A$1:$T$1,0))&amp;""),6,2)),VALUE(MID(TRIM(INDEX($A888:$T888,MATCH(Lists!$B$3,$A$1:$T$1,0))&amp;""),9,2)))+TIME(VALUE(MID(TRIM(INDEX($A888:$T888,MATCH(Lists!$B$3,$A$1:$T$1,0))&amp;""),12,2)),VALUE(MID(TRIM(INDEX($A888:$T888,MATCH(Lists!$B$3,$A$1:$T$1,0))&amp;""),15,2)),VALUE(MID(TRIM(INDEX($A888:$T888,MATCH(Lists!$B$3,$A$1:$T$1,0))&amp;""),18,2)))),0))</f>
        <v/>
      </c>
    </row>
    <row r="889">
      <c r="U889" s="35" t="n"/>
      <c r="V889" s="36">
        <f>IF(COUNTA($A889:$T889)&gt;0,1,0)</f>
        <v/>
      </c>
      <c r="W889" s="36">
        <f>IF(V889=0,"",LOWER(IFERROR(TRIM(INDEX($A889:$T889,MATCH(Locations!$B$4,$A$1:$T$1,0))&amp;""),"")))</f>
        <v/>
      </c>
      <c r="X889" s="37">
        <f>IF(V889=0,0,IFERROR(IF(ISNUMBER(INDEX($A889:$T889,MATCH(Lists!$B$3,$A$1:$T$1,0))),INDEX($A889:$T889,MATCH(Lists!$B$3,$A$1:$T$1,0)),DATE(VALUE(LEFT(TRIM(INDEX($A889:$T889,MATCH(Lists!$B$3,$A$1:$T$1,0))&amp;""),4)),VALUE(MID(TRIM(INDEX($A889:$T889,MATCH(Lists!$B$3,$A$1:$T$1,0))&amp;""),6,2)),VALUE(MID(TRIM(INDEX($A889:$T889,MATCH(Lists!$B$3,$A$1:$T$1,0))&amp;""),9,2)))+TIME(VALUE(MID(TRIM(INDEX($A889:$T889,MATCH(Lists!$B$3,$A$1:$T$1,0))&amp;""),12,2)),VALUE(MID(TRIM(INDEX($A889:$T889,MATCH(Lists!$B$3,$A$1:$T$1,0))&amp;""),15,2)),VALUE(MID(TRIM(INDEX($A889:$T889,MATCH(Lists!$B$3,$A$1:$T$1,0))&amp;""),18,2)))),0))</f>
        <v/>
      </c>
    </row>
    <row r="890">
      <c r="U890" s="35" t="n"/>
      <c r="V890" s="36">
        <f>IF(COUNTA($A890:$T890)&gt;0,1,0)</f>
        <v/>
      </c>
      <c r="W890" s="36">
        <f>IF(V890=0,"",LOWER(IFERROR(TRIM(INDEX($A890:$T890,MATCH(Locations!$B$4,$A$1:$T$1,0))&amp;""),"")))</f>
        <v/>
      </c>
      <c r="X890" s="37">
        <f>IF(V890=0,0,IFERROR(IF(ISNUMBER(INDEX($A890:$T890,MATCH(Lists!$B$3,$A$1:$T$1,0))),INDEX($A890:$T890,MATCH(Lists!$B$3,$A$1:$T$1,0)),DATE(VALUE(LEFT(TRIM(INDEX($A890:$T890,MATCH(Lists!$B$3,$A$1:$T$1,0))&amp;""),4)),VALUE(MID(TRIM(INDEX($A890:$T890,MATCH(Lists!$B$3,$A$1:$T$1,0))&amp;""),6,2)),VALUE(MID(TRIM(INDEX($A890:$T890,MATCH(Lists!$B$3,$A$1:$T$1,0))&amp;""),9,2)))+TIME(VALUE(MID(TRIM(INDEX($A890:$T890,MATCH(Lists!$B$3,$A$1:$T$1,0))&amp;""),12,2)),VALUE(MID(TRIM(INDEX($A890:$T890,MATCH(Lists!$B$3,$A$1:$T$1,0))&amp;""),15,2)),VALUE(MID(TRIM(INDEX($A890:$T890,MATCH(Lists!$B$3,$A$1:$T$1,0))&amp;""),18,2)))),0))</f>
        <v/>
      </c>
    </row>
    <row r="891">
      <c r="U891" s="35" t="n"/>
      <c r="V891" s="36">
        <f>IF(COUNTA($A891:$T891)&gt;0,1,0)</f>
        <v/>
      </c>
      <c r="W891" s="36">
        <f>IF(V891=0,"",LOWER(IFERROR(TRIM(INDEX($A891:$T891,MATCH(Locations!$B$4,$A$1:$T$1,0))&amp;""),"")))</f>
        <v/>
      </c>
      <c r="X891" s="37">
        <f>IF(V891=0,0,IFERROR(IF(ISNUMBER(INDEX($A891:$T891,MATCH(Lists!$B$3,$A$1:$T$1,0))),INDEX($A891:$T891,MATCH(Lists!$B$3,$A$1:$T$1,0)),DATE(VALUE(LEFT(TRIM(INDEX($A891:$T891,MATCH(Lists!$B$3,$A$1:$T$1,0))&amp;""),4)),VALUE(MID(TRIM(INDEX($A891:$T891,MATCH(Lists!$B$3,$A$1:$T$1,0))&amp;""),6,2)),VALUE(MID(TRIM(INDEX($A891:$T891,MATCH(Lists!$B$3,$A$1:$T$1,0))&amp;""),9,2)))+TIME(VALUE(MID(TRIM(INDEX($A891:$T891,MATCH(Lists!$B$3,$A$1:$T$1,0))&amp;""),12,2)),VALUE(MID(TRIM(INDEX($A891:$T891,MATCH(Lists!$B$3,$A$1:$T$1,0))&amp;""),15,2)),VALUE(MID(TRIM(INDEX($A891:$T891,MATCH(Lists!$B$3,$A$1:$T$1,0))&amp;""),18,2)))),0))</f>
        <v/>
      </c>
    </row>
    <row r="892">
      <c r="U892" s="35" t="n"/>
      <c r="V892" s="36">
        <f>IF(COUNTA($A892:$T892)&gt;0,1,0)</f>
        <v/>
      </c>
      <c r="W892" s="36">
        <f>IF(V892=0,"",LOWER(IFERROR(TRIM(INDEX($A892:$T892,MATCH(Locations!$B$4,$A$1:$T$1,0))&amp;""),"")))</f>
        <v/>
      </c>
      <c r="X892" s="37">
        <f>IF(V892=0,0,IFERROR(IF(ISNUMBER(INDEX($A892:$T892,MATCH(Lists!$B$3,$A$1:$T$1,0))),INDEX($A892:$T892,MATCH(Lists!$B$3,$A$1:$T$1,0)),DATE(VALUE(LEFT(TRIM(INDEX($A892:$T892,MATCH(Lists!$B$3,$A$1:$T$1,0))&amp;""),4)),VALUE(MID(TRIM(INDEX($A892:$T892,MATCH(Lists!$B$3,$A$1:$T$1,0))&amp;""),6,2)),VALUE(MID(TRIM(INDEX($A892:$T892,MATCH(Lists!$B$3,$A$1:$T$1,0))&amp;""),9,2)))+TIME(VALUE(MID(TRIM(INDEX($A892:$T892,MATCH(Lists!$B$3,$A$1:$T$1,0))&amp;""),12,2)),VALUE(MID(TRIM(INDEX($A892:$T892,MATCH(Lists!$B$3,$A$1:$T$1,0))&amp;""),15,2)),VALUE(MID(TRIM(INDEX($A892:$T892,MATCH(Lists!$B$3,$A$1:$T$1,0))&amp;""),18,2)))),0))</f>
        <v/>
      </c>
    </row>
    <row r="893">
      <c r="U893" s="35" t="n"/>
      <c r="V893" s="36">
        <f>IF(COUNTA($A893:$T893)&gt;0,1,0)</f>
        <v/>
      </c>
      <c r="W893" s="36">
        <f>IF(V893=0,"",LOWER(IFERROR(TRIM(INDEX($A893:$T893,MATCH(Locations!$B$4,$A$1:$T$1,0))&amp;""),"")))</f>
        <v/>
      </c>
      <c r="X893" s="37">
        <f>IF(V893=0,0,IFERROR(IF(ISNUMBER(INDEX($A893:$T893,MATCH(Lists!$B$3,$A$1:$T$1,0))),INDEX($A893:$T893,MATCH(Lists!$B$3,$A$1:$T$1,0)),DATE(VALUE(LEFT(TRIM(INDEX($A893:$T893,MATCH(Lists!$B$3,$A$1:$T$1,0))&amp;""),4)),VALUE(MID(TRIM(INDEX($A893:$T893,MATCH(Lists!$B$3,$A$1:$T$1,0))&amp;""),6,2)),VALUE(MID(TRIM(INDEX($A893:$T893,MATCH(Lists!$B$3,$A$1:$T$1,0))&amp;""),9,2)))+TIME(VALUE(MID(TRIM(INDEX($A893:$T893,MATCH(Lists!$B$3,$A$1:$T$1,0))&amp;""),12,2)),VALUE(MID(TRIM(INDEX($A893:$T893,MATCH(Lists!$B$3,$A$1:$T$1,0))&amp;""),15,2)),VALUE(MID(TRIM(INDEX($A893:$T893,MATCH(Lists!$B$3,$A$1:$T$1,0))&amp;""),18,2)))),0))</f>
        <v/>
      </c>
    </row>
    <row r="894">
      <c r="U894" s="35" t="n"/>
      <c r="V894" s="36">
        <f>IF(COUNTA($A894:$T894)&gt;0,1,0)</f>
        <v/>
      </c>
      <c r="W894" s="36">
        <f>IF(V894=0,"",LOWER(IFERROR(TRIM(INDEX($A894:$T894,MATCH(Locations!$B$4,$A$1:$T$1,0))&amp;""),"")))</f>
        <v/>
      </c>
      <c r="X894" s="37">
        <f>IF(V894=0,0,IFERROR(IF(ISNUMBER(INDEX($A894:$T894,MATCH(Lists!$B$3,$A$1:$T$1,0))),INDEX($A894:$T894,MATCH(Lists!$B$3,$A$1:$T$1,0)),DATE(VALUE(LEFT(TRIM(INDEX($A894:$T894,MATCH(Lists!$B$3,$A$1:$T$1,0))&amp;""),4)),VALUE(MID(TRIM(INDEX($A894:$T894,MATCH(Lists!$B$3,$A$1:$T$1,0))&amp;""),6,2)),VALUE(MID(TRIM(INDEX($A894:$T894,MATCH(Lists!$B$3,$A$1:$T$1,0))&amp;""),9,2)))+TIME(VALUE(MID(TRIM(INDEX($A894:$T894,MATCH(Lists!$B$3,$A$1:$T$1,0))&amp;""),12,2)),VALUE(MID(TRIM(INDEX($A894:$T894,MATCH(Lists!$B$3,$A$1:$T$1,0))&amp;""),15,2)),VALUE(MID(TRIM(INDEX($A894:$T894,MATCH(Lists!$B$3,$A$1:$T$1,0))&amp;""),18,2)))),0))</f>
        <v/>
      </c>
    </row>
    <row r="895">
      <c r="U895" s="35" t="n"/>
      <c r="V895" s="36">
        <f>IF(COUNTA($A895:$T895)&gt;0,1,0)</f>
        <v/>
      </c>
      <c r="W895" s="36">
        <f>IF(V895=0,"",LOWER(IFERROR(TRIM(INDEX($A895:$T895,MATCH(Locations!$B$4,$A$1:$T$1,0))&amp;""),"")))</f>
        <v/>
      </c>
      <c r="X895" s="37">
        <f>IF(V895=0,0,IFERROR(IF(ISNUMBER(INDEX($A895:$T895,MATCH(Lists!$B$3,$A$1:$T$1,0))),INDEX($A895:$T895,MATCH(Lists!$B$3,$A$1:$T$1,0)),DATE(VALUE(LEFT(TRIM(INDEX($A895:$T895,MATCH(Lists!$B$3,$A$1:$T$1,0))&amp;""),4)),VALUE(MID(TRIM(INDEX($A895:$T895,MATCH(Lists!$B$3,$A$1:$T$1,0))&amp;""),6,2)),VALUE(MID(TRIM(INDEX($A895:$T895,MATCH(Lists!$B$3,$A$1:$T$1,0))&amp;""),9,2)))+TIME(VALUE(MID(TRIM(INDEX($A895:$T895,MATCH(Lists!$B$3,$A$1:$T$1,0))&amp;""),12,2)),VALUE(MID(TRIM(INDEX($A895:$T895,MATCH(Lists!$B$3,$A$1:$T$1,0))&amp;""),15,2)),VALUE(MID(TRIM(INDEX($A895:$T895,MATCH(Lists!$B$3,$A$1:$T$1,0))&amp;""),18,2)))),0))</f>
        <v/>
      </c>
    </row>
    <row r="896">
      <c r="U896" s="35" t="n"/>
      <c r="V896" s="36">
        <f>IF(COUNTA($A896:$T896)&gt;0,1,0)</f>
        <v/>
      </c>
      <c r="W896" s="36">
        <f>IF(V896=0,"",LOWER(IFERROR(TRIM(INDEX($A896:$T896,MATCH(Locations!$B$4,$A$1:$T$1,0))&amp;""),"")))</f>
        <v/>
      </c>
      <c r="X896" s="37">
        <f>IF(V896=0,0,IFERROR(IF(ISNUMBER(INDEX($A896:$T896,MATCH(Lists!$B$3,$A$1:$T$1,0))),INDEX($A896:$T896,MATCH(Lists!$B$3,$A$1:$T$1,0)),DATE(VALUE(LEFT(TRIM(INDEX($A896:$T896,MATCH(Lists!$B$3,$A$1:$T$1,0))&amp;""),4)),VALUE(MID(TRIM(INDEX($A896:$T896,MATCH(Lists!$B$3,$A$1:$T$1,0))&amp;""),6,2)),VALUE(MID(TRIM(INDEX($A896:$T896,MATCH(Lists!$B$3,$A$1:$T$1,0))&amp;""),9,2)))+TIME(VALUE(MID(TRIM(INDEX($A896:$T896,MATCH(Lists!$B$3,$A$1:$T$1,0))&amp;""),12,2)),VALUE(MID(TRIM(INDEX($A896:$T896,MATCH(Lists!$B$3,$A$1:$T$1,0))&amp;""),15,2)),VALUE(MID(TRIM(INDEX($A896:$T896,MATCH(Lists!$B$3,$A$1:$T$1,0))&amp;""),18,2)))),0))</f>
        <v/>
      </c>
    </row>
    <row r="897">
      <c r="U897" s="35" t="n"/>
      <c r="V897" s="36">
        <f>IF(COUNTA($A897:$T897)&gt;0,1,0)</f>
        <v/>
      </c>
      <c r="W897" s="36">
        <f>IF(V897=0,"",LOWER(IFERROR(TRIM(INDEX($A897:$T897,MATCH(Locations!$B$4,$A$1:$T$1,0))&amp;""),"")))</f>
        <v/>
      </c>
      <c r="X897" s="37">
        <f>IF(V897=0,0,IFERROR(IF(ISNUMBER(INDEX($A897:$T897,MATCH(Lists!$B$3,$A$1:$T$1,0))),INDEX($A897:$T897,MATCH(Lists!$B$3,$A$1:$T$1,0)),DATE(VALUE(LEFT(TRIM(INDEX($A897:$T897,MATCH(Lists!$B$3,$A$1:$T$1,0))&amp;""),4)),VALUE(MID(TRIM(INDEX($A897:$T897,MATCH(Lists!$B$3,$A$1:$T$1,0))&amp;""),6,2)),VALUE(MID(TRIM(INDEX($A897:$T897,MATCH(Lists!$B$3,$A$1:$T$1,0))&amp;""),9,2)))+TIME(VALUE(MID(TRIM(INDEX($A897:$T897,MATCH(Lists!$B$3,$A$1:$T$1,0))&amp;""),12,2)),VALUE(MID(TRIM(INDEX($A897:$T897,MATCH(Lists!$B$3,$A$1:$T$1,0))&amp;""),15,2)),VALUE(MID(TRIM(INDEX($A897:$T897,MATCH(Lists!$B$3,$A$1:$T$1,0))&amp;""),18,2)))),0))</f>
        <v/>
      </c>
    </row>
    <row r="898">
      <c r="U898" s="35" t="n"/>
      <c r="V898" s="36">
        <f>IF(COUNTA($A898:$T898)&gt;0,1,0)</f>
        <v/>
      </c>
      <c r="W898" s="36">
        <f>IF(V898=0,"",LOWER(IFERROR(TRIM(INDEX($A898:$T898,MATCH(Locations!$B$4,$A$1:$T$1,0))&amp;""),"")))</f>
        <v/>
      </c>
      <c r="X898" s="37">
        <f>IF(V898=0,0,IFERROR(IF(ISNUMBER(INDEX($A898:$T898,MATCH(Lists!$B$3,$A$1:$T$1,0))),INDEX($A898:$T898,MATCH(Lists!$B$3,$A$1:$T$1,0)),DATE(VALUE(LEFT(TRIM(INDEX($A898:$T898,MATCH(Lists!$B$3,$A$1:$T$1,0))&amp;""),4)),VALUE(MID(TRIM(INDEX($A898:$T898,MATCH(Lists!$B$3,$A$1:$T$1,0))&amp;""),6,2)),VALUE(MID(TRIM(INDEX($A898:$T898,MATCH(Lists!$B$3,$A$1:$T$1,0))&amp;""),9,2)))+TIME(VALUE(MID(TRIM(INDEX($A898:$T898,MATCH(Lists!$B$3,$A$1:$T$1,0))&amp;""),12,2)),VALUE(MID(TRIM(INDEX($A898:$T898,MATCH(Lists!$B$3,$A$1:$T$1,0))&amp;""),15,2)),VALUE(MID(TRIM(INDEX($A898:$T898,MATCH(Lists!$B$3,$A$1:$T$1,0))&amp;""),18,2)))),0))</f>
        <v/>
      </c>
    </row>
    <row r="899">
      <c r="U899" s="35" t="n"/>
      <c r="V899" s="36">
        <f>IF(COUNTA($A899:$T899)&gt;0,1,0)</f>
        <v/>
      </c>
      <c r="W899" s="36">
        <f>IF(V899=0,"",LOWER(IFERROR(TRIM(INDEX($A899:$T899,MATCH(Locations!$B$4,$A$1:$T$1,0))&amp;""),"")))</f>
        <v/>
      </c>
      <c r="X899" s="37">
        <f>IF(V899=0,0,IFERROR(IF(ISNUMBER(INDEX($A899:$T899,MATCH(Lists!$B$3,$A$1:$T$1,0))),INDEX($A899:$T899,MATCH(Lists!$B$3,$A$1:$T$1,0)),DATE(VALUE(LEFT(TRIM(INDEX($A899:$T899,MATCH(Lists!$B$3,$A$1:$T$1,0))&amp;""),4)),VALUE(MID(TRIM(INDEX($A899:$T899,MATCH(Lists!$B$3,$A$1:$T$1,0))&amp;""),6,2)),VALUE(MID(TRIM(INDEX($A899:$T899,MATCH(Lists!$B$3,$A$1:$T$1,0))&amp;""),9,2)))+TIME(VALUE(MID(TRIM(INDEX($A899:$T899,MATCH(Lists!$B$3,$A$1:$T$1,0))&amp;""),12,2)),VALUE(MID(TRIM(INDEX($A899:$T899,MATCH(Lists!$B$3,$A$1:$T$1,0))&amp;""),15,2)),VALUE(MID(TRIM(INDEX($A899:$T899,MATCH(Lists!$B$3,$A$1:$T$1,0))&amp;""),18,2)))),0))</f>
        <v/>
      </c>
    </row>
    <row r="900">
      <c r="U900" s="35" t="n"/>
      <c r="V900" s="36">
        <f>IF(COUNTA($A900:$T900)&gt;0,1,0)</f>
        <v/>
      </c>
      <c r="W900" s="36">
        <f>IF(V900=0,"",LOWER(IFERROR(TRIM(INDEX($A900:$T900,MATCH(Locations!$B$4,$A$1:$T$1,0))&amp;""),"")))</f>
        <v/>
      </c>
      <c r="X900" s="37">
        <f>IF(V900=0,0,IFERROR(IF(ISNUMBER(INDEX($A900:$T900,MATCH(Lists!$B$3,$A$1:$T$1,0))),INDEX($A900:$T900,MATCH(Lists!$B$3,$A$1:$T$1,0)),DATE(VALUE(LEFT(TRIM(INDEX($A900:$T900,MATCH(Lists!$B$3,$A$1:$T$1,0))&amp;""),4)),VALUE(MID(TRIM(INDEX($A900:$T900,MATCH(Lists!$B$3,$A$1:$T$1,0))&amp;""),6,2)),VALUE(MID(TRIM(INDEX($A900:$T900,MATCH(Lists!$B$3,$A$1:$T$1,0))&amp;""),9,2)))+TIME(VALUE(MID(TRIM(INDEX($A900:$T900,MATCH(Lists!$B$3,$A$1:$T$1,0))&amp;""),12,2)),VALUE(MID(TRIM(INDEX($A900:$T900,MATCH(Lists!$B$3,$A$1:$T$1,0))&amp;""),15,2)),VALUE(MID(TRIM(INDEX($A900:$T900,MATCH(Lists!$B$3,$A$1:$T$1,0))&amp;""),18,2)))),0))</f>
        <v/>
      </c>
    </row>
    <row r="901">
      <c r="U901" s="35" t="n"/>
      <c r="V901" s="36">
        <f>IF(COUNTA($A901:$T901)&gt;0,1,0)</f>
        <v/>
      </c>
      <c r="W901" s="36">
        <f>IF(V901=0,"",LOWER(IFERROR(TRIM(INDEX($A901:$T901,MATCH(Locations!$B$4,$A$1:$T$1,0))&amp;""),"")))</f>
        <v/>
      </c>
      <c r="X901" s="37">
        <f>IF(V901=0,0,IFERROR(IF(ISNUMBER(INDEX($A901:$T901,MATCH(Lists!$B$3,$A$1:$T$1,0))),INDEX($A901:$T901,MATCH(Lists!$B$3,$A$1:$T$1,0)),DATE(VALUE(LEFT(TRIM(INDEX($A901:$T901,MATCH(Lists!$B$3,$A$1:$T$1,0))&amp;""),4)),VALUE(MID(TRIM(INDEX($A901:$T901,MATCH(Lists!$B$3,$A$1:$T$1,0))&amp;""),6,2)),VALUE(MID(TRIM(INDEX($A901:$T901,MATCH(Lists!$B$3,$A$1:$T$1,0))&amp;""),9,2)))+TIME(VALUE(MID(TRIM(INDEX($A901:$T901,MATCH(Lists!$B$3,$A$1:$T$1,0))&amp;""),12,2)),VALUE(MID(TRIM(INDEX($A901:$T901,MATCH(Lists!$B$3,$A$1:$T$1,0))&amp;""),15,2)),VALUE(MID(TRIM(INDEX($A901:$T901,MATCH(Lists!$B$3,$A$1:$T$1,0))&amp;""),18,2)))),0))</f>
        <v/>
      </c>
    </row>
    <row r="902">
      <c r="U902" s="35" t="n"/>
      <c r="V902" s="36">
        <f>IF(COUNTA($A902:$T902)&gt;0,1,0)</f>
        <v/>
      </c>
      <c r="W902" s="36">
        <f>IF(V902=0,"",LOWER(IFERROR(TRIM(INDEX($A902:$T902,MATCH(Locations!$B$4,$A$1:$T$1,0))&amp;""),"")))</f>
        <v/>
      </c>
      <c r="X902" s="37">
        <f>IF(V902=0,0,IFERROR(IF(ISNUMBER(INDEX($A902:$T902,MATCH(Lists!$B$3,$A$1:$T$1,0))),INDEX($A902:$T902,MATCH(Lists!$B$3,$A$1:$T$1,0)),DATE(VALUE(LEFT(TRIM(INDEX($A902:$T902,MATCH(Lists!$B$3,$A$1:$T$1,0))&amp;""),4)),VALUE(MID(TRIM(INDEX($A902:$T902,MATCH(Lists!$B$3,$A$1:$T$1,0))&amp;""),6,2)),VALUE(MID(TRIM(INDEX($A902:$T902,MATCH(Lists!$B$3,$A$1:$T$1,0))&amp;""),9,2)))+TIME(VALUE(MID(TRIM(INDEX($A902:$T902,MATCH(Lists!$B$3,$A$1:$T$1,0))&amp;""),12,2)),VALUE(MID(TRIM(INDEX($A902:$T902,MATCH(Lists!$B$3,$A$1:$T$1,0))&amp;""),15,2)),VALUE(MID(TRIM(INDEX($A902:$T902,MATCH(Lists!$B$3,$A$1:$T$1,0))&amp;""),18,2)))),0))</f>
        <v/>
      </c>
    </row>
    <row r="903">
      <c r="U903" s="35" t="n"/>
      <c r="V903" s="36">
        <f>IF(COUNTA($A903:$T903)&gt;0,1,0)</f>
        <v/>
      </c>
      <c r="W903" s="36">
        <f>IF(V903=0,"",LOWER(IFERROR(TRIM(INDEX($A903:$T903,MATCH(Locations!$B$4,$A$1:$T$1,0))&amp;""),"")))</f>
        <v/>
      </c>
      <c r="X903" s="37">
        <f>IF(V903=0,0,IFERROR(IF(ISNUMBER(INDEX($A903:$T903,MATCH(Lists!$B$3,$A$1:$T$1,0))),INDEX($A903:$T903,MATCH(Lists!$B$3,$A$1:$T$1,0)),DATE(VALUE(LEFT(TRIM(INDEX($A903:$T903,MATCH(Lists!$B$3,$A$1:$T$1,0))&amp;""),4)),VALUE(MID(TRIM(INDEX($A903:$T903,MATCH(Lists!$B$3,$A$1:$T$1,0))&amp;""),6,2)),VALUE(MID(TRIM(INDEX($A903:$T903,MATCH(Lists!$B$3,$A$1:$T$1,0))&amp;""),9,2)))+TIME(VALUE(MID(TRIM(INDEX($A903:$T903,MATCH(Lists!$B$3,$A$1:$T$1,0))&amp;""),12,2)),VALUE(MID(TRIM(INDEX($A903:$T903,MATCH(Lists!$B$3,$A$1:$T$1,0))&amp;""),15,2)),VALUE(MID(TRIM(INDEX($A903:$T903,MATCH(Lists!$B$3,$A$1:$T$1,0))&amp;""),18,2)))),0))</f>
        <v/>
      </c>
    </row>
    <row r="904">
      <c r="U904" s="35" t="n"/>
      <c r="V904" s="36">
        <f>IF(COUNTA($A904:$T904)&gt;0,1,0)</f>
        <v/>
      </c>
      <c r="W904" s="36">
        <f>IF(V904=0,"",LOWER(IFERROR(TRIM(INDEX($A904:$T904,MATCH(Locations!$B$4,$A$1:$T$1,0))&amp;""),"")))</f>
        <v/>
      </c>
      <c r="X904" s="37">
        <f>IF(V904=0,0,IFERROR(IF(ISNUMBER(INDEX($A904:$T904,MATCH(Lists!$B$3,$A$1:$T$1,0))),INDEX($A904:$T904,MATCH(Lists!$B$3,$A$1:$T$1,0)),DATE(VALUE(LEFT(TRIM(INDEX($A904:$T904,MATCH(Lists!$B$3,$A$1:$T$1,0))&amp;""),4)),VALUE(MID(TRIM(INDEX($A904:$T904,MATCH(Lists!$B$3,$A$1:$T$1,0))&amp;""),6,2)),VALUE(MID(TRIM(INDEX($A904:$T904,MATCH(Lists!$B$3,$A$1:$T$1,0))&amp;""),9,2)))+TIME(VALUE(MID(TRIM(INDEX($A904:$T904,MATCH(Lists!$B$3,$A$1:$T$1,0))&amp;""),12,2)),VALUE(MID(TRIM(INDEX($A904:$T904,MATCH(Lists!$B$3,$A$1:$T$1,0))&amp;""),15,2)),VALUE(MID(TRIM(INDEX($A904:$T904,MATCH(Lists!$B$3,$A$1:$T$1,0))&amp;""),18,2)))),0))</f>
        <v/>
      </c>
    </row>
    <row r="905">
      <c r="U905" s="35" t="n"/>
      <c r="V905" s="36">
        <f>IF(COUNTA($A905:$T905)&gt;0,1,0)</f>
        <v/>
      </c>
      <c r="W905" s="36">
        <f>IF(V905=0,"",LOWER(IFERROR(TRIM(INDEX($A905:$T905,MATCH(Locations!$B$4,$A$1:$T$1,0))&amp;""),"")))</f>
        <v/>
      </c>
      <c r="X905" s="37">
        <f>IF(V905=0,0,IFERROR(IF(ISNUMBER(INDEX($A905:$T905,MATCH(Lists!$B$3,$A$1:$T$1,0))),INDEX($A905:$T905,MATCH(Lists!$B$3,$A$1:$T$1,0)),DATE(VALUE(LEFT(TRIM(INDEX($A905:$T905,MATCH(Lists!$B$3,$A$1:$T$1,0))&amp;""),4)),VALUE(MID(TRIM(INDEX($A905:$T905,MATCH(Lists!$B$3,$A$1:$T$1,0))&amp;""),6,2)),VALUE(MID(TRIM(INDEX($A905:$T905,MATCH(Lists!$B$3,$A$1:$T$1,0))&amp;""),9,2)))+TIME(VALUE(MID(TRIM(INDEX($A905:$T905,MATCH(Lists!$B$3,$A$1:$T$1,0))&amp;""),12,2)),VALUE(MID(TRIM(INDEX($A905:$T905,MATCH(Lists!$B$3,$A$1:$T$1,0))&amp;""),15,2)),VALUE(MID(TRIM(INDEX($A905:$T905,MATCH(Lists!$B$3,$A$1:$T$1,0))&amp;""),18,2)))),0))</f>
        <v/>
      </c>
    </row>
    <row r="906">
      <c r="U906" s="35" t="n"/>
      <c r="V906" s="36">
        <f>IF(COUNTA($A906:$T906)&gt;0,1,0)</f>
        <v/>
      </c>
      <c r="W906" s="36">
        <f>IF(V906=0,"",LOWER(IFERROR(TRIM(INDEX($A906:$T906,MATCH(Locations!$B$4,$A$1:$T$1,0))&amp;""),"")))</f>
        <v/>
      </c>
      <c r="X906" s="37">
        <f>IF(V906=0,0,IFERROR(IF(ISNUMBER(INDEX($A906:$T906,MATCH(Lists!$B$3,$A$1:$T$1,0))),INDEX($A906:$T906,MATCH(Lists!$B$3,$A$1:$T$1,0)),DATE(VALUE(LEFT(TRIM(INDEX($A906:$T906,MATCH(Lists!$B$3,$A$1:$T$1,0))&amp;""),4)),VALUE(MID(TRIM(INDEX($A906:$T906,MATCH(Lists!$B$3,$A$1:$T$1,0))&amp;""),6,2)),VALUE(MID(TRIM(INDEX($A906:$T906,MATCH(Lists!$B$3,$A$1:$T$1,0))&amp;""),9,2)))+TIME(VALUE(MID(TRIM(INDEX($A906:$T906,MATCH(Lists!$B$3,$A$1:$T$1,0))&amp;""),12,2)),VALUE(MID(TRIM(INDEX($A906:$T906,MATCH(Lists!$B$3,$A$1:$T$1,0))&amp;""),15,2)),VALUE(MID(TRIM(INDEX($A906:$T906,MATCH(Lists!$B$3,$A$1:$T$1,0))&amp;""),18,2)))),0))</f>
        <v/>
      </c>
    </row>
    <row r="907">
      <c r="U907" s="35" t="n"/>
      <c r="V907" s="36">
        <f>IF(COUNTA($A907:$T907)&gt;0,1,0)</f>
        <v/>
      </c>
      <c r="W907" s="36">
        <f>IF(V907=0,"",LOWER(IFERROR(TRIM(INDEX($A907:$T907,MATCH(Locations!$B$4,$A$1:$T$1,0))&amp;""),"")))</f>
        <v/>
      </c>
      <c r="X907" s="37">
        <f>IF(V907=0,0,IFERROR(IF(ISNUMBER(INDEX($A907:$T907,MATCH(Lists!$B$3,$A$1:$T$1,0))),INDEX($A907:$T907,MATCH(Lists!$B$3,$A$1:$T$1,0)),DATE(VALUE(LEFT(TRIM(INDEX($A907:$T907,MATCH(Lists!$B$3,$A$1:$T$1,0))&amp;""),4)),VALUE(MID(TRIM(INDEX($A907:$T907,MATCH(Lists!$B$3,$A$1:$T$1,0))&amp;""),6,2)),VALUE(MID(TRIM(INDEX($A907:$T907,MATCH(Lists!$B$3,$A$1:$T$1,0))&amp;""),9,2)))+TIME(VALUE(MID(TRIM(INDEX($A907:$T907,MATCH(Lists!$B$3,$A$1:$T$1,0))&amp;""),12,2)),VALUE(MID(TRIM(INDEX($A907:$T907,MATCH(Lists!$B$3,$A$1:$T$1,0))&amp;""),15,2)),VALUE(MID(TRIM(INDEX($A907:$T907,MATCH(Lists!$B$3,$A$1:$T$1,0))&amp;""),18,2)))),0))</f>
        <v/>
      </c>
    </row>
    <row r="908">
      <c r="U908" s="35" t="n"/>
      <c r="V908" s="36">
        <f>IF(COUNTA($A908:$T908)&gt;0,1,0)</f>
        <v/>
      </c>
      <c r="W908" s="36">
        <f>IF(V908=0,"",LOWER(IFERROR(TRIM(INDEX($A908:$T908,MATCH(Locations!$B$4,$A$1:$T$1,0))&amp;""),"")))</f>
        <v/>
      </c>
      <c r="X908" s="37">
        <f>IF(V908=0,0,IFERROR(IF(ISNUMBER(INDEX($A908:$T908,MATCH(Lists!$B$3,$A$1:$T$1,0))),INDEX($A908:$T908,MATCH(Lists!$B$3,$A$1:$T$1,0)),DATE(VALUE(LEFT(TRIM(INDEX($A908:$T908,MATCH(Lists!$B$3,$A$1:$T$1,0))&amp;""),4)),VALUE(MID(TRIM(INDEX($A908:$T908,MATCH(Lists!$B$3,$A$1:$T$1,0))&amp;""),6,2)),VALUE(MID(TRIM(INDEX($A908:$T908,MATCH(Lists!$B$3,$A$1:$T$1,0))&amp;""),9,2)))+TIME(VALUE(MID(TRIM(INDEX($A908:$T908,MATCH(Lists!$B$3,$A$1:$T$1,0))&amp;""),12,2)),VALUE(MID(TRIM(INDEX($A908:$T908,MATCH(Lists!$B$3,$A$1:$T$1,0))&amp;""),15,2)),VALUE(MID(TRIM(INDEX($A908:$T908,MATCH(Lists!$B$3,$A$1:$T$1,0))&amp;""),18,2)))),0))</f>
        <v/>
      </c>
    </row>
    <row r="909">
      <c r="U909" s="35" t="n"/>
      <c r="V909" s="36">
        <f>IF(COUNTA($A909:$T909)&gt;0,1,0)</f>
        <v/>
      </c>
      <c r="W909" s="36">
        <f>IF(V909=0,"",LOWER(IFERROR(TRIM(INDEX($A909:$T909,MATCH(Locations!$B$4,$A$1:$T$1,0))&amp;""),"")))</f>
        <v/>
      </c>
      <c r="X909" s="37">
        <f>IF(V909=0,0,IFERROR(IF(ISNUMBER(INDEX($A909:$T909,MATCH(Lists!$B$3,$A$1:$T$1,0))),INDEX($A909:$T909,MATCH(Lists!$B$3,$A$1:$T$1,0)),DATE(VALUE(LEFT(TRIM(INDEX($A909:$T909,MATCH(Lists!$B$3,$A$1:$T$1,0))&amp;""),4)),VALUE(MID(TRIM(INDEX($A909:$T909,MATCH(Lists!$B$3,$A$1:$T$1,0))&amp;""),6,2)),VALUE(MID(TRIM(INDEX($A909:$T909,MATCH(Lists!$B$3,$A$1:$T$1,0))&amp;""),9,2)))+TIME(VALUE(MID(TRIM(INDEX($A909:$T909,MATCH(Lists!$B$3,$A$1:$T$1,0))&amp;""),12,2)),VALUE(MID(TRIM(INDEX($A909:$T909,MATCH(Lists!$B$3,$A$1:$T$1,0))&amp;""),15,2)),VALUE(MID(TRIM(INDEX($A909:$T909,MATCH(Lists!$B$3,$A$1:$T$1,0))&amp;""),18,2)))),0))</f>
        <v/>
      </c>
    </row>
    <row r="910">
      <c r="U910" s="35" t="n"/>
      <c r="V910" s="36">
        <f>IF(COUNTA($A910:$T910)&gt;0,1,0)</f>
        <v/>
      </c>
      <c r="W910" s="36">
        <f>IF(V910=0,"",LOWER(IFERROR(TRIM(INDEX($A910:$T910,MATCH(Locations!$B$4,$A$1:$T$1,0))&amp;""),"")))</f>
        <v/>
      </c>
      <c r="X910" s="37">
        <f>IF(V910=0,0,IFERROR(IF(ISNUMBER(INDEX($A910:$T910,MATCH(Lists!$B$3,$A$1:$T$1,0))),INDEX($A910:$T910,MATCH(Lists!$B$3,$A$1:$T$1,0)),DATE(VALUE(LEFT(TRIM(INDEX($A910:$T910,MATCH(Lists!$B$3,$A$1:$T$1,0))&amp;""),4)),VALUE(MID(TRIM(INDEX($A910:$T910,MATCH(Lists!$B$3,$A$1:$T$1,0))&amp;""),6,2)),VALUE(MID(TRIM(INDEX($A910:$T910,MATCH(Lists!$B$3,$A$1:$T$1,0))&amp;""),9,2)))+TIME(VALUE(MID(TRIM(INDEX($A910:$T910,MATCH(Lists!$B$3,$A$1:$T$1,0))&amp;""),12,2)),VALUE(MID(TRIM(INDEX($A910:$T910,MATCH(Lists!$B$3,$A$1:$T$1,0))&amp;""),15,2)),VALUE(MID(TRIM(INDEX($A910:$T910,MATCH(Lists!$B$3,$A$1:$T$1,0))&amp;""),18,2)))),0))</f>
        <v/>
      </c>
    </row>
    <row r="911">
      <c r="U911" s="35" t="n"/>
      <c r="V911" s="36">
        <f>IF(COUNTA($A911:$T911)&gt;0,1,0)</f>
        <v/>
      </c>
      <c r="W911" s="36">
        <f>IF(V911=0,"",LOWER(IFERROR(TRIM(INDEX($A911:$T911,MATCH(Locations!$B$4,$A$1:$T$1,0))&amp;""),"")))</f>
        <v/>
      </c>
      <c r="X911" s="37">
        <f>IF(V911=0,0,IFERROR(IF(ISNUMBER(INDEX($A911:$T911,MATCH(Lists!$B$3,$A$1:$T$1,0))),INDEX($A911:$T911,MATCH(Lists!$B$3,$A$1:$T$1,0)),DATE(VALUE(LEFT(TRIM(INDEX($A911:$T911,MATCH(Lists!$B$3,$A$1:$T$1,0))&amp;""),4)),VALUE(MID(TRIM(INDEX($A911:$T911,MATCH(Lists!$B$3,$A$1:$T$1,0))&amp;""),6,2)),VALUE(MID(TRIM(INDEX($A911:$T911,MATCH(Lists!$B$3,$A$1:$T$1,0))&amp;""),9,2)))+TIME(VALUE(MID(TRIM(INDEX($A911:$T911,MATCH(Lists!$B$3,$A$1:$T$1,0))&amp;""),12,2)),VALUE(MID(TRIM(INDEX($A911:$T911,MATCH(Lists!$B$3,$A$1:$T$1,0))&amp;""),15,2)),VALUE(MID(TRIM(INDEX($A911:$T911,MATCH(Lists!$B$3,$A$1:$T$1,0))&amp;""),18,2)))),0))</f>
        <v/>
      </c>
    </row>
    <row r="912">
      <c r="U912" s="35" t="n"/>
      <c r="V912" s="36">
        <f>IF(COUNTA($A912:$T912)&gt;0,1,0)</f>
        <v/>
      </c>
      <c r="W912" s="36">
        <f>IF(V912=0,"",LOWER(IFERROR(TRIM(INDEX($A912:$T912,MATCH(Locations!$B$4,$A$1:$T$1,0))&amp;""),"")))</f>
        <v/>
      </c>
      <c r="X912" s="37">
        <f>IF(V912=0,0,IFERROR(IF(ISNUMBER(INDEX($A912:$T912,MATCH(Lists!$B$3,$A$1:$T$1,0))),INDEX($A912:$T912,MATCH(Lists!$B$3,$A$1:$T$1,0)),DATE(VALUE(LEFT(TRIM(INDEX($A912:$T912,MATCH(Lists!$B$3,$A$1:$T$1,0))&amp;""),4)),VALUE(MID(TRIM(INDEX($A912:$T912,MATCH(Lists!$B$3,$A$1:$T$1,0))&amp;""),6,2)),VALUE(MID(TRIM(INDEX($A912:$T912,MATCH(Lists!$B$3,$A$1:$T$1,0))&amp;""),9,2)))+TIME(VALUE(MID(TRIM(INDEX($A912:$T912,MATCH(Lists!$B$3,$A$1:$T$1,0))&amp;""),12,2)),VALUE(MID(TRIM(INDEX($A912:$T912,MATCH(Lists!$B$3,$A$1:$T$1,0))&amp;""),15,2)),VALUE(MID(TRIM(INDEX($A912:$T912,MATCH(Lists!$B$3,$A$1:$T$1,0))&amp;""),18,2)))),0))</f>
        <v/>
      </c>
    </row>
    <row r="913">
      <c r="U913" s="35" t="n"/>
      <c r="V913" s="36">
        <f>IF(COUNTA($A913:$T913)&gt;0,1,0)</f>
        <v/>
      </c>
      <c r="W913" s="36">
        <f>IF(V913=0,"",LOWER(IFERROR(TRIM(INDEX($A913:$T913,MATCH(Locations!$B$4,$A$1:$T$1,0))&amp;""),"")))</f>
        <v/>
      </c>
      <c r="X913" s="37">
        <f>IF(V913=0,0,IFERROR(IF(ISNUMBER(INDEX($A913:$T913,MATCH(Lists!$B$3,$A$1:$T$1,0))),INDEX($A913:$T913,MATCH(Lists!$B$3,$A$1:$T$1,0)),DATE(VALUE(LEFT(TRIM(INDEX($A913:$T913,MATCH(Lists!$B$3,$A$1:$T$1,0))&amp;""),4)),VALUE(MID(TRIM(INDEX($A913:$T913,MATCH(Lists!$B$3,$A$1:$T$1,0))&amp;""),6,2)),VALUE(MID(TRIM(INDEX($A913:$T913,MATCH(Lists!$B$3,$A$1:$T$1,0))&amp;""),9,2)))+TIME(VALUE(MID(TRIM(INDEX($A913:$T913,MATCH(Lists!$B$3,$A$1:$T$1,0))&amp;""),12,2)),VALUE(MID(TRIM(INDEX($A913:$T913,MATCH(Lists!$B$3,$A$1:$T$1,0))&amp;""),15,2)),VALUE(MID(TRIM(INDEX($A913:$T913,MATCH(Lists!$B$3,$A$1:$T$1,0))&amp;""),18,2)))),0))</f>
        <v/>
      </c>
    </row>
    <row r="914">
      <c r="U914" s="35" t="n"/>
      <c r="V914" s="36">
        <f>IF(COUNTA($A914:$T914)&gt;0,1,0)</f>
        <v/>
      </c>
      <c r="W914" s="36">
        <f>IF(V914=0,"",LOWER(IFERROR(TRIM(INDEX($A914:$T914,MATCH(Locations!$B$4,$A$1:$T$1,0))&amp;""),"")))</f>
        <v/>
      </c>
      <c r="X914" s="37">
        <f>IF(V914=0,0,IFERROR(IF(ISNUMBER(INDEX($A914:$T914,MATCH(Lists!$B$3,$A$1:$T$1,0))),INDEX($A914:$T914,MATCH(Lists!$B$3,$A$1:$T$1,0)),DATE(VALUE(LEFT(TRIM(INDEX($A914:$T914,MATCH(Lists!$B$3,$A$1:$T$1,0))&amp;""),4)),VALUE(MID(TRIM(INDEX($A914:$T914,MATCH(Lists!$B$3,$A$1:$T$1,0))&amp;""),6,2)),VALUE(MID(TRIM(INDEX($A914:$T914,MATCH(Lists!$B$3,$A$1:$T$1,0))&amp;""),9,2)))+TIME(VALUE(MID(TRIM(INDEX($A914:$T914,MATCH(Lists!$B$3,$A$1:$T$1,0))&amp;""),12,2)),VALUE(MID(TRIM(INDEX($A914:$T914,MATCH(Lists!$B$3,$A$1:$T$1,0))&amp;""),15,2)),VALUE(MID(TRIM(INDEX($A914:$T914,MATCH(Lists!$B$3,$A$1:$T$1,0))&amp;""),18,2)))),0))</f>
        <v/>
      </c>
    </row>
    <row r="915">
      <c r="U915" s="35" t="n"/>
      <c r="V915" s="36">
        <f>IF(COUNTA($A915:$T915)&gt;0,1,0)</f>
        <v/>
      </c>
      <c r="W915" s="36">
        <f>IF(V915=0,"",LOWER(IFERROR(TRIM(INDEX($A915:$T915,MATCH(Locations!$B$4,$A$1:$T$1,0))&amp;""),"")))</f>
        <v/>
      </c>
      <c r="X915" s="37">
        <f>IF(V915=0,0,IFERROR(IF(ISNUMBER(INDEX($A915:$T915,MATCH(Lists!$B$3,$A$1:$T$1,0))),INDEX($A915:$T915,MATCH(Lists!$B$3,$A$1:$T$1,0)),DATE(VALUE(LEFT(TRIM(INDEX($A915:$T915,MATCH(Lists!$B$3,$A$1:$T$1,0))&amp;""),4)),VALUE(MID(TRIM(INDEX($A915:$T915,MATCH(Lists!$B$3,$A$1:$T$1,0))&amp;""),6,2)),VALUE(MID(TRIM(INDEX($A915:$T915,MATCH(Lists!$B$3,$A$1:$T$1,0))&amp;""),9,2)))+TIME(VALUE(MID(TRIM(INDEX($A915:$T915,MATCH(Lists!$B$3,$A$1:$T$1,0))&amp;""),12,2)),VALUE(MID(TRIM(INDEX($A915:$T915,MATCH(Lists!$B$3,$A$1:$T$1,0))&amp;""),15,2)),VALUE(MID(TRIM(INDEX($A915:$T915,MATCH(Lists!$B$3,$A$1:$T$1,0))&amp;""),18,2)))),0))</f>
        <v/>
      </c>
    </row>
    <row r="916">
      <c r="U916" s="35" t="n"/>
      <c r="V916" s="36">
        <f>IF(COUNTA($A916:$T916)&gt;0,1,0)</f>
        <v/>
      </c>
      <c r="W916" s="36">
        <f>IF(V916=0,"",LOWER(IFERROR(TRIM(INDEX($A916:$T916,MATCH(Locations!$B$4,$A$1:$T$1,0))&amp;""),"")))</f>
        <v/>
      </c>
      <c r="X916" s="37">
        <f>IF(V916=0,0,IFERROR(IF(ISNUMBER(INDEX($A916:$T916,MATCH(Lists!$B$3,$A$1:$T$1,0))),INDEX($A916:$T916,MATCH(Lists!$B$3,$A$1:$T$1,0)),DATE(VALUE(LEFT(TRIM(INDEX($A916:$T916,MATCH(Lists!$B$3,$A$1:$T$1,0))&amp;""),4)),VALUE(MID(TRIM(INDEX($A916:$T916,MATCH(Lists!$B$3,$A$1:$T$1,0))&amp;""),6,2)),VALUE(MID(TRIM(INDEX($A916:$T916,MATCH(Lists!$B$3,$A$1:$T$1,0))&amp;""),9,2)))+TIME(VALUE(MID(TRIM(INDEX($A916:$T916,MATCH(Lists!$B$3,$A$1:$T$1,0))&amp;""),12,2)),VALUE(MID(TRIM(INDEX($A916:$T916,MATCH(Lists!$B$3,$A$1:$T$1,0))&amp;""),15,2)),VALUE(MID(TRIM(INDEX($A916:$T916,MATCH(Lists!$B$3,$A$1:$T$1,0))&amp;""),18,2)))),0))</f>
        <v/>
      </c>
    </row>
    <row r="917">
      <c r="U917" s="35" t="n"/>
      <c r="V917" s="36">
        <f>IF(COUNTA($A917:$T917)&gt;0,1,0)</f>
        <v/>
      </c>
      <c r="W917" s="36">
        <f>IF(V917=0,"",LOWER(IFERROR(TRIM(INDEX($A917:$T917,MATCH(Locations!$B$4,$A$1:$T$1,0))&amp;""),"")))</f>
        <v/>
      </c>
      <c r="X917" s="37">
        <f>IF(V917=0,0,IFERROR(IF(ISNUMBER(INDEX($A917:$T917,MATCH(Lists!$B$3,$A$1:$T$1,0))),INDEX($A917:$T917,MATCH(Lists!$B$3,$A$1:$T$1,0)),DATE(VALUE(LEFT(TRIM(INDEX($A917:$T917,MATCH(Lists!$B$3,$A$1:$T$1,0))&amp;""),4)),VALUE(MID(TRIM(INDEX($A917:$T917,MATCH(Lists!$B$3,$A$1:$T$1,0))&amp;""),6,2)),VALUE(MID(TRIM(INDEX($A917:$T917,MATCH(Lists!$B$3,$A$1:$T$1,0))&amp;""),9,2)))+TIME(VALUE(MID(TRIM(INDEX($A917:$T917,MATCH(Lists!$B$3,$A$1:$T$1,0))&amp;""),12,2)),VALUE(MID(TRIM(INDEX($A917:$T917,MATCH(Lists!$B$3,$A$1:$T$1,0))&amp;""),15,2)),VALUE(MID(TRIM(INDEX($A917:$T917,MATCH(Lists!$B$3,$A$1:$T$1,0))&amp;""),18,2)))),0))</f>
        <v/>
      </c>
    </row>
    <row r="918">
      <c r="U918" s="35" t="n"/>
      <c r="V918" s="36">
        <f>IF(COUNTA($A918:$T918)&gt;0,1,0)</f>
        <v/>
      </c>
      <c r="W918" s="36">
        <f>IF(V918=0,"",LOWER(IFERROR(TRIM(INDEX($A918:$T918,MATCH(Locations!$B$4,$A$1:$T$1,0))&amp;""),"")))</f>
        <v/>
      </c>
      <c r="X918" s="37">
        <f>IF(V918=0,0,IFERROR(IF(ISNUMBER(INDEX($A918:$T918,MATCH(Lists!$B$3,$A$1:$T$1,0))),INDEX($A918:$T918,MATCH(Lists!$B$3,$A$1:$T$1,0)),DATE(VALUE(LEFT(TRIM(INDEX($A918:$T918,MATCH(Lists!$B$3,$A$1:$T$1,0))&amp;""),4)),VALUE(MID(TRIM(INDEX($A918:$T918,MATCH(Lists!$B$3,$A$1:$T$1,0))&amp;""),6,2)),VALUE(MID(TRIM(INDEX($A918:$T918,MATCH(Lists!$B$3,$A$1:$T$1,0))&amp;""),9,2)))+TIME(VALUE(MID(TRIM(INDEX($A918:$T918,MATCH(Lists!$B$3,$A$1:$T$1,0))&amp;""),12,2)),VALUE(MID(TRIM(INDEX($A918:$T918,MATCH(Lists!$B$3,$A$1:$T$1,0))&amp;""),15,2)),VALUE(MID(TRIM(INDEX($A918:$T918,MATCH(Lists!$B$3,$A$1:$T$1,0))&amp;""),18,2)))),0))</f>
        <v/>
      </c>
    </row>
    <row r="919">
      <c r="U919" s="35" t="n"/>
      <c r="V919" s="36">
        <f>IF(COUNTA($A919:$T919)&gt;0,1,0)</f>
        <v/>
      </c>
      <c r="W919" s="36">
        <f>IF(V919=0,"",LOWER(IFERROR(TRIM(INDEX($A919:$T919,MATCH(Locations!$B$4,$A$1:$T$1,0))&amp;""),"")))</f>
        <v/>
      </c>
      <c r="X919" s="37">
        <f>IF(V919=0,0,IFERROR(IF(ISNUMBER(INDEX($A919:$T919,MATCH(Lists!$B$3,$A$1:$T$1,0))),INDEX($A919:$T919,MATCH(Lists!$B$3,$A$1:$T$1,0)),DATE(VALUE(LEFT(TRIM(INDEX($A919:$T919,MATCH(Lists!$B$3,$A$1:$T$1,0))&amp;""),4)),VALUE(MID(TRIM(INDEX($A919:$T919,MATCH(Lists!$B$3,$A$1:$T$1,0))&amp;""),6,2)),VALUE(MID(TRIM(INDEX($A919:$T919,MATCH(Lists!$B$3,$A$1:$T$1,0))&amp;""),9,2)))+TIME(VALUE(MID(TRIM(INDEX($A919:$T919,MATCH(Lists!$B$3,$A$1:$T$1,0))&amp;""),12,2)),VALUE(MID(TRIM(INDEX($A919:$T919,MATCH(Lists!$B$3,$A$1:$T$1,0))&amp;""),15,2)),VALUE(MID(TRIM(INDEX($A919:$T919,MATCH(Lists!$B$3,$A$1:$T$1,0))&amp;""),18,2)))),0))</f>
        <v/>
      </c>
    </row>
    <row r="920">
      <c r="U920" s="35" t="n"/>
      <c r="V920" s="36">
        <f>IF(COUNTA($A920:$T920)&gt;0,1,0)</f>
        <v/>
      </c>
      <c r="W920" s="36">
        <f>IF(V920=0,"",LOWER(IFERROR(TRIM(INDEX($A920:$T920,MATCH(Locations!$B$4,$A$1:$T$1,0))&amp;""),"")))</f>
        <v/>
      </c>
      <c r="X920" s="37">
        <f>IF(V920=0,0,IFERROR(IF(ISNUMBER(INDEX($A920:$T920,MATCH(Lists!$B$3,$A$1:$T$1,0))),INDEX($A920:$T920,MATCH(Lists!$B$3,$A$1:$T$1,0)),DATE(VALUE(LEFT(TRIM(INDEX($A920:$T920,MATCH(Lists!$B$3,$A$1:$T$1,0))&amp;""),4)),VALUE(MID(TRIM(INDEX($A920:$T920,MATCH(Lists!$B$3,$A$1:$T$1,0))&amp;""),6,2)),VALUE(MID(TRIM(INDEX($A920:$T920,MATCH(Lists!$B$3,$A$1:$T$1,0))&amp;""),9,2)))+TIME(VALUE(MID(TRIM(INDEX($A920:$T920,MATCH(Lists!$B$3,$A$1:$T$1,0))&amp;""),12,2)),VALUE(MID(TRIM(INDEX($A920:$T920,MATCH(Lists!$B$3,$A$1:$T$1,0))&amp;""),15,2)),VALUE(MID(TRIM(INDEX($A920:$T920,MATCH(Lists!$B$3,$A$1:$T$1,0))&amp;""),18,2)))),0))</f>
        <v/>
      </c>
    </row>
    <row r="921">
      <c r="U921" s="35" t="n"/>
      <c r="V921" s="36">
        <f>IF(COUNTA($A921:$T921)&gt;0,1,0)</f>
        <v/>
      </c>
      <c r="W921" s="36">
        <f>IF(V921=0,"",LOWER(IFERROR(TRIM(INDEX($A921:$T921,MATCH(Locations!$B$4,$A$1:$T$1,0))&amp;""),"")))</f>
        <v/>
      </c>
      <c r="X921" s="37">
        <f>IF(V921=0,0,IFERROR(IF(ISNUMBER(INDEX($A921:$T921,MATCH(Lists!$B$3,$A$1:$T$1,0))),INDEX($A921:$T921,MATCH(Lists!$B$3,$A$1:$T$1,0)),DATE(VALUE(LEFT(TRIM(INDEX($A921:$T921,MATCH(Lists!$B$3,$A$1:$T$1,0))&amp;""),4)),VALUE(MID(TRIM(INDEX($A921:$T921,MATCH(Lists!$B$3,$A$1:$T$1,0))&amp;""),6,2)),VALUE(MID(TRIM(INDEX($A921:$T921,MATCH(Lists!$B$3,$A$1:$T$1,0))&amp;""),9,2)))+TIME(VALUE(MID(TRIM(INDEX($A921:$T921,MATCH(Lists!$B$3,$A$1:$T$1,0))&amp;""),12,2)),VALUE(MID(TRIM(INDEX($A921:$T921,MATCH(Lists!$B$3,$A$1:$T$1,0))&amp;""),15,2)),VALUE(MID(TRIM(INDEX($A921:$T921,MATCH(Lists!$B$3,$A$1:$T$1,0))&amp;""),18,2)))),0))</f>
        <v/>
      </c>
    </row>
    <row r="922">
      <c r="U922" s="35" t="n"/>
      <c r="V922" s="36">
        <f>IF(COUNTA($A922:$T922)&gt;0,1,0)</f>
        <v/>
      </c>
      <c r="W922" s="36">
        <f>IF(V922=0,"",LOWER(IFERROR(TRIM(INDEX($A922:$T922,MATCH(Locations!$B$4,$A$1:$T$1,0))&amp;""),"")))</f>
        <v/>
      </c>
      <c r="X922" s="37">
        <f>IF(V922=0,0,IFERROR(IF(ISNUMBER(INDEX($A922:$T922,MATCH(Lists!$B$3,$A$1:$T$1,0))),INDEX($A922:$T922,MATCH(Lists!$B$3,$A$1:$T$1,0)),DATE(VALUE(LEFT(TRIM(INDEX($A922:$T922,MATCH(Lists!$B$3,$A$1:$T$1,0))&amp;""),4)),VALUE(MID(TRIM(INDEX($A922:$T922,MATCH(Lists!$B$3,$A$1:$T$1,0))&amp;""),6,2)),VALUE(MID(TRIM(INDEX($A922:$T922,MATCH(Lists!$B$3,$A$1:$T$1,0))&amp;""),9,2)))+TIME(VALUE(MID(TRIM(INDEX($A922:$T922,MATCH(Lists!$B$3,$A$1:$T$1,0))&amp;""),12,2)),VALUE(MID(TRIM(INDEX($A922:$T922,MATCH(Lists!$B$3,$A$1:$T$1,0))&amp;""),15,2)),VALUE(MID(TRIM(INDEX($A922:$T922,MATCH(Lists!$B$3,$A$1:$T$1,0))&amp;""),18,2)))),0))</f>
        <v/>
      </c>
    </row>
    <row r="923">
      <c r="U923" s="35" t="n"/>
      <c r="V923" s="36">
        <f>IF(COUNTA($A923:$T923)&gt;0,1,0)</f>
        <v/>
      </c>
      <c r="W923" s="36">
        <f>IF(V923=0,"",LOWER(IFERROR(TRIM(INDEX($A923:$T923,MATCH(Locations!$B$4,$A$1:$T$1,0))&amp;""),"")))</f>
        <v/>
      </c>
      <c r="X923" s="37">
        <f>IF(V923=0,0,IFERROR(IF(ISNUMBER(INDEX($A923:$T923,MATCH(Lists!$B$3,$A$1:$T$1,0))),INDEX($A923:$T923,MATCH(Lists!$B$3,$A$1:$T$1,0)),DATE(VALUE(LEFT(TRIM(INDEX($A923:$T923,MATCH(Lists!$B$3,$A$1:$T$1,0))&amp;""),4)),VALUE(MID(TRIM(INDEX($A923:$T923,MATCH(Lists!$B$3,$A$1:$T$1,0))&amp;""),6,2)),VALUE(MID(TRIM(INDEX($A923:$T923,MATCH(Lists!$B$3,$A$1:$T$1,0))&amp;""),9,2)))+TIME(VALUE(MID(TRIM(INDEX($A923:$T923,MATCH(Lists!$B$3,$A$1:$T$1,0))&amp;""),12,2)),VALUE(MID(TRIM(INDEX($A923:$T923,MATCH(Lists!$B$3,$A$1:$T$1,0))&amp;""),15,2)),VALUE(MID(TRIM(INDEX($A923:$T923,MATCH(Lists!$B$3,$A$1:$T$1,0))&amp;""),18,2)))),0))</f>
        <v/>
      </c>
    </row>
    <row r="924">
      <c r="U924" s="35" t="n"/>
      <c r="V924" s="36">
        <f>IF(COUNTA($A924:$T924)&gt;0,1,0)</f>
        <v/>
      </c>
      <c r="W924" s="36">
        <f>IF(V924=0,"",LOWER(IFERROR(TRIM(INDEX($A924:$T924,MATCH(Locations!$B$4,$A$1:$T$1,0))&amp;""),"")))</f>
        <v/>
      </c>
      <c r="X924" s="37">
        <f>IF(V924=0,0,IFERROR(IF(ISNUMBER(INDEX($A924:$T924,MATCH(Lists!$B$3,$A$1:$T$1,0))),INDEX($A924:$T924,MATCH(Lists!$B$3,$A$1:$T$1,0)),DATE(VALUE(LEFT(TRIM(INDEX($A924:$T924,MATCH(Lists!$B$3,$A$1:$T$1,0))&amp;""),4)),VALUE(MID(TRIM(INDEX($A924:$T924,MATCH(Lists!$B$3,$A$1:$T$1,0))&amp;""),6,2)),VALUE(MID(TRIM(INDEX($A924:$T924,MATCH(Lists!$B$3,$A$1:$T$1,0))&amp;""),9,2)))+TIME(VALUE(MID(TRIM(INDEX($A924:$T924,MATCH(Lists!$B$3,$A$1:$T$1,0))&amp;""),12,2)),VALUE(MID(TRIM(INDEX($A924:$T924,MATCH(Lists!$B$3,$A$1:$T$1,0))&amp;""),15,2)),VALUE(MID(TRIM(INDEX($A924:$T924,MATCH(Lists!$B$3,$A$1:$T$1,0))&amp;""),18,2)))),0))</f>
        <v/>
      </c>
    </row>
    <row r="925">
      <c r="U925" s="35" t="n"/>
      <c r="V925" s="36">
        <f>IF(COUNTA($A925:$T925)&gt;0,1,0)</f>
        <v/>
      </c>
      <c r="W925" s="36">
        <f>IF(V925=0,"",LOWER(IFERROR(TRIM(INDEX($A925:$T925,MATCH(Locations!$B$4,$A$1:$T$1,0))&amp;""),"")))</f>
        <v/>
      </c>
      <c r="X925" s="37">
        <f>IF(V925=0,0,IFERROR(IF(ISNUMBER(INDEX($A925:$T925,MATCH(Lists!$B$3,$A$1:$T$1,0))),INDEX($A925:$T925,MATCH(Lists!$B$3,$A$1:$T$1,0)),DATE(VALUE(LEFT(TRIM(INDEX($A925:$T925,MATCH(Lists!$B$3,$A$1:$T$1,0))&amp;""),4)),VALUE(MID(TRIM(INDEX($A925:$T925,MATCH(Lists!$B$3,$A$1:$T$1,0))&amp;""),6,2)),VALUE(MID(TRIM(INDEX($A925:$T925,MATCH(Lists!$B$3,$A$1:$T$1,0))&amp;""),9,2)))+TIME(VALUE(MID(TRIM(INDEX($A925:$T925,MATCH(Lists!$B$3,$A$1:$T$1,0))&amp;""),12,2)),VALUE(MID(TRIM(INDEX($A925:$T925,MATCH(Lists!$B$3,$A$1:$T$1,0))&amp;""),15,2)),VALUE(MID(TRIM(INDEX($A925:$T925,MATCH(Lists!$B$3,$A$1:$T$1,0))&amp;""),18,2)))),0))</f>
        <v/>
      </c>
    </row>
    <row r="926">
      <c r="U926" s="35" t="n"/>
      <c r="V926" s="36">
        <f>IF(COUNTA($A926:$T926)&gt;0,1,0)</f>
        <v/>
      </c>
      <c r="W926" s="36">
        <f>IF(V926=0,"",LOWER(IFERROR(TRIM(INDEX($A926:$T926,MATCH(Locations!$B$4,$A$1:$T$1,0))&amp;""),"")))</f>
        <v/>
      </c>
      <c r="X926" s="37">
        <f>IF(V926=0,0,IFERROR(IF(ISNUMBER(INDEX($A926:$T926,MATCH(Lists!$B$3,$A$1:$T$1,0))),INDEX($A926:$T926,MATCH(Lists!$B$3,$A$1:$T$1,0)),DATE(VALUE(LEFT(TRIM(INDEX($A926:$T926,MATCH(Lists!$B$3,$A$1:$T$1,0))&amp;""),4)),VALUE(MID(TRIM(INDEX($A926:$T926,MATCH(Lists!$B$3,$A$1:$T$1,0))&amp;""),6,2)),VALUE(MID(TRIM(INDEX($A926:$T926,MATCH(Lists!$B$3,$A$1:$T$1,0))&amp;""),9,2)))+TIME(VALUE(MID(TRIM(INDEX($A926:$T926,MATCH(Lists!$B$3,$A$1:$T$1,0))&amp;""),12,2)),VALUE(MID(TRIM(INDEX($A926:$T926,MATCH(Lists!$B$3,$A$1:$T$1,0))&amp;""),15,2)),VALUE(MID(TRIM(INDEX($A926:$T926,MATCH(Lists!$B$3,$A$1:$T$1,0))&amp;""),18,2)))),0))</f>
        <v/>
      </c>
    </row>
    <row r="927">
      <c r="U927" s="35" t="n"/>
      <c r="V927" s="36">
        <f>IF(COUNTA($A927:$T927)&gt;0,1,0)</f>
        <v/>
      </c>
      <c r="W927" s="36">
        <f>IF(V927=0,"",LOWER(IFERROR(TRIM(INDEX($A927:$T927,MATCH(Locations!$B$4,$A$1:$T$1,0))&amp;""),"")))</f>
        <v/>
      </c>
      <c r="X927" s="37">
        <f>IF(V927=0,0,IFERROR(IF(ISNUMBER(INDEX($A927:$T927,MATCH(Lists!$B$3,$A$1:$T$1,0))),INDEX($A927:$T927,MATCH(Lists!$B$3,$A$1:$T$1,0)),DATE(VALUE(LEFT(TRIM(INDEX($A927:$T927,MATCH(Lists!$B$3,$A$1:$T$1,0))&amp;""),4)),VALUE(MID(TRIM(INDEX($A927:$T927,MATCH(Lists!$B$3,$A$1:$T$1,0))&amp;""),6,2)),VALUE(MID(TRIM(INDEX($A927:$T927,MATCH(Lists!$B$3,$A$1:$T$1,0))&amp;""),9,2)))+TIME(VALUE(MID(TRIM(INDEX($A927:$T927,MATCH(Lists!$B$3,$A$1:$T$1,0))&amp;""),12,2)),VALUE(MID(TRIM(INDEX($A927:$T927,MATCH(Lists!$B$3,$A$1:$T$1,0))&amp;""),15,2)),VALUE(MID(TRIM(INDEX($A927:$T927,MATCH(Lists!$B$3,$A$1:$T$1,0))&amp;""),18,2)))),0))</f>
        <v/>
      </c>
    </row>
    <row r="928">
      <c r="U928" s="35" t="n"/>
      <c r="V928" s="36">
        <f>IF(COUNTA($A928:$T928)&gt;0,1,0)</f>
        <v/>
      </c>
      <c r="W928" s="36">
        <f>IF(V928=0,"",LOWER(IFERROR(TRIM(INDEX($A928:$T928,MATCH(Locations!$B$4,$A$1:$T$1,0))&amp;""),"")))</f>
        <v/>
      </c>
      <c r="X928" s="37">
        <f>IF(V928=0,0,IFERROR(IF(ISNUMBER(INDEX($A928:$T928,MATCH(Lists!$B$3,$A$1:$T$1,0))),INDEX($A928:$T928,MATCH(Lists!$B$3,$A$1:$T$1,0)),DATE(VALUE(LEFT(TRIM(INDEX($A928:$T928,MATCH(Lists!$B$3,$A$1:$T$1,0))&amp;""),4)),VALUE(MID(TRIM(INDEX($A928:$T928,MATCH(Lists!$B$3,$A$1:$T$1,0))&amp;""),6,2)),VALUE(MID(TRIM(INDEX($A928:$T928,MATCH(Lists!$B$3,$A$1:$T$1,0))&amp;""),9,2)))+TIME(VALUE(MID(TRIM(INDEX($A928:$T928,MATCH(Lists!$B$3,$A$1:$T$1,0))&amp;""),12,2)),VALUE(MID(TRIM(INDEX($A928:$T928,MATCH(Lists!$B$3,$A$1:$T$1,0))&amp;""),15,2)),VALUE(MID(TRIM(INDEX($A928:$T928,MATCH(Lists!$B$3,$A$1:$T$1,0))&amp;""),18,2)))),0))</f>
        <v/>
      </c>
    </row>
    <row r="929">
      <c r="U929" s="35" t="n"/>
      <c r="V929" s="36">
        <f>IF(COUNTA($A929:$T929)&gt;0,1,0)</f>
        <v/>
      </c>
      <c r="W929" s="36">
        <f>IF(V929=0,"",LOWER(IFERROR(TRIM(INDEX($A929:$T929,MATCH(Locations!$B$4,$A$1:$T$1,0))&amp;""),"")))</f>
        <v/>
      </c>
      <c r="X929" s="37">
        <f>IF(V929=0,0,IFERROR(IF(ISNUMBER(INDEX($A929:$T929,MATCH(Lists!$B$3,$A$1:$T$1,0))),INDEX($A929:$T929,MATCH(Lists!$B$3,$A$1:$T$1,0)),DATE(VALUE(LEFT(TRIM(INDEX($A929:$T929,MATCH(Lists!$B$3,$A$1:$T$1,0))&amp;""),4)),VALUE(MID(TRIM(INDEX($A929:$T929,MATCH(Lists!$B$3,$A$1:$T$1,0))&amp;""),6,2)),VALUE(MID(TRIM(INDEX($A929:$T929,MATCH(Lists!$B$3,$A$1:$T$1,0))&amp;""),9,2)))+TIME(VALUE(MID(TRIM(INDEX($A929:$T929,MATCH(Lists!$B$3,$A$1:$T$1,0))&amp;""),12,2)),VALUE(MID(TRIM(INDEX($A929:$T929,MATCH(Lists!$B$3,$A$1:$T$1,0))&amp;""),15,2)),VALUE(MID(TRIM(INDEX($A929:$T929,MATCH(Lists!$B$3,$A$1:$T$1,0))&amp;""),18,2)))),0))</f>
        <v/>
      </c>
    </row>
    <row r="930">
      <c r="U930" s="35" t="n"/>
      <c r="V930" s="36">
        <f>IF(COUNTA($A930:$T930)&gt;0,1,0)</f>
        <v/>
      </c>
      <c r="W930" s="36">
        <f>IF(V930=0,"",LOWER(IFERROR(TRIM(INDEX($A930:$T930,MATCH(Locations!$B$4,$A$1:$T$1,0))&amp;""),"")))</f>
        <v/>
      </c>
      <c r="X930" s="37">
        <f>IF(V930=0,0,IFERROR(IF(ISNUMBER(INDEX($A930:$T930,MATCH(Lists!$B$3,$A$1:$T$1,0))),INDEX($A930:$T930,MATCH(Lists!$B$3,$A$1:$T$1,0)),DATE(VALUE(LEFT(TRIM(INDEX($A930:$T930,MATCH(Lists!$B$3,$A$1:$T$1,0))&amp;""),4)),VALUE(MID(TRIM(INDEX($A930:$T930,MATCH(Lists!$B$3,$A$1:$T$1,0))&amp;""),6,2)),VALUE(MID(TRIM(INDEX($A930:$T930,MATCH(Lists!$B$3,$A$1:$T$1,0))&amp;""),9,2)))+TIME(VALUE(MID(TRIM(INDEX($A930:$T930,MATCH(Lists!$B$3,$A$1:$T$1,0))&amp;""),12,2)),VALUE(MID(TRIM(INDEX($A930:$T930,MATCH(Lists!$B$3,$A$1:$T$1,0))&amp;""),15,2)),VALUE(MID(TRIM(INDEX($A930:$T930,MATCH(Lists!$B$3,$A$1:$T$1,0))&amp;""),18,2)))),0))</f>
        <v/>
      </c>
    </row>
    <row r="931">
      <c r="U931" s="35" t="n"/>
      <c r="V931" s="36">
        <f>IF(COUNTA($A931:$T931)&gt;0,1,0)</f>
        <v/>
      </c>
      <c r="W931" s="36">
        <f>IF(V931=0,"",LOWER(IFERROR(TRIM(INDEX($A931:$T931,MATCH(Locations!$B$4,$A$1:$T$1,0))&amp;""),"")))</f>
        <v/>
      </c>
      <c r="X931" s="37">
        <f>IF(V931=0,0,IFERROR(IF(ISNUMBER(INDEX($A931:$T931,MATCH(Lists!$B$3,$A$1:$T$1,0))),INDEX($A931:$T931,MATCH(Lists!$B$3,$A$1:$T$1,0)),DATE(VALUE(LEFT(TRIM(INDEX($A931:$T931,MATCH(Lists!$B$3,$A$1:$T$1,0))&amp;""),4)),VALUE(MID(TRIM(INDEX($A931:$T931,MATCH(Lists!$B$3,$A$1:$T$1,0))&amp;""),6,2)),VALUE(MID(TRIM(INDEX($A931:$T931,MATCH(Lists!$B$3,$A$1:$T$1,0))&amp;""),9,2)))+TIME(VALUE(MID(TRIM(INDEX($A931:$T931,MATCH(Lists!$B$3,$A$1:$T$1,0))&amp;""),12,2)),VALUE(MID(TRIM(INDEX($A931:$T931,MATCH(Lists!$B$3,$A$1:$T$1,0))&amp;""),15,2)),VALUE(MID(TRIM(INDEX($A931:$T931,MATCH(Lists!$B$3,$A$1:$T$1,0))&amp;""),18,2)))),0))</f>
        <v/>
      </c>
    </row>
    <row r="932">
      <c r="U932" s="35" t="n"/>
      <c r="V932" s="36">
        <f>IF(COUNTA($A932:$T932)&gt;0,1,0)</f>
        <v/>
      </c>
      <c r="W932" s="36">
        <f>IF(V932=0,"",LOWER(IFERROR(TRIM(INDEX($A932:$T932,MATCH(Locations!$B$4,$A$1:$T$1,0))&amp;""),"")))</f>
        <v/>
      </c>
      <c r="X932" s="37">
        <f>IF(V932=0,0,IFERROR(IF(ISNUMBER(INDEX($A932:$T932,MATCH(Lists!$B$3,$A$1:$T$1,0))),INDEX($A932:$T932,MATCH(Lists!$B$3,$A$1:$T$1,0)),DATE(VALUE(LEFT(TRIM(INDEX($A932:$T932,MATCH(Lists!$B$3,$A$1:$T$1,0))&amp;""),4)),VALUE(MID(TRIM(INDEX($A932:$T932,MATCH(Lists!$B$3,$A$1:$T$1,0))&amp;""),6,2)),VALUE(MID(TRIM(INDEX($A932:$T932,MATCH(Lists!$B$3,$A$1:$T$1,0))&amp;""),9,2)))+TIME(VALUE(MID(TRIM(INDEX($A932:$T932,MATCH(Lists!$B$3,$A$1:$T$1,0))&amp;""),12,2)),VALUE(MID(TRIM(INDEX($A932:$T932,MATCH(Lists!$B$3,$A$1:$T$1,0))&amp;""),15,2)),VALUE(MID(TRIM(INDEX($A932:$T932,MATCH(Lists!$B$3,$A$1:$T$1,0))&amp;""),18,2)))),0))</f>
        <v/>
      </c>
    </row>
    <row r="933">
      <c r="U933" s="35" t="n"/>
      <c r="V933" s="36">
        <f>IF(COUNTA($A933:$T933)&gt;0,1,0)</f>
        <v/>
      </c>
      <c r="W933" s="36">
        <f>IF(V933=0,"",LOWER(IFERROR(TRIM(INDEX($A933:$T933,MATCH(Locations!$B$4,$A$1:$T$1,0))&amp;""),"")))</f>
        <v/>
      </c>
      <c r="X933" s="37">
        <f>IF(V933=0,0,IFERROR(IF(ISNUMBER(INDEX($A933:$T933,MATCH(Lists!$B$3,$A$1:$T$1,0))),INDEX($A933:$T933,MATCH(Lists!$B$3,$A$1:$T$1,0)),DATE(VALUE(LEFT(TRIM(INDEX($A933:$T933,MATCH(Lists!$B$3,$A$1:$T$1,0))&amp;""),4)),VALUE(MID(TRIM(INDEX($A933:$T933,MATCH(Lists!$B$3,$A$1:$T$1,0))&amp;""),6,2)),VALUE(MID(TRIM(INDEX($A933:$T933,MATCH(Lists!$B$3,$A$1:$T$1,0))&amp;""),9,2)))+TIME(VALUE(MID(TRIM(INDEX($A933:$T933,MATCH(Lists!$B$3,$A$1:$T$1,0))&amp;""),12,2)),VALUE(MID(TRIM(INDEX($A933:$T933,MATCH(Lists!$B$3,$A$1:$T$1,0))&amp;""),15,2)),VALUE(MID(TRIM(INDEX($A933:$T933,MATCH(Lists!$B$3,$A$1:$T$1,0))&amp;""),18,2)))),0))</f>
        <v/>
      </c>
    </row>
    <row r="934">
      <c r="U934" s="35" t="n"/>
      <c r="V934" s="36">
        <f>IF(COUNTA($A934:$T934)&gt;0,1,0)</f>
        <v/>
      </c>
      <c r="W934" s="36">
        <f>IF(V934=0,"",LOWER(IFERROR(TRIM(INDEX($A934:$T934,MATCH(Locations!$B$4,$A$1:$T$1,0))&amp;""),"")))</f>
        <v/>
      </c>
      <c r="X934" s="37">
        <f>IF(V934=0,0,IFERROR(IF(ISNUMBER(INDEX($A934:$T934,MATCH(Lists!$B$3,$A$1:$T$1,0))),INDEX($A934:$T934,MATCH(Lists!$B$3,$A$1:$T$1,0)),DATE(VALUE(LEFT(TRIM(INDEX($A934:$T934,MATCH(Lists!$B$3,$A$1:$T$1,0))&amp;""),4)),VALUE(MID(TRIM(INDEX($A934:$T934,MATCH(Lists!$B$3,$A$1:$T$1,0))&amp;""),6,2)),VALUE(MID(TRIM(INDEX($A934:$T934,MATCH(Lists!$B$3,$A$1:$T$1,0))&amp;""),9,2)))+TIME(VALUE(MID(TRIM(INDEX($A934:$T934,MATCH(Lists!$B$3,$A$1:$T$1,0))&amp;""),12,2)),VALUE(MID(TRIM(INDEX($A934:$T934,MATCH(Lists!$B$3,$A$1:$T$1,0))&amp;""),15,2)),VALUE(MID(TRIM(INDEX($A934:$T934,MATCH(Lists!$B$3,$A$1:$T$1,0))&amp;""),18,2)))),0))</f>
        <v/>
      </c>
    </row>
    <row r="935">
      <c r="U935" s="35" t="n"/>
      <c r="V935" s="36">
        <f>IF(COUNTA($A935:$T935)&gt;0,1,0)</f>
        <v/>
      </c>
      <c r="W935" s="36">
        <f>IF(V935=0,"",LOWER(IFERROR(TRIM(INDEX($A935:$T935,MATCH(Locations!$B$4,$A$1:$T$1,0))&amp;""),"")))</f>
        <v/>
      </c>
      <c r="X935" s="37">
        <f>IF(V935=0,0,IFERROR(IF(ISNUMBER(INDEX($A935:$T935,MATCH(Lists!$B$3,$A$1:$T$1,0))),INDEX($A935:$T935,MATCH(Lists!$B$3,$A$1:$T$1,0)),DATE(VALUE(LEFT(TRIM(INDEX($A935:$T935,MATCH(Lists!$B$3,$A$1:$T$1,0))&amp;""),4)),VALUE(MID(TRIM(INDEX($A935:$T935,MATCH(Lists!$B$3,$A$1:$T$1,0))&amp;""),6,2)),VALUE(MID(TRIM(INDEX($A935:$T935,MATCH(Lists!$B$3,$A$1:$T$1,0))&amp;""),9,2)))+TIME(VALUE(MID(TRIM(INDEX($A935:$T935,MATCH(Lists!$B$3,$A$1:$T$1,0))&amp;""),12,2)),VALUE(MID(TRIM(INDEX($A935:$T935,MATCH(Lists!$B$3,$A$1:$T$1,0))&amp;""),15,2)),VALUE(MID(TRIM(INDEX($A935:$T935,MATCH(Lists!$B$3,$A$1:$T$1,0))&amp;""),18,2)))),0))</f>
        <v/>
      </c>
    </row>
    <row r="936">
      <c r="U936" s="35" t="n"/>
      <c r="V936" s="36">
        <f>IF(COUNTA($A936:$T936)&gt;0,1,0)</f>
        <v/>
      </c>
      <c r="W936" s="36">
        <f>IF(V936=0,"",LOWER(IFERROR(TRIM(INDEX($A936:$T936,MATCH(Locations!$B$4,$A$1:$T$1,0))&amp;""),"")))</f>
        <v/>
      </c>
      <c r="X936" s="37">
        <f>IF(V936=0,0,IFERROR(IF(ISNUMBER(INDEX($A936:$T936,MATCH(Lists!$B$3,$A$1:$T$1,0))),INDEX($A936:$T936,MATCH(Lists!$B$3,$A$1:$T$1,0)),DATE(VALUE(LEFT(TRIM(INDEX($A936:$T936,MATCH(Lists!$B$3,$A$1:$T$1,0))&amp;""),4)),VALUE(MID(TRIM(INDEX($A936:$T936,MATCH(Lists!$B$3,$A$1:$T$1,0))&amp;""),6,2)),VALUE(MID(TRIM(INDEX($A936:$T936,MATCH(Lists!$B$3,$A$1:$T$1,0))&amp;""),9,2)))+TIME(VALUE(MID(TRIM(INDEX($A936:$T936,MATCH(Lists!$B$3,$A$1:$T$1,0))&amp;""),12,2)),VALUE(MID(TRIM(INDEX($A936:$T936,MATCH(Lists!$B$3,$A$1:$T$1,0))&amp;""),15,2)),VALUE(MID(TRIM(INDEX($A936:$T936,MATCH(Lists!$B$3,$A$1:$T$1,0))&amp;""),18,2)))),0))</f>
        <v/>
      </c>
    </row>
    <row r="937">
      <c r="U937" s="35" t="n"/>
      <c r="V937" s="36">
        <f>IF(COUNTA($A937:$T937)&gt;0,1,0)</f>
        <v/>
      </c>
      <c r="W937" s="36">
        <f>IF(V937=0,"",LOWER(IFERROR(TRIM(INDEX($A937:$T937,MATCH(Locations!$B$4,$A$1:$T$1,0))&amp;""),"")))</f>
        <v/>
      </c>
      <c r="X937" s="37">
        <f>IF(V937=0,0,IFERROR(IF(ISNUMBER(INDEX($A937:$T937,MATCH(Lists!$B$3,$A$1:$T$1,0))),INDEX($A937:$T937,MATCH(Lists!$B$3,$A$1:$T$1,0)),DATE(VALUE(LEFT(TRIM(INDEX($A937:$T937,MATCH(Lists!$B$3,$A$1:$T$1,0))&amp;""),4)),VALUE(MID(TRIM(INDEX($A937:$T937,MATCH(Lists!$B$3,$A$1:$T$1,0))&amp;""),6,2)),VALUE(MID(TRIM(INDEX($A937:$T937,MATCH(Lists!$B$3,$A$1:$T$1,0))&amp;""),9,2)))+TIME(VALUE(MID(TRIM(INDEX($A937:$T937,MATCH(Lists!$B$3,$A$1:$T$1,0))&amp;""),12,2)),VALUE(MID(TRIM(INDEX($A937:$T937,MATCH(Lists!$B$3,$A$1:$T$1,0))&amp;""),15,2)),VALUE(MID(TRIM(INDEX($A937:$T937,MATCH(Lists!$B$3,$A$1:$T$1,0))&amp;""),18,2)))),0))</f>
        <v/>
      </c>
    </row>
    <row r="938">
      <c r="U938" s="35" t="n"/>
      <c r="V938" s="36">
        <f>IF(COUNTA($A938:$T938)&gt;0,1,0)</f>
        <v/>
      </c>
      <c r="W938" s="36">
        <f>IF(V938=0,"",LOWER(IFERROR(TRIM(INDEX($A938:$T938,MATCH(Locations!$B$4,$A$1:$T$1,0))&amp;""),"")))</f>
        <v/>
      </c>
      <c r="X938" s="37">
        <f>IF(V938=0,0,IFERROR(IF(ISNUMBER(INDEX($A938:$T938,MATCH(Lists!$B$3,$A$1:$T$1,0))),INDEX($A938:$T938,MATCH(Lists!$B$3,$A$1:$T$1,0)),DATE(VALUE(LEFT(TRIM(INDEX($A938:$T938,MATCH(Lists!$B$3,$A$1:$T$1,0))&amp;""),4)),VALUE(MID(TRIM(INDEX($A938:$T938,MATCH(Lists!$B$3,$A$1:$T$1,0))&amp;""),6,2)),VALUE(MID(TRIM(INDEX($A938:$T938,MATCH(Lists!$B$3,$A$1:$T$1,0))&amp;""),9,2)))+TIME(VALUE(MID(TRIM(INDEX($A938:$T938,MATCH(Lists!$B$3,$A$1:$T$1,0))&amp;""),12,2)),VALUE(MID(TRIM(INDEX($A938:$T938,MATCH(Lists!$B$3,$A$1:$T$1,0))&amp;""),15,2)),VALUE(MID(TRIM(INDEX($A938:$T938,MATCH(Lists!$B$3,$A$1:$T$1,0))&amp;""),18,2)))),0))</f>
        <v/>
      </c>
    </row>
    <row r="939">
      <c r="U939" s="35" t="n"/>
      <c r="V939" s="36">
        <f>IF(COUNTA($A939:$T939)&gt;0,1,0)</f>
        <v/>
      </c>
      <c r="W939" s="36">
        <f>IF(V939=0,"",LOWER(IFERROR(TRIM(INDEX($A939:$T939,MATCH(Locations!$B$4,$A$1:$T$1,0))&amp;""),"")))</f>
        <v/>
      </c>
      <c r="X939" s="37">
        <f>IF(V939=0,0,IFERROR(IF(ISNUMBER(INDEX($A939:$T939,MATCH(Lists!$B$3,$A$1:$T$1,0))),INDEX($A939:$T939,MATCH(Lists!$B$3,$A$1:$T$1,0)),DATE(VALUE(LEFT(TRIM(INDEX($A939:$T939,MATCH(Lists!$B$3,$A$1:$T$1,0))&amp;""),4)),VALUE(MID(TRIM(INDEX($A939:$T939,MATCH(Lists!$B$3,$A$1:$T$1,0))&amp;""),6,2)),VALUE(MID(TRIM(INDEX($A939:$T939,MATCH(Lists!$B$3,$A$1:$T$1,0))&amp;""),9,2)))+TIME(VALUE(MID(TRIM(INDEX($A939:$T939,MATCH(Lists!$B$3,$A$1:$T$1,0))&amp;""),12,2)),VALUE(MID(TRIM(INDEX($A939:$T939,MATCH(Lists!$B$3,$A$1:$T$1,0))&amp;""),15,2)),VALUE(MID(TRIM(INDEX($A939:$T939,MATCH(Lists!$B$3,$A$1:$T$1,0))&amp;""),18,2)))),0))</f>
        <v/>
      </c>
    </row>
    <row r="940">
      <c r="U940" s="35" t="n"/>
      <c r="V940" s="36">
        <f>IF(COUNTA($A940:$T940)&gt;0,1,0)</f>
        <v/>
      </c>
      <c r="W940" s="36">
        <f>IF(V940=0,"",LOWER(IFERROR(TRIM(INDEX($A940:$T940,MATCH(Locations!$B$4,$A$1:$T$1,0))&amp;""),"")))</f>
        <v/>
      </c>
      <c r="X940" s="37">
        <f>IF(V940=0,0,IFERROR(IF(ISNUMBER(INDEX($A940:$T940,MATCH(Lists!$B$3,$A$1:$T$1,0))),INDEX($A940:$T940,MATCH(Lists!$B$3,$A$1:$T$1,0)),DATE(VALUE(LEFT(TRIM(INDEX($A940:$T940,MATCH(Lists!$B$3,$A$1:$T$1,0))&amp;""),4)),VALUE(MID(TRIM(INDEX($A940:$T940,MATCH(Lists!$B$3,$A$1:$T$1,0))&amp;""),6,2)),VALUE(MID(TRIM(INDEX($A940:$T940,MATCH(Lists!$B$3,$A$1:$T$1,0))&amp;""),9,2)))+TIME(VALUE(MID(TRIM(INDEX($A940:$T940,MATCH(Lists!$B$3,$A$1:$T$1,0))&amp;""),12,2)),VALUE(MID(TRIM(INDEX($A940:$T940,MATCH(Lists!$B$3,$A$1:$T$1,0))&amp;""),15,2)),VALUE(MID(TRIM(INDEX($A940:$T940,MATCH(Lists!$B$3,$A$1:$T$1,0))&amp;""),18,2)))),0))</f>
        <v/>
      </c>
    </row>
    <row r="941">
      <c r="U941" s="35" t="n"/>
      <c r="V941" s="36">
        <f>IF(COUNTA($A941:$T941)&gt;0,1,0)</f>
        <v/>
      </c>
      <c r="W941" s="36">
        <f>IF(V941=0,"",LOWER(IFERROR(TRIM(INDEX($A941:$T941,MATCH(Locations!$B$4,$A$1:$T$1,0))&amp;""),"")))</f>
        <v/>
      </c>
      <c r="X941" s="37">
        <f>IF(V941=0,0,IFERROR(IF(ISNUMBER(INDEX($A941:$T941,MATCH(Lists!$B$3,$A$1:$T$1,0))),INDEX($A941:$T941,MATCH(Lists!$B$3,$A$1:$T$1,0)),DATE(VALUE(LEFT(TRIM(INDEX($A941:$T941,MATCH(Lists!$B$3,$A$1:$T$1,0))&amp;""),4)),VALUE(MID(TRIM(INDEX($A941:$T941,MATCH(Lists!$B$3,$A$1:$T$1,0))&amp;""),6,2)),VALUE(MID(TRIM(INDEX($A941:$T941,MATCH(Lists!$B$3,$A$1:$T$1,0))&amp;""),9,2)))+TIME(VALUE(MID(TRIM(INDEX($A941:$T941,MATCH(Lists!$B$3,$A$1:$T$1,0))&amp;""),12,2)),VALUE(MID(TRIM(INDEX($A941:$T941,MATCH(Lists!$B$3,$A$1:$T$1,0))&amp;""),15,2)),VALUE(MID(TRIM(INDEX($A941:$T941,MATCH(Lists!$B$3,$A$1:$T$1,0))&amp;""),18,2)))),0))</f>
        <v/>
      </c>
    </row>
    <row r="942">
      <c r="U942" s="35" t="n"/>
      <c r="V942" s="36">
        <f>IF(COUNTA($A942:$T942)&gt;0,1,0)</f>
        <v/>
      </c>
      <c r="W942" s="36">
        <f>IF(V942=0,"",LOWER(IFERROR(TRIM(INDEX($A942:$T942,MATCH(Locations!$B$4,$A$1:$T$1,0))&amp;""),"")))</f>
        <v/>
      </c>
      <c r="X942" s="37">
        <f>IF(V942=0,0,IFERROR(IF(ISNUMBER(INDEX($A942:$T942,MATCH(Lists!$B$3,$A$1:$T$1,0))),INDEX($A942:$T942,MATCH(Lists!$B$3,$A$1:$T$1,0)),DATE(VALUE(LEFT(TRIM(INDEX($A942:$T942,MATCH(Lists!$B$3,$A$1:$T$1,0))&amp;""),4)),VALUE(MID(TRIM(INDEX($A942:$T942,MATCH(Lists!$B$3,$A$1:$T$1,0))&amp;""),6,2)),VALUE(MID(TRIM(INDEX($A942:$T942,MATCH(Lists!$B$3,$A$1:$T$1,0))&amp;""),9,2)))+TIME(VALUE(MID(TRIM(INDEX($A942:$T942,MATCH(Lists!$B$3,$A$1:$T$1,0))&amp;""),12,2)),VALUE(MID(TRIM(INDEX($A942:$T942,MATCH(Lists!$B$3,$A$1:$T$1,0))&amp;""),15,2)),VALUE(MID(TRIM(INDEX($A942:$T942,MATCH(Lists!$B$3,$A$1:$T$1,0))&amp;""),18,2)))),0))</f>
        <v/>
      </c>
    </row>
    <row r="943">
      <c r="U943" s="35" t="n"/>
      <c r="V943" s="36">
        <f>IF(COUNTA($A943:$T943)&gt;0,1,0)</f>
        <v/>
      </c>
      <c r="W943" s="36">
        <f>IF(V943=0,"",LOWER(IFERROR(TRIM(INDEX($A943:$T943,MATCH(Locations!$B$4,$A$1:$T$1,0))&amp;""),"")))</f>
        <v/>
      </c>
      <c r="X943" s="37">
        <f>IF(V943=0,0,IFERROR(IF(ISNUMBER(INDEX($A943:$T943,MATCH(Lists!$B$3,$A$1:$T$1,0))),INDEX($A943:$T943,MATCH(Lists!$B$3,$A$1:$T$1,0)),DATE(VALUE(LEFT(TRIM(INDEX($A943:$T943,MATCH(Lists!$B$3,$A$1:$T$1,0))&amp;""),4)),VALUE(MID(TRIM(INDEX($A943:$T943,MATCH(Lists!$B$3,$A$1:$T$1,0))&amp;""),6,2)),VALUE(MID(TRIM(INDEX($A943:$T943,MATCH(Lists!$B$3,$A$1:$T$1,0))&amp;""),9,2)))+TIME(VALUE(MID(TRIM(INDEX($A943:$T943,MATCH(Lists!$B$3,$A$1:$T$1,0))&amp;""),12,2)),VALUE(MID(TRIM(INDEX($A943:$T943,MATCH(Lists!$B$3,$A$1:$T$1,0))&amp;""),15,2)),VALUE(MID(TRIM(INDEX($A943:$T943,MATCH(Lists!$B$3,$A$1:$T$1,0))&amp;""),18,2)))),0))</f>
        <v/>
      </c>
    </row>
    <row r="944">
      <c r="U944" s="35" t="n"/>
      <c r="V944" s="36">
        <f>IF(COUNTA($A944:$T944)&gt;0,1,0)</f>
        <v/>
      </c>
      <c r="W944" s="36">
        <f>IF(V944=0,"",LOWER(IFERROR(TRIM(INDEX($A944:$T944,MATCH(Locations!$B$4,$A$1:$T$1,0))&amp;""),"")))</f>
        <v/>
      </c>
      <c r="X944" s="37">
        <f>IF(V944=0,0,IFERROR(IF(ISNUMBER(INDEX($A944:$T944,MATCH(Lists!$B$3,$A$1:$T$1,0))),INDEX($A944:$T944,MATCH(Lists!$B$3,$A$1:$T$1,0)),DATE(VALUE(LEFT(TRIM(INDEX($A944:$T944,MATCH(Lists!$B$3,$A$1:$T$1,0))&amp;""),4)),VALUE(MID(TRIM(INDEX($A944:$T944,MATCH(Lists!$B$3,$A$1:$T$1,0))&amp;""),6,2)),VALUE(MID(TRIM(INDEX($A944:$T944,MATCH(Lists!$B$3,$A$1:$T$1,0))&amp;""),9,2)))+TIME(VALUE(MID(TRIM(INDEX($A944:$T944,MATCH(Lists!$B$3,$A$1:$T$1,0))&amp;""),12,2)),VALUE(MID(TRIM(INDEX($A944:$T944,MATCH(Lists!$B$3,$A$1:$T$1,0))&amp;""),15,2)),VALUE(MID(TRIM(INDEX($A944:$T944,MATCH(Lists!$B$3,$A$1:$T$1,0))&amp;""),18,2)))),0))</f>
        <v/>
      </c>
    </row>
    <row r="945">
      <c r="U945" s="35" t="n"/>
      <c r="V945" s="36">
        <f>IF(COUNTA($A945:$T945)&gt;0,1,0)</f>
        <v/>
      </c>
      <c r="W945" s="36">
        <f>IF(V945=0,"",LOWER(IFERROR(TRIM(INDEX($A945:$T945,MATCH(Locations!$B$4,$A$1:$T$1,0))&amp;""),"")))</f>
        <v/>
      </c>
      <c r="X945" s="37">
        <f>IF(V945=0,0,IFERROR(IF(ISNUMBER(INDEX($A945:$T945,MATCH(Lists!$B$3,$A$1:$T$1,0))),INDEX($A945:$T945,MATCH(Lists!$B$3,$A$1:$T$1,0)),DATE(VALUE(LEFT(TRIM(INDEX($A945:$T945,MATCH(Lists!$B$3,$A$1:$T$1,0))&amp;""),4)),VALUE(MID(TRIM(INDEX($A945:$T945,MATCH(Lists!$B$3,$A$1:$T$1,0))&amp;""),6,2)),VALUE(MID(TRIM(INDEX($A945:$T945,MATCH(Lists!$B$3,$A$1:$T$1,0))&amp;""),9,2)))+TIME(VALUE(MID(TRIM(INDEX($A945:$T945,MATCH(Lists!$B$3,$A$1:$T$1,0))&amp;""),12,2)),VALUE(MID(TRIM(INDEX($A945:$T945,MATCH(Lists!$B$3,$A$1:$T$1,0))&amp;""),15,2)),VALUE(MID(TRIM(INDEX($A945:$T945,MATCH(Lists!$B$3,$A$1:$T$1,0))&amp;""),18,2)))),0))</f>
        <v/>
      </c>
    </row>
    <row r="946">
      <c r="U946" s="35" t="n"/>
      <c r="V946" s="36">
        <f>IF(COUNTA($A946:$T946)&gt;0,1,0)</f>
        <v/>
      </c>
      <c r="W946" s="36">
        <f>IF(V946=0,"",LOWER(IFERROR(TRIM(INDEX($A946:$T946,MATCH(Locations!$B$4,$A$1:$T$1,0))&amp;""),"")))</f>
        <v/>
      </c>
      <c r="X946" s="37">
        <f>IF(V946=0,0,IFERROR(IF(ISNUMBER(INDEX($A946:$T946,MATCH(Lists!$B$3,$A$1:$T$1,0))),INDEX($A946:$T946,MATCH(Lists!$B$3,$A$1:$T$1,0)),DATE(VALUE(LEFT(TRIM(INDEX($A946:$T946,MATCH(Lists!$B$3,$A$1:$T$1,0))&amp;""),4)),VALUE(MID(TRIM(INDEX($A946:$T946,MATCH(Lists!$B$3,$A$1:$T$1,0))&amp;""),6,2)),VALUE(MID(TRIM(INDEX($A946:$T946,MATCH(Lists!$B$3,$A$1:$T$1,0))&amp;""),9,2)))+TIME(VALUE(MID(TRIM(INDEX($A946:$T946,MATCH(Lists!$B$3,$A$1:$T$1,0))&amp;""),12,2)),VALUE(MID(TRIM(INDEX($A946:$T946,MATCH(Lists!$B$3,$A$1:$T$1,0))&amp;""),15,2)),VALUE(MID(TRIM(INDEX($A946:$T946,MATCH(Lists!$B$3,$A$1:$T$1,0))&amp;""),18,2)))),0))</f>
        <v/>
      </c>
    </row>
    <row r="947">
      <c r="U947" s="35" t="n"/>
      <c r="V947" s="36">
        <f>IF(COUNTA($A947:$T947)&gt;0,1,0)</f>
        <v/>
      </c>
      <c r="W947" s="36">
        <f>IF(V947=0,"",LOWER(IFERROR(TRIM(INDEX($A947:$T947,MATCH(Locations!$B$4,$A$1:$T$1,0))&amp;""),"")))</f>
        <v/>
      </c>
      <c r="X947" s="37">
        <f>IF(V947=0,0,IFERROR(IF(ISNUMBER(INDEX($A947:$T947,MATCH(Lists!$B$3,$A$1:$T$1,0))),INDEX($A947:$T947,MATCH(Lists!$B$3,$A$1:$T$1,0)),DATE(VALUE(LEFT(TRIM(INDEX($A947:$T947,MATCH(Lists!$B$3,$A$1:$T$1,0))&amp;""),4)),VALUE(MID(TRIM(INDEX($A947:$T947,MATCH(Lists!$B$3,$A$1:$T$1,0))&amp;""),6,2)),VALUE(MID(TRIM(INDEX($A947:$T947,MATCH(Lists!$B$3,$A$1:$T$1,0))&amp;""),9,2)))+TIME(VALUE(MID(TRIM(INDEX($A947:$T947,MATCH(Lists!$B$3,$A$1:$T$1,0))&amp;""),12,2)),VALUE(MID(TRIM(INDEX($A947:$T947,MATCH(Lists!$B$3,$A$1:$T$1,0))&amp;""),15,2)),VALUE(MID(TRIM(INDEX($A947:$T947,MATCH(Lists!$B$3,$A$1:$T$1,0))&amp;""),18,2)))),0))</f>
        <v/>
      </c>
    </row>
    <row r="948">
      <c r="U948" s="35" t="n"/>
      <c r="V948" s="36">
        <f>IF(COUNTA($A948:$T948)&gt;0,1,0)</f>
        <v/>
      </c>
      <c r="W948" s="36">
        <f>IF(V948=0,"",LOWER(IFERROR(TRIM(INDEX($A948:$T948,MATCH(Locations!$B$4,$A$1:$T$1,0))&amp;""),"")))</f>
        <v/>
      </c>
      <c r="X948" s="37">
        <f>IF(V948=0,0,IFERROR(IF(ISNUMBER(INDEX($A948:$T948,MATCH(Lists!$B$3,$A$1:$T$1,0))),INDEX($A948:$T948,MATCH(Lists!$B$3,$A$1:$T$1,0)),DATE(VALUE(LEFT(TRIM(INDEX($A948:$T948,MATCH(Lists!$B$3,$A$1:$T$1,0))&amp;""),4)),VALUE(MID(TRIM(INDEX($A948:$T948,MATCH(Lists!$B$3,$A$1:$T$1,0))&amp;""),6,2)),VALUE(MID(TRIM(INDEX($A948:$T948,MATCH(Lists!$B$3,$A$1:$T$1,0))&amp;""),9,2)))+TIME(VALUE(MID(TRIM(INDEX($A948:$T948,MATCH(Lists!$B$3,$A$1:$T$1,0))&amp;""),12,2)),VALUE(MID(TRIM(INDEX($A948:$T948,MATCH(Lists!$B$3,$A$1:$T$1,0))&amp;""),15,2)),VALUE(MID(TRIM(INDEX($A948:$T948,MATCH(Lists!$B$3,$A$1:$T$1,0))&amp;""),18,2)))),0))</f>
        <v/>
      </c>
    </row>
    <row r="949">
      <c r="U949" s="35" t="n"/>
      <c r="V949" s="36">
        <f>IF(COUNTA($A949:$T949)&gt;0,1,0)</f>
        <v/>
      </c>
      <c r="W949" s="36">
        <f>IF(V949=0,"",LOWER(IFERROR(TRIM(INDEX($A949:$T949,MATCH(Locations!$B$4,$A$1:$T$1,0))&amp;""),"")))</f>
        <v/>
      </c>
      <c r="X949" s="37">
        <f>IF(V949=0,0,IFERROR(IF(ISNUMBER(INDEX($A949:$T949,MATCH(Lists!$B$3,$A$1:$T$1,0))),INDEX($A949:$T949,MATCH(Lists!$B$3,$A$1:$T$1,0)),DATE(VALUE(LEFT(TRIM(INDEX($A949:$T949,MATCH(Lists!$B$3,$A$1:$T$1,0))&amp;""),4)),VALUE(MID(TRIM(INDEX($A949:$T949,MATCH(Lists!$B$3,$A$1:$T$1,0))&amp;""),6,2)),VALUE(MID(TRIM(INDEX($A949:$T949,MATCH(Lists!$B$3,$A$1:$T$1,0))&amp;""),9,2)))+TIME(VALUE(MID(TRIM(INDEX($A949:$T949,MATCH(Lists!$B$3,$A$1:$T$1,0))&amp;""),12,2)),VALUE(MID(TRIM(INDEX($A949:$T949,MATCH(Lists!$B$3,$A$1:$T$1,0))&amp;""),15,2)),VALUE(MID(TRIM(INDEX($A949:$T949,MATCH(Lists!$B$3,$A$1:$T$1,0))&amp;""),18,2)))),0))</f>
        <v/>
      </c>
    </row>
    <row r="950">
      <c r="U950" s="35" t="n"/>
      <c r="V950" s="36">
        <f>IF(COUNTA($A950:$T950)&gt;0,1,0)</f>
        <v/>
      </c>
      <c r="W950" s="36">
        <f>IF(V950=0,"",LOWER(IFERROR(TRIM(INDEX($A950:$T950,MATCH(Locations!$B$4,$A$1:$T$1,0))&amp;""),"")))</f>
        <v/>
      </c>
      <c r="X950" s="37">
        <f>IF(V950=0,0,IFERROR(IF(ISNUMBER(INDEX($A950:$T950,MATCH(Lists!$B$3,$A$1:$T$1,0))),INDEX($A950:$T950,MATCH(Lists!$B$3,$A$1:$T$1,0)),DATE(VALUE(LEFT(TRIM(INDEX($A950:$T950,MATCH(Lists!$B$3,$A$1:$T$1,0))&amp;""),4)),VALUE(MID(TRIM(INDEX($A950:$T950,MATCH(Lists!$B$3,$A$1:$T$1,0))&amp;""),6,2)),VALUE(MID(TRIM(INDEX($A950:$T950,MATCH(Lists!$B$3,$A$1:$T$1,0))&amp;""),9,2)))+TIME(VALUE(MID(TRIM(INDEX($A950:$T950,MATCH(Lists!$B$3,$A$1:$T$1,0))&amp;""),12,2)),VALUE(MID(TRIM(INDEX($A950:$T950,MATCH(Lists!$B$3,$A$1:$T$1,0))&amp;""),15,2)),VALUE(MID(TRIM(INDEX($A950:$T950,MATCH(Lists!$B$3,$A$1:$T$1,0))&amp;""),18,2)))),0))</f>
        <v/>
      </c>
    </row>
    <row r="951">
      <c r="U951" s="35" t="n"/>
      <c r="V951" s="36">
        <f>IF(COUNTA($A951:$T951)&gt;0,1,0)</f>
        <v/>
      </c>
      <c r="W951" s="36">
        <f>IF(V951=0,"",LOWER(IFERROR(TRIM(INDEX($A951:$T951,MATCH(Locations!$B$4,$A$1:$T$1,0))&amp;""),"")))</f>
        <v/>
      </c>
      <c r="X951" s="37">
        <f>IF(V951=0,0,IFERROR(IF(ISNUMBER(INDEX($A951:$T951,MATCH(Lists!$B$3,$A$1:$T$1,0))),INDEX($A951:$T951,MATCH(Lists!$B$3,$A$1:$T$1,0)),DATE(VALUE(LEFT(TRIM(INDEX($A951:$T951,MATCH(Lists!$B$3,$A$1:$T$1,0))&amp;""),4)),VALUE(MID(TRIM(INDEX($A951:$T951,MATCH(Lists!$B$3,$A$1:$T$1,0))&amp;""),6,2)),VALUE(MID(TRIM(INDEX($A951:$T951,MATCH(Lists!$B$3,$A$1:$T$1,0))&amp;""),9,2)))+TIME(VALUE(MID(TRIM(INDEX($A951:$T951,MATCH(Lists!$B$3,$A$1:$T$1,0))&amp;""),12,2)),VALUE(MID(TRIM(INDEX($A951:$T951,MATCH(Lists!$B$3,$A$1:$T$1,0))&amp;""),15,2)),VALUE(MID(TRIM(INDEX($A951:$T951,MATCH(Lists!$B$3,$A$1:$T$1,0))&amp;""),18,2)))),0))</f>
        <v/>
      </c>
    </row>
    <row r="952">
      <c r="U952" s="35" t="n"/>
      <c r="V952" s="36">
        <f>IF(COUNTA($A952:$T952)&gt;0,1,0)</f>
        <v/>
      </c>
      <c r="W952" s="36">
        <f>IF(V952=0,"",LOWER(IFERROR(TRIM(INDEX($A952:$T952,MATCH(Locations!$B$4,$A$1:$T$1,0))&amp;""),"")))</f>
        <v/>
      </c>
      <c r="X952" s="37">
        <f>IF(V952=0,0,IFERROR(IF(ISNUMBER(INDEX($A952:$T952,MATCH(Lists!$B$3,$A$1:$T$1,0))),INDEX($A952:$T952,MATCH(Lists!$B$3,$A$1:$T$1,0)),DATE(VALUE(LEFT(TRIM(INDEX($A952:$T952,MATCH(Lists!$B$3,$A$1:$T$1,0))&amp;""),4)),VALUE(MID(TRIM(INDEX($A952:$T952,MATCH(Lists!$B$3,$A$1:$T$1,0))&amp;""),6,2)),VALUE(MID(TRIM(INDEX($A952:$T952,MATCH(Lists!$B$3,$A$1:$T$1,0))&amp;""),9,2)))+TIME(VALUE(MID(TRIM(INDEX($A952:$T952,MATCH(Lists!$B$3,$A$1:$T$1,0))&amp;""),12,2)),VALUE(MID(TRIM(INDEX($A952:$T952,MATCH(Lists!$B$3,$A$1:$T$1,0))&amp;""),15,2)),VALUE(MID(TRIM(INDEX($A952:$T952,MATCH(Lists!$B$3,$A$1:$T$1,0))&amp;""),18,2)))),0))</f>
        <v/>
      </c>
    </row>
    <row r="953">
      <c r="U953" s="35" t="n"/>
      <c r="V953" s="36">
        <f>IF(COUNTA($A953:$T953)&gt;0,1,0)</f>
        <v/>
      </c>
      <c r="W953" s="36">
        <f>IF(V953=0,"",LOWER(IFERROR(TRIM(INDEX($A953:$T953,MATCH(Locations!$B$4,$A$1:$T$1,0))&amp;""),"")))</f>
        <v/>
      </c>
      <c r="X953" s="37">
        <f>IF(V953=0,0,IFERROR(IF(ISNUMBER(INDEX($A953:$T953,MATCH(Lists!$B$3,$A$1:$T$1,0))),INDEX($A953:$T953,MATCH(Lists!$B$3,$A$1:$T$1,0)),DATE(VALUE(LEFT(TRIM(INDEX($A953:$T953,MATCH(Lists!$B$3,$A$1:$T$1,0))&amp;""),4)),VALUE(MID(TRIM(INDEX($A953:$T953,MATCH(Lists!$B$3,$A$1:$T$1,0))&amp;""),6,2)),VALUE(MID(TRIM(INDEX($A953:$T953,MATCH(Lists!$B$3,$A$1:$T$1,0))&amp;""),9,2)))+TIME(VALUE(MID(TRIM(INDEX($A953:$T953,MATCH(Lists!$B$3,$A$1:$T$1,0))&amp;""),12,2)),VALUE(MID(TRIM(INDEX($A953:$T953,MATCH(Lists!$B$3,$A$1:$T$1,0))&amp;""),15,2)),VALUE(MID(TRIM(INDEX($A953:$T953,MATCH(Lists!$B$3,$A$1:$T$1,0))&amp;""),18,2)))),0))</f>
        <v/>
      </c>
    </row>
    <row r="954">
      <c r="U954" s="35" t="n"/>
      <c r="V954" s="36">
        <f>IF(COUNTA($A954:$T954)&gt;0,1,0)</f>
        <v/>
      </c>
      <c r="W954" s="36">
        <f>IF(V954=0,"",LOWER(IFERROR(TRIM(INDEX($A954:$T954,MATCH(Locations!$B$4,$A$1:$T$1,0))&amp;""),"")))</f>
        <v/>
      </c>
      <c r="X954" s="37">
        <f>IF(V954=0,0,IFERROR(IF(ISNUMBER(INDEX($A954:$T954,MATCH(Lists!$B$3,$A$1:$T$1,0))),INDEX($A954:$T954,MATCH(Lists!$B$3,$A$1:$T$1,0)),DATE(VALUE(LEFT(TRIM(INDEX($A954:$T954,MATCH(Lists!$B$3,$A$1:$T$1,0))&amp;""),4)),VALUE(MID(TRIM(INDEX($A954:$T954,MATCH(Lists!$B$3,$A$1:$T$1,0))&amp;""),6,2)),VALUE(MID(TRIM(INDEX($A954:$T954,MATCH(Lists!$B$3,$A$1:$T$1,0))&amp;""),9,2)))+TIME(VALUE(MID(TRIM(INDEX($A954:$T954,MATCH(Lists!$B$3,$A$1:$T$1,0))&amp;""),12,2)),VALUE(MID(TRIM(INDEX($A954:$T954,MATCH(Lists!$B$3,$A$1:$T$1,0))&amp;""),15,2)),VALUE(MID(TRIM(INDEX($A954:$T954,MATCH(Lists!$B$3,$A$1:$T$1,0))&amp;""),18,2)))),0))</f>
        <v/>
      </c>
    </row>
    <row r="955">
      <c r="U955" s="35" t="n"/>
      <c r="V955" s="36">
        <f>IF(COUNTA($A955:$T955)&gt;0,1,0)</f>
        <v/>
      </c>
      <c r="W955" s="36">
        <f>IF(V955=0,"",LOWER(IFERROR(TRIM(INDEX($A955:$T955,MATCH(Locations!$B$4,$A$1:$T$1,0))&amp;""),"")))</f>
        <v/>
      </c>
      <c r="X955" s="37">
        <f>IF(V955=0,0,IFERROR(IF(ISNUMBER(INDEX($A955:$T955,MATCH(Lists!$B$3,$A$1:$T$1,0))),INDEX($A955:$T955,MATCH(Lists!$B$3,$A$1:$T$1,0)),DATE(VALUE(LEFT(TRIM(INDEX($A955:$T955,MATCH(Lists!$B$3,$A$1:$T$1,0))&amp;""),4)),VALUE(MID(TRIM(INDEX($A955:$T955,MATCH(Lists!$B$3,$A$1:$T$1,0))&amp;""),6,2)),VALUE(MID(TRIM(INDEX($A955:$T955,MATCH(Lists!$B$3,$A$1:$T$1,0))&amp;""),9,2)))+TIME(VALUE(MID(TRIM(INDEX($A955:$T955,MATCH(Lists!$B$3,$A$1:$T$1,0))&amp;""),12,2)),VALUE(MID(TRIM(INDEX($A955:$T955,MATCH(Lists!$B$3,$A$1:$T$1,0))&amp;""),15,2)),VALUE(MID(TRIM(INDEX($A955:$T955,MATCH(Lists!$B$3,$A$1:$T$1,0))&amp;""),18,2)))),0))</f>
        <v/>
      </c>
    </row>
    <row r="956">
      <c r="U956" s="35" t="n"/>
      <c r="V956" s="36">
        <f>IF(COUNTA($A956:$T956)&gt;0,1,0)</f>
        <v/>
      </c>
      <c r="W956" s="36">
        <f>IF(V956=0,"",LOWER(IFERROR(TRIM(INDEX($A956:$T956,MATCH(Locations!$B$4,$A$1:$T$1,0))&amp;""),"")))</f>
        <v/>
      </c>
      <c r="X956" s="37">
        <f>IF(V956=0,0,IFERROR(IF(ISNUMBER(INDEX($A956:$T956,MATCH(Lists!$B$3,$A$1:$T$1,0))),INDEX($A956:$T956,MATCH(Lists!$B$3,$A$1:$T$1,0)),DATE(VALUE(LEFT(TRIM(INDEX($A956:$T956,MATCH(Lists!$B$3,$A$1:$T$1,0))&amp;""),4)),VALUE(MID(TRIM(INDEX($A956:$T956,MATCH(Lists!$B$3,$A$1:$T$1,0))&amp;""),6,2)),VALUE(MID(TRIM(INDEX($A956:$T956,MATCH(Lists!$B$3,$A$1:$T$1,0))&amp;""),9,2)))+TIME(VALUE(MID(TRIM(INDEX($A956:$T956,MATCH(Lists!$B$3,$A$1:$T$1,0))&amp;""),12,2)),VALUE(MID(TRIM(INDEX($A956:$T956,MATCH(Lists!$B$3,$A$1:$T$1,0))&amp;""),15,2)),VALUE(MID(TRIM(INDEX($A956:$T956,MATCH(Lists!$B$3,$A$1:$T$1,0))&amp;""),18,2)))),0))</f>
        <v/>
      </c>
    </row>
    <row r="957">
      <c r="U957" s="35" t="n"/>
      <c r="V957" s="36">
        <f>IF(COUNTA($A957:$T957)&gt;0,1,0)</f>
        <v/>
      </c>
      <c r="W957" s="36">
        <f>IF(V957=0,"",LOWER(IFERROR(TRIM(INDEX($A957:$T957,MATCH(Locations!$B$4,$A$1:$T$1,0))&amp;""),"")))</f>
        <v/>
      </c>
      <c r="X957" s="37">
        <f>IF(V957=0,0,IFERROR(IF(ISNUMBER(INDEX($A957:$T957,MATCH(Lists!$B$3,$A$1:$T$1,0))),INDEX($A957:$T957,MATCH(Lists!$B$3,$A$1:$T$1,0)),DATE(VALUE(LEFT(TRIM(INDEX($A957:$T957,MATCH(Lists!$B$3,$A$1:$T$1,0))&amp;""),4)),VALUE(MID(TRIM(INDEX($A957:$T957,MATCH(Lists!$B$3,$A$1:$T$1,0))&amp;""),6,2)),VALUE(MID(TRIM(INDEX($A957:$T957,MATCH(Lists!$B$3,$A$1:$T$1,0))&amp;""),9,2)))+TIME(VALUE(MID(TRIM(INDEX($A957:$T957,MATCH(Lists!$B$3,$A$1:$T$1,0))&amp;""),12,2)),VALUE(MID(TRIM(INDEX($A957:$T957,MATCH(Lists!$B$3,$A$1:$T$1,0))&amp;""),15,2)),VALUE(MID(TRIM(INDEX($A957:$T957,MATCH(Lists!$B$3,$A$1:$T$1,0))&amp;""),18,2)))),0))</f>
        <v/>
      </c>
    </row>
    <row r="958">
      <c r="U958" s="35" t="n"/>
      <c r="V958" s="36">
        <f>IF(COUNTA($A958:$T958)&gt;0,1,0)</f>
        <v/>
      </c>
      <c r="W958" s="36">
        <f>IF(V958=0,"",LOWER(IFERROR(TRIM(INDEX($A958:$T958,MATCH(Locations!$B$4,$A$1:$T$1,0))&amp;""),"")))</f>
        <v/>
      </c>
      <c r="X958" s="37">
        <f>IF(V958=0,0,IFERROR(IF(ISNUMBER(INDEX($A958:$T958,MATCH(Lists!$B$3,$A$1:$T$1,0))),INDEX($A958:$T958,MATCH(Lists!$B$3,$A$1:$T$1,0)),DATE(VALUE(LEFT(TRIM(INDEX($A958:$T958,MATCH(Lists!$B$3,$A$1:$T$1,0))&amp;""),4)),VALUE(MID(TRIM(INDEX($A958:$T958,MATCH(Lists!$B$3,$A$1:$T$1,0))&amp;""),6,2)),VALUE(MID(TRIM(INDEX($A958:$T958,MATCH(Lists!$B$3,$A$1:$T$1,0))&amp;""),9,2)))+TIME(VALUE(MID(TRIM(INDEX($A958:$T958,MATCH(Lists!$B$3,$A$1:$T$1,0))&amp;""),12,2)),VALUE(MID(TRIM(INDEX($A958:$T958,MATCH(Lists!$B$3,$A$1:$T$1,0))&amp;""),15,2)),VALUE(MID(TRIM(INDEX($A958:$T958,MATCH(Lists!$B$3,$A$1:$T$1,0))&amp;""),18,2)))),0))</f>
        <v/>
      </c>
    </row>
    <row r="959">
      <c r="U959" s="35" t="n"/>
      <c r="V959" s="36">
        <f>IF(COUNTA($A959:$T959)&gt;0,1,0)</f>
        <v/>
      </c>
      <c r="W959" s="36">
        <f>IF(V959=0,"",LOWER(IFERROR(TRIM(INDEX($A959:$T959,MATCH(Locations!$B$4,$A$1:$T$1,0))&amp;""),"")))</f>
        <v/>
      </c>
      <c r="X959" s="37">
        <f>IF(V959=0,0,IFERROR(IF(ISNUMBER(INDEX($A959:$T959,MATCH(Lists!$B$3,$A$1:$T$1,0))),INDEX($A959:$T959,MATCH(Lists!$B$3,$A$1:$T$1,0)),DATE(VALUE(LEFT(TRIM(INDEX($A959:$T959,MATCH(Lists!$B$3,$A$1:$T$1,0))&amp;""),4)),VALUE(MID(TRIM(INDEX($A959:$T959,MATCH(Lists!$B$3,$A$1:$T$1,0))&amp;""),6,2)),VALUE(MID(TRIM(INDEX($A959:$T959,MATCH(Lists!$B$3,$A$1:$T$1,0))&amp;""),9,2)))+TIME(VALUE(MID(TRIM(INDEX($A959:$T959,MATCH(Lists!$B$3,$A$1:$T$1,0))&amp;""),12,2)),VALUE(MID(TRIM(INDEX($A959:$T959,MATCH(Lists!$B$3,$A$1:$T$1,0))&amp;""),15,2)),VALUE(MID(TRIM(INDEX($A959:$T959,MATCH(Lists!$B$3,$A$1:$T$1,0))&amp;""),18,2)))),0))</f>
        <v/>
      </c>
    </row>
    <row r="960">
      <c r="U960" s="35" t="n"/>
      <c r="V960" s="36">
        <f>IF(COUNTA($A960:$T960)&gt;0,1,0)</f>
        <v/>
      </c>
      <c r="W960" s="36">
        <f>IF(V960=0,"",LOWER(IFERROR(TRIM(INDEX($A960:$T960,MATCH(Locations!$B$4,$A$1:$T$1,0))&amp;""),"")))</f>
        <v/>
      </c>
      <c r="X960" s="37">
        <f>IF(V960=0,0,IFERROR(IF(ISNUMBER(INDEX($A960:$T960,MATCH(Lists!$B$3,$A$1:$T$1,0))),INDEX($A960:$T960,MATCH(Lists!$B$3,$A$1:$T$1,0)),DATE(VALUE(LEFT(TRIM(INDEX($A960:$T960,MATCH(Lists!$B$3,$A$1:$T$1,0))&amp;""),4)),VALUE(MID(TRIM(INDEX($A960:$T960,MATCH(Lists!$B$3,$A$1:$T$1,0))&amp;""),6,2)),VALUE(MID(TRIM(INDEX($A960:$T960,MATCH(Lists!$B$3,$A$1:$T$1,0))&amp;""),9,2)))+TIME(VALUE(MID(TRIM(INDEX($A960:$T960,MATCH(Lists!$B$3,$A$1:$T$1,0))&amp;""),12,2)),VALUE(MID(TRIM(INDEX($A960:$T960,MATCH(Lists!$B$3,$A$1:$T$1,0))&amp;""),15,2)),VALUE(MID(TRIM(INDEX($A960:$T960,MATCH(Lists!$B$3,$A$1:$T$1,0))&amp;""),18,2)))),0))</f>
        <v/>
      </c>
    </row>
    <row r="961">
      <c r="U961" s="35" t="n"/>
      <c r="V961" s="36">
        <f>IF(COUNTA($A961:$T961)&gt;0,1,0)</f>
        <v/>
      </c>
      <c r="W961" s="36">
        <f>IF(V961=0,"",LOWER(IFERROR(TRIM(INDEX($A961:$T961,MATCH(Locations!$B$4,$A$1:$T$1,0))&amp;""),"")))</f>
        <v/>
      </c>
      <c r="X961" s="37">
        <f>IF(V961=0,0,IFERROR(IF(ISNUMBER(INDEX($A961:$T961,MATCH(Lists!$B$3,$A$1:$T$1,0))),INDEX($A961:$T961,MATCH(Lists!$B$3,$A$1:$T$1,0)),DATE(VALUE(LEFT(TRIM(INDEX($A961:$T961,MATCH(Lists!$B$3,$A$1:$T$1,0))&amp;""),4)),VALUE(MID(TRIM(INDEX($A961:$T961,MATCH(Lists!$B$3,$A$1:$T$1,0))&amp;""),6,2)),VALUE(MID(TRIM(INDEX($A961:$T961,MATCH(Lists!$B$3,$A$1:$T$1,0))&amp;""),9,2)))+TIME(VALUE(MID(TRIM(INDEX($A961:$T961,MATCH(Lists!$B$3,$A$1:$T$1,0))&amp;""),12,2)),VALUE(MID(TRIM(INDEX($A961:$T961,MATCH(Lists!$B$3,$A$1:$T$1,0))&amp;""),15,2)),VALUE(MID(TRIM(INDEX($A961:$T961,MATCH(Lists!$B$3,$A$1:$T$1,0))&amp;""),18,2)))),0))</f>
        <v/>
      </c>
    </row>
    <row r="962">
      <c r="U962" s="35" t="n"/>
      <c r="V962" s="36">
        <f>IF(COUNTA($A962:$T962)&gt;0,1,0)</f>
        <v/>
      </c>
      <c r="W962" s="36">
        <f>IF(V962=0,"",LOWER(IFERROR(TRIM(INDEX($A962:$T962,MATCH(Locations!$B$4,$A$1:$T$1,0))&amp;""),"")))</f>
        <v/>
      </c>
      <c r="X962" s="37">
        <f>IF(V962=0,0,IFERROR(IF(ISNUMBER(INDEX($A962:$T962,MATCH(Lists!$B$3,$A$1:$T$1,0))),INDEX($A962:$T962,MATCH(Lists!$B$3,$A$1:$T$1,0)),DATE(VALUE(LEFT(TRIM(INDEX($A962:$T962,MATCH(Lists!$B$3,$A$1:$T$1,0))&amp;""),4)),VALUE(MID(TRIM(INDEX($A962:$T962,MATCH(Lists!$B$3,$A$1:$T$1,0))&amp;""),6,2)),VALUE(MID(TRIM(INDEX($A962:$T962,MATCH(Lists!$B$3,$A$1:$T$1,0))&amp;""),9,2)))+TIME(VALUE(MID(TRIM(INDEX($A962:$T962,MATCH(Lists!$B$3,$A$1:$T$1,0))&amp;""),12,2)),VALUE(MID(TRIM(INDEX($A962:$T962,MATCH(Lists!$B$3,$A$1:$T$1,0))&amp;""),15,2)),VALUE(MID(TRIM(INDEX($A962:$T962,MATCH(Lists!$B$3,$A$1:$T$1,0))&amp;""),18,2)))),0))</f>
        <v/>
      </c>
    </row>
    <row r="963">
      <c r="U963" s="35" t="n"/>
      <c r="V963" s="36">
        <f>IF(COUNTA($A963:$T963)&gt;0,1,0)</f>
        <v/>
      </c>
      <c r="W963" s="36">
        <f>IF(V963=0,"",LOWER(IFERROR(TRIM(INDEX($A963:$T963,MATCH(Locations!$B$4,$A$1:$T$1,0))&amp;""),"")))</f>
        <v/>
      </c>
      <c r="X963" s="37">
        <f>IF(V963=0,0,IFERROR(IF(ISNUMBER(INDEX($A963:$T963,MATCH(Lists!$B$3,$A$1:$T$1,0))),INDEX($A963:$T963,MATCH(Lists!$B$3,$A$1:$T$1,0)),DATE(VALUE(LEFT(TRIM(INDEX($A963:$T963,MATCH(Lists!$B$3,$A$1:$T$1,0))&amp;""),4)),VALUE(MID(TRIM(INDEX($A963:$T963,MATCH(Lists!$B$3,$A$1:$T$1,0))&amp;""),6,2)),VALUE(MID(TRIM(INDEX($A963:$T963,MATCH(Lists!$B$3,$A$1:$T$1,0))&amp;""),9,2)))+TIME(VALUE(MID(TRIM(INDEX($A963:$T963,MATCH(Lists!$B$3,$A$1:$T$1,0))&amp;""),12,2)),VALUE(MID(TRIM(INDEX($A963:$T963,MATCH(Lists!$B$3,$A$1:$T$1,0))&amp;""),15,2)),VALUE(MID(TRIM(INDEX($A963:$T963,MATCH(Lists!$B$3,$A$1:$T$1,0))&amp;""),18,2)))),0))</f>
        <v/>
      </c>
    </row>
    <row r="964">
      <c r="U964" s="35" t="n"/>
      <c r="V964" s="36">
        <f>IF(COUNTA($A964:$T964)&gt;0,1,0)</f>
        <v/>
      </c>
      <c r="W964" s="36">
        <f>IF(V964=0,"",LOWER(IFERROR(TRIM(INDEX($A964:$T964,MATCH(Locations!$B$4,$A$1:$T$1,0))&amp;""),"")))</f>
        <v/>
      </c>
      <c r="X964" s="37">
        <f>IF(V964=0,0,IFERROR(IF(ISNUMBER(INDEX($A964:$T964,MATCH(Lists!$B$3,$A$1:$T$1,0))),INDEX($A964:$T964,MATCH(Lists!$B$3,$A$1:$T$1,0)),DATE(VALUE(LEFT(TRIM(INDEX($A964:$T964,MATCH(Lists!$B$3,$A$1:$T$1,0))&amp;""),4)),VALUE(MID(TRIM(INDEX($A964:$T964,MATCH(Lists!$B$3,$A$1:$T$1,0))&amp;""),6,2)),VALUE(MID(TRIM(INDEX($A964:$T964,MATCH(Lists!$B$3,$A$1:$T$1,0))&amp;""),9,2)))+TIME(VALUE(MID(TRIM(INDEX($A964:$T964,MATCH(Lists!$B$3,$A$1:$T$1,0))&amp;""),12,2)),VALUE(MID(TRIM(INDEX($A964:$T964,MATCH(Lists!$B$3,$A$1:$T$1,0))&amp;""),15,2)),VALUE(MID(TRIM(INDEX($A964:$T964,MATCH(Lists!$B$3,$A$1:$T$1,0))&amp;""),18,2)))),0))</f>
        <v/>
      </c>
    </row>
    <row r="965">
      <c r="U965" s="35" t="n"/>
      <c r="V965" s="36">
        <f>IF(COUNTA($A965:$T965)&gt;0,1,0)</f>
        <v/>
      </c>
      <c r="W965" s="36">
        <f>IF(V965=0,"",LOWER(IFERROR(TRIM(INDEX($A965:$T965,MATCH(Locations!$B$4,$A$1:$T$1,0))&amp;""),"")))</f>
        <v/>
      </c>
      <c r="X965" s="37">
        <f>IF(V965=0,0,IFERROR(IF(ISNUMBER(INDEX($A965:$T965,MATCH(Lists!$B$3,$A$1:$T$1,0))),INDEX($A965:$T965,MATCH(Lists!$B$3,$A$1:$T$1,0)),DATE(VALUE(LEFT(TRIM(INDEX($A965:$T965,MATCH(Lists!$B$3,$A$1:$T$1,0))&amp;""),4)),VALUE(MID(TRIM(INDEX($A965:$T965,MATCH(Lists!$B$3,$A$1:$T$1,0))&amp;""),6,2)),VALUE(MID(TRIM(INDEX($A965:$T965,MATCH(Lists!$B$3,$A$1:$T$1,0))&amp;""),9,2)))+TIME(VALUE(MID(TRIM(INDEX($A965:$T965,MATCH(Lists!$B$3,$A$1:$T$1,0))&amp;""),12,2)),VALUE(MID(TRIM(INDEX($A965:$T965,MATCH(Lists!$B$3,$A$1:$T$1,0))&amp;""),15,2)),VALUE(MID(TRIM(INDEX($A965:$T965,MATCH(Lists!$B$3,$A$1:$T$1,0))&amp;""),18,2)))),0))</f>
        <v/>
      </c>
    </row>
    <row r="966">
      <c r="U966" s="35" t="n"/>
      <c r="V966" s="36">
        <f>IF(COUNTA($A966:$T966)&gt;0,1,0)</f>
        <v/>
      </c>
      <c r="W966" s="36">
        <f>IF(V966=0,"",LOWER(IFERROR(TRIM(INDEX($A966:$T966,MATCH(Locations!$B$4,$A$1:$T$1,0))&amp;""),"")))</f>
        <v/>
      </c>
      <c r="X966" s="37">
        <f>IF(V966=0,0,IFERROR(IF(ISNUMBER(INDEX($A966:$T966,MATCH(Lists!$B$3,$A$1:$T$1,0))),INDEX($A966:$T966,MATCH(Lists!$B$3,$A$1:$T$1,0)),DATE(VALUE(LEFT(TRIM(INDEX($A966:$T966,MATCH(Lists!$B$3,$A$1:$T$1,0))&amp;""),4)),VALUE(MID(TRIM(INDEX($A966:$T966,MATCH(Lists!$B$3,$A$1:$T$1,0))&amp;""),6,2)),VALUE(MID(TRIM(INDEX($A966:$T966,MATCH(Lists!$B$3,$A$1:$T$1,0))&amp;""),9,2)))+TIME(VALUE(MID(TRIM(INDEX($A966:$T966,MATCH(Lists!$B$3,$A$1:$T$1,0))&amp;""),12,2)),VALUE(MID(TRIM(INDEX($A966:$T966,MATCH(Lists!$B$3,$A$1:$T$1,0))&amp;""),15,2)),VALUE(MID(TRIM(INDEX($A966:$T966,MATCH(Lists!$B$3,$A$1:$T$1,0))&amp;""),18,2)))),0))</f>
        <v/>
      </c>
    </row>
    <row r="967">
      <c r="U967" s="35" t="n"/>
      <c r="V967" s="36">
        <f>IF(COUNTA($A967:$T967)&gt;0,1,0)</f>
        <v/>
      </c>
      <c r="W967" s="36">
        <f>IF(V967=0,"",LOWER(IFERROR(TRIM(INDEX($A967:$T967,MATCH(Locations!$B$4,$A$1:$T$1,0))&amp;""),"")))</f>
        <v/>
      </c>
      <c r="X967" s="37">
        <f>IF(V967=0,0,IFERROR(IF(ISNUMBER(INDEX($A967:$T967,MATCH(Lists!$B$3,$A$1:$T$1,0))),INDEX($A967:$T967,MATCH(Lists!$B$3,$A$1:$T$1,0)),DATE(VALUE(LEFT(TRIM(INDEX($A967:$T967,MATCH(Lists!$B$3,$A$1:$T$1,0))&amp;""),4)),VALUE(MID(TRIM(INDEX($A967:$T967,MATCH(Lists!$B$3,$A$1:$T$1,0))&amp;""),6,2)),VALUE(MID(TRIM(INDEX($A967:$T967,MATCH(Lists!$B$3,$A$1:$T$1,0))&amp;""),9,2)))+TIME(VALUE(MID(TRIM(INDEX($A967:$T967,MATCH(Lists!$B$3,$A$1:$T$1,0))&amp;""),12,2)),VALUE(MID(TRIM(INDEX($A967:$T967,MATCH(Lists!$B$3,$A$1:$T$1,0))&amp;""),15,2)),VALUE(MID(TRIM(INDEX($A967:$T967,MATCH(Lists!$B$3,$A$1:$T$1,0))&amp;""),18,2)))),0))</f>
        <v/>
      </c>
    </row>
    <row r="968">
      <c r="U968" s="35" t="n"/>
      <c r="V968" s="36">
        <f>IF(COUNTA($A968:$T968)&gt;0,1,0)</f>
        <v/>
      </c>
      <c r="W968" s="36">
        <f>IF(V968=0,"",LOWER(IFERROR(TRIM(INDEX($A968:$T968,MATCH(Locations!$B$4,$A$1:$T$1,0))&amp;""),"")))</f>
        <v/>
      </c>
      <c r="X968" s="37">
        <f>IF(V968=0,0,IFERROR(IF(ISNUMBER(INDEX($A968:$T968,MATCH(Lists!$B$3,$A$1:$T$1,0))),INDEX($A968:$T968,MATCH(Lists!$B$3,$A$1:$T$1,0)),DATE(VALUE(LEFT(TRIM(INDEX($A968:$T968,MATCH(Lists!$B$3,$A$1:$T$1,0))&amp;""),4)),VALUE(MID(TRIM(INDEX($A968:$T968,MATCH(Lists!$B$3,$A$1:$T$1,0))&amp;""),6,2)),VALUE(MID(TRIM(INDEX($A968:$T968,MATCH(Lists!$B$3,$A$1:$T$1,0))&amp;""),9,2)))+TIME(VALUE(MID(TRIM(INDEX($A968:$T968,MATCH(Lists!$B$3,$A$1:$T$1,0))&amp;""),12,2)),VALUE(MID(TRIM(INDEX($A968:$T968,MATCH(Lists!$B$3,$A$1:$T$1,0))&amp;""),15,2)),VALUE(MID(TRIM(INDEX($A968:$T968,MATCH(Lists!$B$3,$A$1:$T$1,0))&amp;""),18,2)))),0))</f>
        <v/>
      </c>
    </row>
    <row r="969">
      <c r="U969" s="35" t="n"/>
      <c r="V969" s="36">
        <f>IF(COUNTA($A969:$T969)&gt;0,1,0)</f>
        <v/>
      </c>
      <c r="W969" s="36">
        <f>IF(V969=0,"",LOWER(IFERROR(TRIM(INDEX($A969:$T969,MATCH(Locations!$B$4,$A$1:$T$1,0))&amp;""),"")))</f>
        <v/>
      </c>
      <c r="X969" s="37">
        <f>IF(V969=0,0,IFERROR(IF(ISNUMBER(INDEX($A969:$T969,MATCH(Lists!$B$3,$A$1:$T$1,0))),INDEX($A969:$T969,MATCH(Lists!$B$3,$A$1:$T$1,0)),DATE(VALUE(LEFT(TRIM(INDEX($A969:$T969,MATCH(Lists!$B$3,$A$1:$T$1,0))&amp;""),4)),VALUE(MID(TRIM(INDEX($A969:$T969,MATCH(Lists!$B$3,$A$1:$T$1,0))&amp;""),6,2)),VALUE(MID(TRIM(INDEX($A969:$T969,MATCH(Lists!$B$3,$A$1:$T$1,0))&amp;""),9,2)))+TIME(VALUE(MID(TRIM(INDEX($A969:$T969,MATCH(Lists!$B$3,$A$1:$T$1,0))&amp;""),12,2)),VALUE(MID(TRIM(INDEX($A969:$T969,MATCH(Lists!$B$3,$A$1:$T$1,0))&amp;""),15,2)),VALUE(MID(TRIM(INDEX($A969:$T969,MATCH(Lists!$B$3,$A$1:$T$1,0))&amp;""),18,2)))),0))</f>
        <v/>
      </c>
    </row>
    <row r="970">
      <c r="U970" s="35" t="n"/>
      <c r="V970" s="36">
        <f>IF(COUNTA($A970:$T970)&gt;0,1,0)</f>
        <v/>
      </c>
      <c r="W970" s="36">
        <f>IF(V970=0,"",LOWER(IFERROR(TRIM(INDEX($A970:$T970,MATCH(Locations!$B$4,$A$1:$T$1,0))&amp;""),"")))</f>
        <v/>
      </c>
      <c r="X970" s="37">
        <f>IF(V970=0,0,IFERROR(IF(ISNUMBER(INDEX($A970:$T970,MATCH(Lists!$B$3,$A$1:$T$1,0))),INDEX($A970:$T970,MATCH(Lists!$B$3,$A$1:$T$1,0)),DATE(VALUE(LEFT(TRIM(INDEX($A970:$T970,MATCH(Lists!$B$3,$A$1:$T$1,0))&amp;""),4)),VALUE(MID(TRIM(INDEX($A970:$T970,MATCH(Lists!$B$3,$A$1:$T$1,0))&amp;""),6,2)),VALUE(MID(TRIM(INDEX($A970:$T970,MATCH(Lists!$B$3,$A$1:$T$1,0))&amp;""),9,2)))+TIME(VALUE(MID(TRIM(INDEX($A970:$T970,MATCH(Lists!$B$3,$A$1:$T$1,0))&amp;""),12,2)),VALUE(MID(TRIM(INDEX($A970:$T970,MATCH(Lists!$B$3,$A$1:$T$1,0))&amp;""),15,2)),VALUE(MID(TRIM(INDEX($A970:$T970,MATCH(Lists!$B$3,$A$1:$T$1,0))&amp;""),18,2)))),0))</f>
        <v/>
      </c>
    </row>
    <row r="971">
      <c r="U971" s="35" t="n"/>
      <c r="V971" s="36">
        <f>IF(COUNTA($A971:$T971)&gt;0,1,0)</f>
        <v/>
      </c>
      <c r="W971" s="36">
        <f>IF(V971=0,"",LOWER(IFERROR(TRIM(INDEX($A971:$T971,MATCH(Locations!$B$4,$A$1:$T$1,0))&amp;""),"")))</f>
        <v/>
      </c>
      <c r="X971" s="37">
        <f>IF(V971=0,0,IFERROR(IF(ISNUMBER(INDEX($A971:$T971,MATCH(Lists!$B$3,$A$1:$T$1,0))),INDEX($A971:$T971,MATCH(Lists!$B$3,$A$1:$T$1,0)),DATE(VALUE(LEFT(TRIM(INDEX($A971:$T971,MATCH(Lists!$B$3,$A$1:$T$1,0))&amp;""),4)),VALUE(MID(TRIM(INDEX($A971:$T971,MATCH(Lists!$B$3,$A$1:$T$1,0))&amp;""),6,2)),VALUE(MID(TRIM(INDEX($A971:$T971,MATCH(Lists!$B$3,$A$1:$T$1,0))&amp;""),9,2)))+TIME(VALUE(MID(TRIM(INDEX($A971:$T971,MATCH(Lists!$B$3,$A$1:$T$1,0))&amp;""),12,2)),VALUE(MID(TRIM(INDEX($A971:$T971,MATCH(Lists!$B$3,$A$1:$T$1,0))&amp;""),15,2)),VALUE(MID(TRIM(INDEX($A971:$T971,MATCH(Lists!$B$3,$A$1:$T$1,0))&amp;""),18,2)))),0))</f>
        <v/>
      </c>
    </row>
    <row r="972">
      <c r="U972" s="35" t="n"/>
      <c r="V972" s="36">
        <f>IF(COUNTA($A972:$T972)&gt;0,1,0)</f>
        <v/>
      </c>
      <c r="W972" s="36">
        <f>IF(V972=0,"",LOWER(IFERROR(TRIM(INDEX($A972:$T972,MATCH(Locations!$B$4,$A$1:$T$1,0))&amp;""),"")))</f>
        <v/>
      </c>
      <c r="X972" s="37">
        <f>IF(V972=0,0,IFERROR(IF(ISNUMBER(INDEX($A972:$T972,MATCH(Lists!$B$3,$A$1:$T$1,0))),INDEX($A972:$T972,MATCH(Lists!$B$3,$A$1:$T$1,0)),DATE(VALUE(LEFT(TRIM(INDEX($A972:$T972,MATCH(Lists!$B$3,$A$1:$T$1,0))&amp;""),4)),VALUE(MID(TRIM(INDEX($A972:$T972,MATCH(Lists!$B$3,$A$1:$T$1,0))&amp;""),6,2)),VALUE(MID(TRIM(INDEX($A972:$T972,MATCH(Lists!$B$3,$A$1:$T$1,0))&amp;""),9,2)))+TIME(VALUE(MID(TRIM(INDEX($A972:$T972,MATCH(Lists!$B$3,$A$1:$T$1,0))&amp;""),12,2)),VALUE(MID(TRIM(INDEX($A972:$T972,MATCH(Lists!$B$3,$A$1:$T$1,0))&amp;""),15,2)),VALUE(MID(TRIM(INDEX($A972:$T972,MATCH(Lists!$B$3,$A$1:$T$1,0))&amp;""),18,2)))),0))</f>
        <v/>
      </c>
    </row>
    <row r="973">
      <c r="U973" s="35" t="n"/>
      <c r="V973" s="36">
        <f>IF(COUNTA($A973:$T973)&gt;0,1,0)</f>
        <v/>
      </c>
      <c r="W973" s="36">
        <f>IF(V973=0,"",LOWER(IFERROR(TRIM(INDEX($A973:$T973,MATCH(Locations!$B$4,$A$1:$T$1,0))&amp;""),"")))</f>
        <v/>
      </c>
      <c r="X973" s="37">
        <f>IF(V973=0,0,IFERROR(IF(ISNUMBER(INDEX($A973:$T973,MATCH(Lists!$B$3,$A$1:$T$1,0))),INDEX($A973:$T973,MATCH(Lists!$B$3,$A$1:$T$1,0)),DATE(VALUE(LEFT(TRIM(INDEX($A973:$T973,MATCH(Lists!$B$3,$A$1:$T$1,0))&amp;""),4)),VALUE(MID(TRIM(INDEX($A973:$T973,MATCH(Lists!$B$3,$A$1:$T$1,0))&amp;""),6,2)),VALUE(MID(TRIM(INDEX($A973:$T973,MATCH(Lists!$B$3,$A$1:$T$1,0))&amp;""),9,2)))+TIME(VALUE(MID(TRIM(INDEX($A973:$T973,MATCH(Lists!$B$3,$A$1:$T$1,0))&amp;""),12,2)),VALUE(MID(TRIM(INDEX($A973:$T973,MATCH(Lists!$B$3,$A$1:$T$1,0))&amp;""),15,2)),VALUE(MID(TRIM(INDEX($A973:$T973,MATCH(Lists!$B$3,$A$1:$T$1,0))&amp;""),18,2)))),0))</f>
        <v/>
      </c>
    </row>
    <row r="974">
      <c r="U974" s="35" t="n"/>
      <c r="V974" s="36">
        <f>IF(COUNTA($A974:$T974)&gt;0,1,0)</f>
        <v/>
      </c>
      <c r="W974" s="36">
        <f>IF(V974=0,"",LOWER(IFERROR(TRIM(INDEX($A974:$T974,MATCH(Locations!$B$4,$A$1:$T$1,0))&amp;""),"")))</f>
        <v/>
      </c>
      <c r="X974" s="37">
        <f>IF(V974=0,0,IFERROR(IF(ISNUMBER(INDEX($A974:$T974,MATCH(Lists!$B$3,$A$1:$T$1,0))),INDEX($A974:$T974,MATCH(Lists!$B$3,$A$1:$T$1,0)),DATE(VALUE(LEFT(TRIM(INDEX($A974:$T974,MATCH(Lists!$B$3,$A$1:$T$1,0))&amp;""),4)),VALUE(MID(TRIM(INDEX($A974:$T974,MATCH(Lists!$B$3,$A$1:$T$1,0))&amp;""),6,2)),VALUE(MID(TRIM(INDEX($A974:$T974,MATCH(Lists!$B$3,$A$1:$T$1,0))&amp;""),9,2)))+TIME(VALUE(MID(TRIM(INDEX($A974:$T974,MATCH(Lists!$B$3,$A$1:$T$1,0))&amp;""),12,2)),VALUE(MID(TRIM(INDEX($A974:$T974,MATCH(Lists!$B$3,$A$1:$T$1,0))&amp;""),15,2)),VALUE(MID(TRIM(INDEX($A974:$T974,MATCH(Lists!$B$3,$A$1:$T$1,0))&amp;""),18,2)))),0))</f>
        <v/>
      </c>
    </row>
    <row r="975">
      <c r="U975" s="35" t="n"/>
      <c r="V975" s="36">
        <f>IF(COUNTA($A975:$T975)&gt;0,1,0)</f>
        <v/>
      </c>
      <c r="W975" s="36">
        <f>IF(V975=0,"",LOWER(IFERROR(TRIM(INDEX($A975:$T975,MATCH(Locations!$B$4,$A$1:$T$1,0))&amp;""),"")))</f>
        <v/>
      </c>
      <c r="X975" s="37">
        <f>IF(V975=0,0,IFERROR(IF(ISNUMBER(INDEX($A975:$T975,MATCH(Lists!$B$3,$A$1:$T$1,0))),INDEX($A975:$T975,MATCH(Lists!$B$3,$A$1:$T$1,0)),DATE(VALUE(LEFT(TRIM(INDEX($A975:$T975,MATCH(Lists!$B$3,$A$1:$T$1,0))&amp;""),4)),VALUE(MID(TRIM(INDEX($A975:$T975,MATCH(Lists!$B$3,$A$1:$T$1,0))&amp;""),6,2)),VALUE(MID(TRIM(INDEX($A975:$T975,MATCH(Lists!$B$3,$A$1:$T$1,0))&amp;""),9,2)))+TIME(VALUE(MID(TRIM(INDEX($A975:$T975,MATCH(Lists!$B$3,$A$1:$T$1,0))&amp;""),12,2)),VALUE(MID(TRIM(INDEX($A975:$T975,MATCH(Lists!$B$3,$A$1:$T$1,0))&amp;""),15,2)),VALUE(MID(TRIM(INDEX($A975:$T975,MATCH(Lists!$B$3,$A$1:$T$1,0))&amp;""),18,2)))),0))</f>
        <v/>
      </c>
    </row>
    <row r="976">
      <c r="U976" s="35" t="n"/>
      <c r="V976" s="36">
        <f>IF(COUNTA($A976:$T976)&gt;0,1,0)</f>
        <v/>
      </c>
      <c r="W976" s="36">
        <f>IF(V976=0,"",LOWER(IFERROR(TRIM(INDEX($A976:$T976,MATCH(Locations!$B$4,$A$1:$T$1,0))&amp;""),"")))</f>
        <v/>
      </c>
      <c r="X976" s="37">
        <f>IF(V976=0,0,IFERROR(IF(ISNUMBER(INDEX($A976:$T976,MATCH(Lists!$B$3,$A$1:$T$1,0))),INDEX($A976:$T976,MATCH(Lists!$B$3,$A$1:$T$1,0)),DATE(VALUE(LEFT(TRIM(INDEX($A976:$T976,MATCH(Lists!$B$3,$A$1:$T$1,0))&amp;""),4)),VALUE(MID(TRIM(INDEX($A976:$T976,MATCH(Lists!$B$3,$A$1:$T$1,0))&amp;""),6,2)),VALUE(MID(TRIM(INDEX($A976:$T976,MATCH(Lists!$B$3,$A$1:$T$1,0))&amp;""),9,2)))+TIME(VALUE(MID(TRIM(INDEX($A976:$T976,MATCH(Lists!$B$3,$A$1:$T$1,0))&amp;""),12,2)),VALUE(MID(TRIM(INDEX($A976:$T976,MATCH(Lists!$B$3,$A$1:$T$1,0))&amp;""),15,2)),VALUE(MID(TRIM(INDEX($A976:$T976,MATCH(Lists!$B$3,$A$1:$T$1,0))&amp;""),18,2)))),0))</f>
        <v/>
      </c>
    </row>
    <row r="977">
      <c r="U977" s="35" t="n"/>
      <c r="V977" s="36">
        <f>IF(COUNTA($A977:$T977)&gt;0,1,0)</f>
        <v/>
      </c>
      <c r="W977" s="36">
        <f>IF(V977=0,"",LOWER(IFERROR(TRIM(INDEX($A977:$T977,MATCH(Locations!$B$4,$A$1:$T$1,0))&amp;""),"")))</f>
        <v/>
      </c>
      <c r="X977" s="37">
        <f>IF(V977=0,0,IFERROR(IF(ISNUMBER(INDEX($A977:$T977,MATCH(Lists!$B$3,$A$1:$T$1,0))),INDEX($A977:$T977,MATCH(Lists!$B$3,$A$1:$T$1,0)),DATE(VALUE(LEFT(TRIM(INDEX($A977:$T977,MATCH(Lists!$B$3,$A$1:$T$1,0))&amp;""),4)),VALUE(MID(TRIM(INDEX($A977:$T977,MATCH(Lists!$B$3,$A$1:$T$1,0))&amp;""),6,2)),VALUE(MID(TRIM(INDEX($A977:$T977,MATCH(Lists!$B$3,$A$1:$T$1,0))&amp;""),9,2)))+TIME(VALUE(MID(TRIM(INDEX($A977:$T977,MATCH(Lists!$B$3,$A$1:$T$1,0))&amp;""),12,2)),VALUE(MID(TRIM(INDEX($A977:$T977,MATCH(Lists!$B$3,$A$1:$T$1,0))&amp;""),15,2)),VALUE(MID(TRIM(INDEX($A977:$T977,MATCH(Lists!$B$3,$A$1:$T$1,0))&amp;""),18,2)))),0))</f>
        <v/>
      </c>
    </row>
    <row r="978">
      <c r="U978" s="35" t="n"/>
      <c r="V978" s="36">
        <f>IF(COUNTA($A978:$T978)&gt;0,1,0)</f>
        <v/>
      </c>
      <c r="W978" s="36">
        <f>IF(V978=0,"",LOWER(IFERROR(TRIM(INDEX($A978:$T978,MATCH(Locations!$B$4,$A$1:$T$1,0))&amp;""),"")))</f>
        <v/>
      </c>
      <c r="X978" s="37">
        <f>IF(V978=0,0,IFERROR(IF(ISNUMBER(INDEX($A978:$T978,MATCH(Lists!$B$3,$A$1:$T$1,0))),INDEX($A978:$T978,MATCH(Lists!$B$3,$A$1:$T$1,0)),DATE(VALUE(LEFT(TRIM(INDEX($A978:$T978,MATCH(Lists!$B$3,$A$1:$T$1,0))&amp;""),4)),VALUE(MID(TRIM(INDEX($A978:$T978,MATCH(Lists!$B$3,$A$1:$T$1,0))&amp;""),6,2)),VALUE(MID(TRIM(INDEX($A978:$T978,MATCH(Lists!$B$3,$A$1:$T$1,0))&amp;""),9,2)))+TIME(VALUE(MID(TRIM(INDEX($A978:$T978,MATCH(Lists!$B$3,$A$1:$T$1,0))&amp;""),12,2)),VALUE(MID(TRIM(INDEX($A978:$T978,MATCH(Lists!$B$3,$A$1:$T$1,0))&amp;""),15,2)),VALUE(MID(TRIM(INDEX($A978:$T978,MATCH(Lists!$B$3,$A$1:$T$1,0))&amp;""),18,2)))),0))</f>
        <v/>
      </c>
    </row>
    <row r="979">
      <c r="U979" s="35" t="n"/>
      <c r="V979" s="36">
        <f>IF(COUNTA($A979:$T979)&gt;0,1,0)</f>
        <v/>
      </c>
      <c r="W979" s="36">
        <f>IF(V979=0,"",LOWER(IFERROR(TRIM(INDEX($A979:$T979,MATCH(Locations!$B$4,$A$1:$T$1,0))&amp;""),"")))</f>
        <v/>
      </c>
      <c r="X979" s="37">
        <f>IF(V979=0,0,IFERROR(IF(ISNUMBER(INDEX($A979:$T979,MATCH(Lists!$B$3,$A$1:$T$1,0))),INDEX($A979:$T979,MATCH(Lists!$B$3,$A$1:$T$1,0)),DATE(VALUE(LEFT(TRIM(INDEX($A979:$T979,MATCH(Lists!$B$3,$A$1:$T$1,0))&amp;""),4)),VALUE(MID(TRIM(INDEX($A979:$T979,MATCH(Lists!$B$3,$A$1:$T$1,0))&amp;""),6,2)),VALUE(MID(TRIM(INDEX($A979:$T979,MATCH(Lists!$B$3,$A$1:$T$1,0))&amp;""),9,2)))+TIME(VALUE(MID(TRIM(INDEX($A979:$T979,MATCH(Lists!$B$3,$A$1:$T$1,0))&amp;""),12,2)),VALUE(MID(TRIM(INDEX($A979:$T979,MATCH(Lists!$B$3,$A$1:$T$1,0))&amp;""),15,2)),VALUE(MID(TRIM(INDEX($A979:$T979,MATCH(Lists!$B$3,$A$1:$T$1,0))&amp;""),18,2)))),0))</f>
        <v/>
      </c>
    </row>
    <row r="980">
      <c r="U980" s="35" t="n"/>
      <c r="V980" s="36">
        <f>IF(COUNTA($A980:$T980)&gt;0,1,0)</f>
        <v/>
      </c>
      <c r="W980" s="36">
        <f>IF(V980=0,"",LOWER(IFERROR(TRIM(INDEX($A980:$T980,MATCH(Locations!$B$4,$A$1:$T$1,0))&amp;""),"")))</f>
        <v/>
      </c>
      <c r="X980" s="37">
        <f>IF(V980=0,0,IFERROR(IF(ISNUMBER(INDEX($A980:$T980,MATCH(Lists!$B$3,$A$1:$T$1,0))),INDEX($A980:$T980,MATCH(Lists!$B$3,$A$1:$T$1,0)),DATE(VALUE(LEFT(TRIM(INDEX($A980:$T980,MATCH(Lists!$B$3,$A$1:$T$1,0))&amp;""),4)),VALUE(MID(TRIM(INDEX($A980:$T980,MATCH(Lists!$B$3,$A$1:$T$1,0))&amp;""),6,2)),VALUE(MID(TRIM(INDEX($A980:$T980,MATCH(Lists!$B$3,$A$1:$T$1,0))&amp;""),9,2)))+TIME(VALUE(MID(TRIM(INDEX($A980:$T980,MATCH(Lists!$B$3,$A$1:$T$1,0))&amp;""),12,2)),VALUE(MID(TRIM(INDEX($A980:$T980,MATCH(Lists!$B$3,$A$1:$T$1,0))&amp;""),15,2)),VALUE(MID(TRIM(INDEX($A980:$T980,MATCH(Lists!$B$3,$A$1:$T$1,0))&amp;""),18,2)))),0))</f>
        <v/>
      </c>
    </row>
    <row r="981">
      <c r="U981" s="35" t="n"/>
      <c r="V981" s="36">
        <f>IF(COUNTA($A981:$T981)&gt;0,1,0)</f>
        <v/>
      </c>
      <c r="W981" s="36">
        <f>IF(V981=0,"",LOWER(IFERROR(TRIM(INDEX($A981:$T981,MATCH(Locations!$B$4,$A$1:$T$1,0))&amp;""),"")))</f>
        <v/>
      </c>
      <c r="X981" s="37">
        <f>IF(V981=0,0,IFERROR(IF(ISNUMBER(INDEX($A981:$T981,MATCH(Lists!$B$3,$A$1:$T$1,0))),INDEX($A981:$T981,MATCH(Lists!$B$3,$A$1:$T$1,0)),DATE(VALUE(LEFT(TRIM(INDEX($A981:$T981,MATCH(Lists!$B$3,$A$1:$T$1,0))&amp;""),4)),VALUE(MID(TRIM(INDEX($A981:$T981,MATCH(Lists!$B$3,$A$1:$T$1,0))&amp;""),6,2)),VALUE(MID(TRIM(INDEX($A981:$T981,MATCH(Lists!$B$3,$A$1:$T$1,0))&amp;""),9,2)))+TIME(VALUE(MID(TRIM(INDEX($A981:$T981,MATCH(Lists!$B$3,$A$1:$T$1,0))&amp;""),12,2)),VALUE(MID(TRIM(INDEX($A981:$T981,MATCH(Lists!$B$3,$A$1:$T$1,0))&amp;""),15,2)),VALUE(MID(TRIM(INDEX($A981:$T981,MATCH(Lists!$B$3,$A$1:$T$1,0))&amp;""),18,2)))),0))</f>
        <v/>
      </c>
    </row>
    <row r="982">
      <c r="U982" s="35" t="n"/>
      <c r="V982" s="36">
        <f>IF(COUNTA($A982:$T982)&gt;0,1,0)</f>
        <v/>
      </c>
      <c r="W982" s="36">
        <f>IF(V982=0,"",LOWER(IFERROR(TRIM(INDEX($A982:$T982,MATCH(Locations!$B$4,$A$1:$T$1,0))&amp;""),"")))</f>
        <v/>
      </c>
      <c r="X982" s="37">
        <f>IF(V982=0,0,IFERROR(IF(ISNUMBER(INDEX($A982:$T982,MATCH(Lists!$B$3,$A$1:$T$1,0))),INDEX($A982:$T982,MATCH(Lists!$B$3,$A$1:$T$1,0)),DATE(VALUE(LEFT(TRIM(INDEX($A982:$T982,MATCH(Lists!$B$3,$A$1:$T$1,0))&amp;""),4)),VALUE(MID(TRIM(INDEX($A982:$T982,MATCH(Lists!$B$3,$A$1:$T$1,0))&amp;""),6,2)),VALUE(MID(TRIM(INDEX($A982:$T982,MATCH(Lists!$B$3,$A$1:$T$1,0))&amp;""),9,2)))+TIME(VALUE(MID(TRIM(INDEX($A982:$T982,MATCH(Lists!$B$3,$A$1:$T$1,0))&amp;""),12,2)),VALUE(MID(TRIM(INDEX($A982:$T982,MATCH(Lists!$B$3,$A$1:$T$1,0))&amp;""),15,2)),VALUE(MID(TRIM(INDEX($A982:$T982,MATCH(Lists!$B$3,$A$1:$T$1,0))&amp;""),18,2)))),0))</f>
        <v/>
      </c>
    </row>
    <row r="983">
      <c r="U983" s="35" t="n"/>
      <c r="V983" s="36">
        <f>IF(COUNTA($A983:$T983)&gt;0,1,0)</f>
        <v/>
      </c>
      <c r="W983" s="36">
        <f>IF(V983=0,"",LOWER(IFERROR(TRIM(INDEX($A983:$T983,MATCH(Locations!$B$4,$A$1:$T$1,0))&amp;""),"")))</f>
        <v/>
      </c>
      <c r="X983" s="37">
        <f>IF(V983=0,0,IFERROR(IF(ISNUMBER(INDEX($A983:$T983,MATCH(Lists!$B$3,$A$1:$T$1,0))),INDEX($A983:$T983,MATCH(Lists!$B$3,$A$1:$T$1,0)),DATE(VALUE(LEFT(TRIM(INDEX($A983:$T983,MATCH(Lists!$B$3,$A$1:$T$1,0))&amp;""),4)),VALUE(MID(TRIM(INDEX($A983:$T983,MATCH(Lists!$B$3,$A$1:$T$1,0))&amp;""),6,2)),VALUE(MID(TRIM(INDEX($A983:$T983,MATCH(Lists!$B$3,$A$1:$T$1,0))&amp;""),9,2)))+TIME(VALUE(MID(TRIM(INDEX($A983:$T983,MATCH(Lists!$B$3,$A$1:$T$1,0))&amp;""),12,2)),VALUE(MID(TRIM(INDEX($A983:$T983,MATCH(Lists!$B$3,$A$1:$T$1,0))&amp;""),15,2)),VALUE(MID(TRIM(INDEX($A983:$T983,MATCH(Lists!$B$3,$A$1:$T$1,0))&amp;""),18,2)))),0))</f>
        <v/>
      </c>
    </row>
    <row r="984">
      <c r="U984" s="35" t="n"/>
      <c r="V984" s="36">
        <f>IF(COUNTA($A984:$T984)&gt;0,1,0)</f>
        <v/>
      </c>
      <c r="W984" s="36">
        <f>IF(V984=0,"",LOWER(IFERROR(TRIM(INDEX($A984:$T984,MATCH(Locations!$B$4,$A$1:$T$1,0))&amp;""),"")))</f>
        <v/>
      </c>
      <c r="X984" s="37">
        <f>IF(V984=0,0,IFERROR(IF(ISNUMBER(INDEX($A984:$T984,MATCH(Lists!$B$3,$A$1:$T$1,0))),INDEX($A984:$T984,MATCH(Lists!$B$3,$A$1:$T$1,0)),DATE(VALUE(LEFT(TRIM(INDEX($A984:$T984,MATCH(Lists!$B$3,$A$1:$T$1,0))&amp;""),4)),VALUE(MID(TRIM(INDEX($A984:$T984,MATCH(Lists!$B$3,$A$1:$T$1,0))&amp;""),6,2)),VALUE(MID(TRIM(INDEX($A984:$T984,MATCH(Lists!$B$3,$A$1:$T$1,0))&amp;""),9,2)))+TIME(VALUE(MID(TRIM(INDEX($A984:$T984,MATCH(Lists!$B$3,$A$1:$T$1,0))&amp;""),12,2)),VALUE(MID(TRIM(INDEX($A984:$T984,MATCH(Lists!$B$3,$A$1:$T$1,0))&amp;""),15,2)),VALUE(MID(TRIM(INDEX($A984:$T984,MATCH(Lists!$B$3,$A$1:$T$1,0))&amp;""),18,2)))),0))</f>
        <v/>
      </c>
    </row>
    <row r="985">
      <c r="U985" s="35" t="n"/>
      <c r="V985" s="36">
        <f>IF(COUNTA($A985:$T985)&gt;0,1,0)</f>
        <v/>
      </c>
      <c r="W985" s="36">
        <f>IF(V985=0,"",LOWER(IFERROR(TRIM(INDEX($A985:$T985,MATCH(Locations!$B$4,$A$1:$T$1,0))&amp;""),"")))</f>
        <v/>
      </c>
      <c r="X985" s="37">
        <f>IF(V985=0,0,IFERROR(IF(ISNUMBER(INDEX($A985:$T985,MATCH(Lists!$B$3,$A$1:$T$1,0))),INDEX($A985:$T985,MATCH(Lists!$B$3,$A$1:$T$1,0)),DATE(VALUE(LEFT(TRIM(INDEX($A985:$T985,MATCH(Lists!$B$3,$A$1:$T$1,0))&amp;""),4)),VALUE(MID(TRIM(INDEX($A985:$T985,MATCH(Lists!$B$3,$A$1:$T$1,0))&amp;""),6,2)),VALUE(MID(TRIM(INDEX($A985:$T985,MATCH(Lists!$B$3,$A$1:$T$1,0))&amp;""),9,2)))+TIME(VALUE(MID(TRIM(INDEX($A985:$T985,MATCH(Lists!$B$3,$A$1:$T$1,0))&amp;""),12,2)),VALUE(MID(TRIM(INDEX($A985:$T985,MATCH(Lists!$B$3,$A$1:$T$1,0))&amp;""),15,2)),VALUE(MID(TRIM(INDEX($A985:$T985,MATCH(Lists!$B$3,$A$1:$T$1,0))&amp;""),18,2)))),0))</f>
        <v/>
      </c>
    </row>
    <row r="986">
      <c r="U986" s="35" t="n"/>
      <c r="V986" s="36">
        <f>IF(COUNTA($A986:$T986)&gt;0,1,0)</f>
        <v/>
      </c>
      <c r="W986" s="36">
        <f>IF(V986=0,"",LOWER(IFERROR(TRIM(INDEX($A986:$T986,MATCH(Locations!$B$4,$A$1:$T$1,0))&amp;""),"")))</f>
        <v/>
      </c>
      <c r="X986" s="37">
        <f>IF(V986=0,0,IFERROR(IF(ISNUMBER(INDEX($A986:$T986,MATCH(Lists!$B$3,$A$1:$T$1,0))),INDEX($A986:$T986,MATCH(Lists!$B$3,$A$1:$T$1,0)),DATE(VALUE(LEFT(TRIM(INDEX($A986:$T986,MATCH(Lists!$B$3,$A$1:$T$1,0))&amp;""),4)),VALUE(MID(TRIM(INDEX($A986:$T986,MATCH(Lists!$B$3,$A$1:$T$1,0))&amp;""),6,2)),VALUE(MID(TRIM(INDEX($A986:$T986,MATCH(Lists!$B$3,$A$1:$T$1,0))&amp;""),9,2)))+TIME(VALUE(MID(TRIM(INDEX($A986:$T986,MATCH(Lists!$B$3,$A$1:$T$1,0))&amp;""),12,2)),VALUE(MID(TRIM(INDEX($A986:$T986,MATCH(Lists!$B$3,$A$1:$T$1,0))&amp;""),15,2)),VALUE(MID(TRIM(INDEX($A986:$T986,MATCH(Lists!$B$3,$A$1:$T$1,0))&amp;""),18,2)))),0))</f>
        <v/>
      </c>
    </row>
    <row r="987">
      <c r="U987" s="35" t="n"/>
      <c r="V987" s="36">
        <f>IF(COUNTA($A987:$T987)&gt;0,1,0)</f>
        <v/>
      </c>
      <c r="W987" s="36">
        <f>IF(V987=0,"",LOWER(IFERROR(TRIM(INDEX($A987:$T987,MATCH(Locations!$B$4,$A$1:$T$1,0))&amp;""),"")))</f>
        <v/>
      </c>
      <c r="X987" s="37">
        <f>IF(V987=0,0,IFERROR(IF(ISNUMBER(INDEX($A987:$T987,MATCH(Lists!$B$3,$A$1:$T$1,0))),INDEX($A987:$T987,MATCH(Lists!$B$3,$A$1:$T$1,0)),DATE(VALUE(LEFT(TRIM(INDEX($A987:$T987,MATCH(Lists!$B$3,$A$1:$T$1,0))&amp;""),4)),VALUE(MID(TRIM(INDEX($A987:$T987,MATCH(Lists!$B$3,$A$1:$T$1,0))&amp;""),6,2)),VALUE(MID(TRIM(INDEX($A987:$T987,MATCH(Lists!$B$3,$A$1:$T$1,0))&amp;""),9,2)))+TIME(VALUE(MID(TRIM(INDEX($A987:$T987,MATCH(Lists!$B$3,$A$1:$T$1,0))&amp;""),12,2)),VALUE(MID(TRIM(INDEX($A987:$T987,MATCH(Lists!$B$3,$A$1:$T$1,0))&amp;""),15,2)),VALUE(MID(TRIM(INDEX($A987:$T987,MATCH(Lists!$B$3,$A$1:$T$1,0))&amp;""),18,2)))),0))</f>
        <v/>
      </c>
    </row>
    <row r="988">
      <c r="U988" s="35" t="n"/>
      <c r="V988" s="36">
        <f>IF(COUNTA($A988:$T988)&gt;0,1,0)</f>
        <v/>
      </c>
      <c r="W988" s="36">
        <f>IF(V988=0,"",LOWER(IFERROR(TRIM(INDEX($A988:$T988,MATCH(Locations!$B$4,$A$1:$T$1,0))&amp;""),"")))</f>
        <v/>
      </c>
      <c r="X988" s="37">
        <f>IF(V988=0,0,IFERROR(IF(ISNUMBER(INDEX($A988:$T988,MATCH(Lists!$B$3,$A$1:$T$1,0))),INDEX($A988:$T988,MATCH(Lists!$B$3,$A$1:$T$1,0)),DATE(VALUE(LEFT(TRIM(INDEX($A988:$T988,MATCH(Lists!$B$3,$A$1:$T$1,0))&amp;""),4)),VALUE(MID(TRIM(INDEX($A988:$T988,MATCH(Lists!$B$3,$A$1:$T$1,0))&amp;""),6,2)),VALUE(MID(TRIM(INDEX($A988:$T988,MATCH(Lists!$B$3,$A$1:$T$1,0))&amp;""),9,2)))+TIME(VALUE(MID(TRIM(INDEX($A988:$T988,MATCH(Lists!$B$3,$A$1:$T$1,0))&amp;""),12,2)),VALUE(MID(TRIM(INDEX($A988:$T988,MATCH(Lists!$B$3,$A$1:$T$1,0))&amp;""),15,2)),VALUE(MID(TRIM(INDEX($A988:$T988,MATCH(Lists!$B$3,$A$1:$T$1,0))&amp;""),18,2)))),0))</f>
        <v/>
      </c>
    </row>
    <row r="989">
      <c r="U989" s="35" t="n"/>
      <c r="V989" s="36">
        <f>IF(COUNTA($A989:$T989)&gt;0,1,0)</f>
        <v/>
      </c>
      <c r="W989" s="36">
        <f>IF(V989=0,"",LOWER(IFERROR(TRIM(INDEX($A989:$T989,MATCH(Locations!$B$4,$A$1:$T$1,0))&amp;""),"")))</f>
        <v/>
      </c>
      <c r="X989" s="37">
        <f>IF(V989=0,0,IFERROR(IF(ISNUMBER(INDEX($A989:$T989,MATCH(Lists!$B$3,$A$1:$T$1,0))),INDEX($A989:$T989,MATCH(Lists!$B$3,$A$1:$T$1,0)),DATE(VALUE(LEFT(TRIM(INDEX($A989:$T989,MATCH(Lists!$B$3,$A$1:$T$1,0))&amp;""),4)),VALUE(MID(TRIM(INDEX($A989:$T989,MATCH(Lists!$B$3,$A$1:$T$1,0))&amp;""),6,2)),VALUE(MID(TRIM(INDEX($A989:$T989,MATCH(Lists!$B$3,$A$1:$T$1,0))&amp;""),9,2)))+TIME(VALUE(MID(TRIM(INDEX($A989:$T989,MATCH(Lists!$B$3,$A$1:$T$1,0))&amp;""),12,2)),VALUE(MID(TRIM(INDEX($A989:$T989,MATCH(Lists!$B$3,$A$1:$T$1,0))&amp;""),15,2)),VALUE(MID(TRIM(INDEX($A989:$T989,MATCH(Lists!$B$3,$A$1:$T$1,0))&amp;""),18,2)))),0))</f>
        <v/>
      </c>
    </row>
    <row r="990">
      <c r="U990" s="35" t="n"/>
      <c r="V990" s="36">
        <f>IF(COUNTA($A990:$T990)&gt;0,1,0)</f>
        <v/>
      </c>
      <c r="W990" s="36">
        <f>IF(V990=0,"",LOWER(IFERROR(TRIM(INDEX($A990:$T990,MATCH(Locations!$B$4,$A$1:$T$1,0))&amp;""),"")))</f>
        <v/>
      </c>
      <c r="X990" s="37">
        <f>IF(V990=0,0,IFERROR(IF(ISNUMBER(INDEX($A990:$T990,MATCH(Lists!$B$3,$A$1:$T$1,0))),INDEX($A990:$T990,MATCH(Lists!$B$3,$A$1:$T$1,0)),DATE(VALUE(LEFT(TRIM(INDEX($A990:$T990,MATCH(Lists!$B$3,$A$1:$T$1,0))&amp;""),4)),VALUE(MID(TRIM(INDEX($A990:$T990,MATCH(Lists!$B$3,$A$1:$T$1,0))&amp;""),6,2)),VALUE(MID(TRIM(INDEX($A990:$T990,MATCH(Lists!$B$3,$A$1:$T$1,0))&amp;""),9,2)))+TIME(VALUE(MID(TRIM(INDEX($A990:$T990,MATCH(Lists!$B$3,$A$1:$T$1,0))&amp;""),12,2)),VALUE(MID(TRIM(INDEX($A990:$T990,MATCH(Lists!$B$3,$A$1:$T$1,0))&amp;""),15,2)),VALUE(MID(TRIM(INDEX($A990:$T990,MATCH(Lists!$B$3,$A$1:$T$1,0))&amp;""),18,2)))),0))</f>
        <v/>
      </c>
    </row>
    <row r="991">
      <c r="U991" s="35" t="n"/>
      <c r="V991" s="36">
        <f>IF(COUNTA($A991:$T991)&gt;0,1,0)</f>
        <v/>
      </c>
      <c r="W991" s="36">
        <f>IF(V991=0,"",LOWER(IFERROR(TRIM(INDEX($A991:$T991,MATCH(Locations!$B$4,$A$1:$T$1,0))&amp;""),"")))</f>
        <v/>
      </c>
      <c r="X991" s="37">
        <f>IF(V991=0,0,IFERROR(IF(ISNUMBER(INDEX($A991:$T991,MATCH(Lists!$B$3,$A$1:$T$1,0))),INDEX($A991:$T991,MATCH(Lists!$B$3,$A$1:$T$1,0)),DATE(VALUE(LEFT(TRIM(INDEX($A991:$T991,MATCH(Lists!$B$3,$A$1:$T$1,0))&amp;""),4)),VALUE(MID(TRIM(INDEX($A991:$T991,MATCH(Lists!$B$3,$A$1:$T$1,0))&amp;""),6,2)),VALUE(MID(TRIM(INDEX($A991:$T991,MATCH(Lists!$B$3,$A$1:$T$1,0))&amp;""),9,2)))+TIME(VALUE(MID(TRIM(INDEX($A991:$T991,MATCH(Lists!$B$3,$A$1:$T$1,0))&amp;""),12,2)),VALUE(MID(TRIM(INDEX($A991:$T991,MATCH(Lists!$B$3,$A$1:$T$1,0))&amp;""),15,2)),VALUE(MID(TRIM(INDEX($A991:$T991,MATCH(Lists!$B$3,$A$1:$T$1,0))&amp;""),18,2)))),0))</f>
        <v/>
      </c>
    </row>
    <row r="992">
      <c r="U992" s="35" t="n"/>
      <c r="V992" s="36">
        <f>IF(COUNTA($A992:$T992)&gt;0,1,0)</f>
        <v/>
      </c>
      <c r="W992" s="36">
        <f>IF(V992=0,"",LOWER(IFERROR(TRIM(INDEX($A992:$T992,MATCH(Locations!$B$4,$A$1:$T$1,0))&amp;""),"")))</f>
        <v/>
      </c>
      <c r="X992" s="37">
        <f>IF(V992=0,0,IFERROR(IF(ISNUMBER(INDEX($A992:$T992,MATCH(Lists!$B$3,$A$1:$T$1,0))),INDEX($A992:$T992,MATCH(Lists!$B$3,$A$1:$T$1,0)),DATE(VALUE(LEFT(TRIM(INDEX($A992:$T992,MATCH(Lists!$B$3,$A$1:$T$1,0))&amp;""),4)),VALUE(MID(TRIM(INDEX($A992:$T992,MATCH(Lists!$B$3,$A$1:$T$1,0))&amp;""),6,2)),VALUE(MID(TRIM(INDEX($A992:$T992,MATCH(Lists!$B$3,$A$1:$T$1,0))&amp;""),9,2)))+TIME(VALUE(MID(TRIM(INDEX($A992:$T992,MATCH(Lists!$B$3,$A$1:$T$1,0))&amp;""),12,2)),VALUE(MID(TRIM(INDEX($A992:$T992,MATCH(Lists!$B$3,$A$1:$T$1,0))&amp;""),15,2)),VALUE(MID(TRIM(INDEX($A992:$T992,MATCH(Lists!$B$3,$A$1:$T$1,0))&amp;""),18,2)))),0))</f>
        <v/>
      </c>
    </row>
    <row r="993">
      <c r="U993" s="35" t="n"/>
      <c r="V993" s="36">
        <f>IF(COUNTA($A993:$T993)&gt;0,1,0)</f>
        <v/>
      </c>
      <c r="W993" s="36">
        <f>IF(V993=0,"",LOWER(IFERROR(TRIM(INDEX($A993:$T993,MATCH(Locations!$B$4,$A$1:$T$1,0))&amp;""),"")))</f>
        <v/>
      </c>
      <c r="X993" s="37">
        <f>IF(V993=0,0,IFERROR(IF(ISNUMBER(INDEX($A993:$T993,MATCH(Lists!$B$3,$A$1:$T$1,0))),INDEX($A993:$T993,MATCH(Lists!$B$3,$A$1:$T$1,0)),DATE(VALUE(LEFT(TRIM(INDEX($A993:$T993,MATCH(Lists!$B$3,$A$1:$T$1,0))&amp;""),4)),VALUE(MID(TRIM(INDEX($A993:$T993,MATCH(Lists!$B$3,$A$1:$T$1,0))&amp;""),6,2)),VALUE(MID(TRIM(INDEX($A993:$T993,MATCH(Lists!$B$3,$A$1:$T$1,0))&amp;""),9,2)))+TIME(VALUE(MID(TRIM(INDEX($A993:$T993,MATCH(Lists!$B$3,$A$1:$T$1,0))&amp;""),12,2)),VALUE(MID(TRIM(INDEX($A993:$T993,MATCH(Lists!$B$3,$A$1:$T$1,0))&amp;""),15,2)),VALUE(MID(TRIM(INDEX($A993:$T993,MATCH(Lists!$B$3,$A$1:$T$1,0))&amp;""),18,2)))),0))</f>
        <v/>
      </c>
    </row>
    <row r="994">
      <c r="U994" s="35" t="n"/>
      <c r="V994" s="36">
        <f>IF(COUNTA($A994:$T994)&gt;0,1,0)</f>
        <v/>
      </c>
      <c r="W994" s="36">
        <f>IF(V994=0,"",LOWER(IFERROR(TRIM(INDEX($A994:$T994,MATCH(Locations!$B$4,$A$1:$T$1,0))&amp;""),"")))</f>
        <v/>
      </c>
      <c r="X994" s="37">
        <f>IF(V994=0,0,IFERROR(IF(ISNUMBER(INDEX($A994:$T994,MATCH(Lists!$B$3,$A$1:$T$1,0))),INDEX($A994:$T994,MATCH(Lists!$B$3,$A$1:$T$1,0)),DATE(VALUE(LEFT(TRIM(INDEX($A994:$T994,MATCH(Lists!$B$3,$A$1:$T$1,0))&amp;""),4)),VALUE(MID(TRIM(INDEX($A994:$T994,MATCH(Lists!$B$3,$A$1:$T$1,0))&amp;""),6,2)),VALUE(MID(TRIM(INDEX($A994:$T994,MATCH(Lists!$B$3,$A$1:$T$1,0))&amp;""),9,2)))+TIME(VALUE(MID(TRIM(INDEX($A994:$T994,MATCH(Lists!$B$3,$A$1:$T$1,0))&amp;""),12,2)),VALUE(MID(TRIM(INDEX($A994:$T994,MATCH(Lists!$B$3,$A$1:$T$1,0))&amp;""),15,2)),VALUE(MID(TRIM(INDEX($A994:$T994,MATCH(Lists!$B$3,$A$1:$T$1,0))&amp;""),18,2)))),0))</f>
        <v/>
      </c>
    </row>
    <row r="995">
      <c r="U995" s="35" t="n"/>
      <c r="V995" s="36">
        <f>IF(COUNTA($A995:$T995)&gt;0,1,0)</f>
        <v/>
      </c>
      <c r="W995" s="36">
        <f>IF(V995=0,"",LOWER(IFERROR(TRIM(INDEX($A995:$T995,MATCH(Locations!$B$4,$A$1:$T$1,0))&amp;""),"")))</f>
        <v/>
      </c>
      <c r="X995" s="37">
        <f>IF(V995=0,0,IFERROR(IF(ISNUMBER(INDEX($A995:$T995,MATCH(Lists!$B$3,$A$1:$T$1,0))),INDEX($A995:$T995,MATCH(Lists!$B$3,$A$1:$T$1,0)),DATE(VALUE(LEFT(TRIM(INDEX($A995:$T995,MATCH(Lists!$B$3,$A$1:$T$1,0))&amp;""),4)),VALUE(MID(TRIM(INDEX($A995:$T995,MATCH(Lists!$B$3,$A$1:$T$1,0))&amp;""),6,2)),VALUE(MID(TRIM(INDEX($A995:$T995,MATCH(Lists!$B$3,$A$1:$T$1,0))&amp;""),9,2)))+TIME(VALUE(MID(TRIM(INDEX($A995:$T995,MATCH(Lists!$B$3,$A$1:$T$1,0))&amp;""),12,2)),VALUE(MID(TRIM(INDEX($A995:$T995,MATCH(Lists!$B$3,$A$1:$T$1,0))&amp;""),15,2)),VALUE(MID(TRIM(INDEX($A995:$T995,MATCH(Lists!$B$3,$A$1:$T$1,0))&amp;""),18,2)))),0))</f>
        <v/>
      </c>
    </row>
    <row r="996">
      <c r="U996" s="35" t="n"/>
      <c r="V996" s="36">
        <f>IF(COUNTA($A996:$T996)&gt;0,1,0)</f>
        <v/>
      </c>
      <c r="W996" s="36">
        <f>IF(V996=0,"",LOWER(IFERROR(TRIM(INDEX($A996:$T996,MATCH(Locations!$B$4,$A$1:$T$1,0))&amp;""),"")))</f>
        <v/>
      </c>
      <c r="X996" s="37">
        <f>IF(V996=0,0,IFERROR(IF(ISNUMBER(INDEX($A996:$T996,MATCH(Lists!$B$3,$A$1:$T$1,0))),INDEX($A996:$T996,MATCH(Lists!$B$3,$A$1:$T$1,0)),DATE(VALUE(LEFT(TRIM(INDEX($A996:$T996,MATCH(Lists!$B$3,$A$1:$T$1,0))&amp;""),4)),VALUE(MID(TRIM(INDEX($A996:$T996,MATCH(Lists!$B$3,$A$1:$T$1,0))&amp;""),6,2)),VALUE(MID(TRIM(INDEX($A996:$T996,MATCH(Lists!$B$3,$A$1:$T$1,0))&amp;""),9,2)))+TIME(VALUE(MID(TRIM(INDEX($A996:$T996,MATCH(Lists!$B$3,$A$1:$T$1,0))&amp;""),12,2)),VALUE(MID(TRIM(INDEX($A996:$T996,MATCH(Lists!$B$3,$A$1:$T$1,0))&amp;""),15,2)),VALUE(MID(TRIM(INDEX($A996:$T996,MATCH(Lists!$B$3,$A$1:$T$1,0))&amp;""),18,2)))),0))</f>
        <v/>
      </c>
    </row>
    <row r="997">
      <c r="U997" s="35" t="n"/>
      <c r="V997" s="36">
        <f>IF(COUNTA($A997:$T997)&gt;0,1,0)</f>
        <v/>
      </c>
      <c r="W997" s="36">
        <f>IF(V997=0,"",LOWER(IFERROR(TRIM(INDEX($A997:$T997,MATCH(Locations!$B$4,$A$1:$T$1,0))&amp;""),"")))</f>
        <v/>
      </c>
      <c r="X997" s="37">
        <f>IF(V997=0,0,IFERROR(IF(ISNUMBER(INDEX($A997:$T997,MATCH(Lists!$B$3,$A$1:$T$1,0))),INDEX($A997:$T997,MATCH(Lists!$B$3,$A$1:$T$1,0)),DATE(VALUE(LEFT(TRIM(INDEX($A997:$T997,MATCH(Lists!$B$3,$A$1:$T$1,0))&amp;""),4)),VALUE(MID(TRIM(INDEX($A997:$T997,MATCH(Lists!$B$3,$A$1:$T$1,0))&amp;""),6,2)),VALUE(MID(TRIM(INDEX($A997:$T997,MATCH(Lists!$B$3,$A$1:$T$1,0))&amp;""),9,2)))+TIME(VALUE(MID(TRIM(INDEX($A997:$T997,MATCH(Lists!$B$3,$A$1:$T$1,0))&amp;""),12,2)),VALUE(MID(TRIM(INDEX($A997:$T997,MATCH(Lists!$B$3,$A$1:$T$1,0))&amp;""),15,2)),VALUE(MID(TRIM(INDEX($A997:$T997,MATCH(Lists!$B$3,$A$1:$T$1,0))&amp;""),18,2)))),0))</f>
        <v/>
      </c>
    </row>
    <row r="998">
      <c r="U998" s="35" t="n"/>
      <c r="V998" s="36">
        <f>IF(COUNTA($A998:$T998)&gt;0,1,0)</f>
        <v/>
      </c>
      <c r="W998" s="36">
        <f>IF(V998=0,"",LOWER(IFERROR(TRIM(INDEX($A998:$T998,MATCH(Locations!$B$4,$A$1:$T$1,0))&amp;""),"")))</f>
        <v/>
      </c>
      <c r="X998" s="37">
        <f>IF(V998=0,0,IFERROR(IF(ISNUMBER(INDEX($A998:$T998,MATCH(Lists!$B$3,$A$1:$T$1,0))),INDEX($A998:$T998,MATCH(Lists!$B$3,$A$1:$T$1,0)),DATE(VALUE(LEFT(TRIM(INDEX($A998:$T998,MATCH(Lists!$B$3,$A$1:$T$1,0))&amp;""),4)),VALUE(MID(TRIM(INDEX($A998:$T998,MATCH(Lists!$B$3,$A$1:$T$1,0))&amp;""),6,2)),VALUE(MID(TRIM(INDEX($A998:$T998,MATCH(Lists!$B$3,$A$1:$T$1,0))&amp;""),9,2)))+TIME(VALUE(MID(TRIM(INDEX($A998:$T998,MATCH(Lists!$B$3,$A$1:$T$1,0))&amp;""),12,2)),VALUE(MID(TRIM(INDEX($A998:$T998,MATCH(Lists!$B$3,$A$1:$T$1,0))&amp;""),15,2)),VALUE(MID(TRIM(INDEX($A998:$T998,MATCH(Lists!$B$3,$A$1:$T$1,0))&amp;""),18,2)))),0))</f>
        <v/>
      </c>
    </row>
    <row r="999">
      <c r="U999" s="35" t="n"/>
      <c r="V999" s="36">
        <f>IF(COUNTA($A999:$T999)&gt;0,1,0)</f>
        <v/>
      </c>
      <c r="W999" s="36">
        <f>IF(V999=0,"",LOWER(IFERROR(TRIM(INDEX($A999:$T999,MATCH(Locations!$B$4,$A$1:$T$1,0))&amp;""),"")))</f>
        <v/>
      </c>
      <c r="X999" s="37">
        <f>IF(V999=0,0,IFERROR(IF(ISNUMBER(INDEX($A999:$T999,MATCH(Lists!$B$3,$A$1:$T$1,0))),INDEX($A999:$T999,MATCH(Lists!$B$3,$A$1:$T$1,0)),DATE(VALUE(LEFT(TRIM(INDEX($A999:$T999,MATCH(Lists!$B$3,$A$1:$T$1,0))&amp;""),4)),VALUE(MID(TRIM(INDEX($A999:$T999,MATCH(Lists!$B$3,$A$1:$T$1,0))&amp;""),6,2)),VALUE(MID(TRIM(INDEX($A999:$T999,MATCH(Lists!$B$3,$A$1:$T$1,0))&amp;""),9,2)))+TIME(VALUE(MID(TRIM(INDEX($A999:$T999,MATCH(Lists!$B$3,$A$1:$T$1,0))&amp;""),12,2)),VALUE(MID(TRIM(INDEX($A999:$T999,MATCH(Lists!$B$3,$A$1:$T$1,0))&amp;""),15,2)),VALUE(MID(TRIM(INDEX($A999:$T999,MATCH(Lists!$B$3,$A$1:$T$1,0))&amp;""),18,2)))),0))</f>
        <v/>
      </c>
    </row>
    <row r="1000">
      <c r="U1000" s="35" t="n"/>
      <c r="V1000" s="36">
        <f>IF(COUNTA($A1000:$T1000)&gt;0,1,0)</f>
        <v/>
      </c>
      <c r="W1000" s="36">
        <f>IF(V1000=0,"",LOWER(IFERROR(TRIM(INDEX($A1000:$T1000,MATCH(Locations!$B$4,$A$1:$T$1,0))&amp;""),"")))</f>
        <v/>
      </c>
      <c r="X1000" s="37">
        <f>IF(V1000=0,0,IFERROR(IF(ISNUMBER(INDEX($A1000:$T1000,MATCH(Lists!$B$3,$A$1:$T$1,0))),INDEX($A1000:$T1000,MATCH(Lists!$B$3,$A$1:$T$1,0)),DATE(VALUE(LEFT(TRIM(INDEX($A1000:$T1000,MATCH(Lists!$B$3,$A$1:$T$1,0))&amp;""),4)),VALUE(MID(TRIM(INDEX($A1000:$T1000,MATCH(Lists!$B$3,$A$1:$T$1,0))&amp;""),6,2)),VALUE(MID(TRIM(INDEX($A1000:$T1000,MATCH(Lists!$B$3,$A$1:$T$1,0))&amp;""),9,2)))+TIME(VALUE(MID(TRIM(INDEX($A1000:$T1000,MATCH(Lists!$B$3,$A$1:$T$1,0))&amp;""),12,2)),VALUE(MID(TRIM(INDEX($A1000:$T1000,MATCH(Lists!$B$3,$A$1:$T$1,0))&amp;""),15,2)),VALUE(MID(TRIM(INDEX($A1000:$T1000,MATCH(Lists!$B$3,$A$1:$T$1,0))&amp;""),18,2)))),0))</f>
        <v/>
      </c>
    </row>
    <row r="1001">
      <c r="U1001" s="35" t="n"/>
      <c r="V1001" s="36">
        <f>IF(COUNTA($A1001:$T1001)&gt;0,1,0)</f>
        <v/>
      </c>
      <c r="W1001" s="36">
        <f>IF(V1001=0,"",LOWER(IFERROR(TRIM(INDEX($A1001:$T1001,MATCH(Locations!$B$4,$A$1:$T$1,0))&amp;""),"")))</f>
        <v/>
      </c>
      <c r="X1001" s="37">
        <f>IF(V1001=0,0,IFERROR(IF(ISNUMBER(INDEX($A1001:$T1001,MATCH(Lists!$B$3,$A$1:$T$1,0))),INDEX($A1001:$T1001,MATCH(Lists!$B$3,$A$1:$T$1,0)),DATE(VALUE(LEFT(TRIM(INDEX($A1001:$T1001,MATCH(Lists!$B$3,$A$1:$T$1,0))&amp;""),4)),VALUE(MID(TRIM(INDEX($A1001:$T1001,MATCH(Lists!$B$3,$A$1:$T$1,0))&amp;""),6,2)),VALUE(MID(TRIM(INDEX($A1001:$T1001,MATCH(Lists!$B$3,$A$1:$T$1,0))&amp;""),9,2)))+TIME(VALUE(MID(TRIM(INDEX($A1001:$T1001,MATCH(Lists!$B$3,$A$1:$T$1,0))&amp;""),12,2)),VALUE(MID(TRIM(INDEX($A1001:$T1001,MATCH(Lists!$B$3,$A$1:$T$1,0))&amp;""),15,2)),VALUE(MID(TRIM(INDEX($A1001:$T1001,MATCH(Lists!$B$3,$A$1:$T$1,0))&amp;""),18,2)))),0))</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8F8499"/>
    <outlinePr summaryBelow="1" summaryRight="1"/>
    <pageSetUpPr/>
  </sheetPr>
  <dimension ref="A1:E41"/>
  <sheetViews>
    <sheetView workbookViewId="0">
      <selection activeCell="A1" sqref="A1"/>
    </sheetView>
  </sheetViews>
  <sheetFormatPr baseColWidth="8" defaultRowHeight="15"/>
  <cols>
    <col width="38" customWidth="1" min="1" max="1"/>
    <col width="44" customWidth="1" min="2" max="2"/>
    <col width="3" customWidth="1" min="3" max="3"/>
    <col width="3" customWidth="1" min="4" max="4"/>
    <col width="16" customWidth="1" min="5" max="5"/>
  </cols>
  <sheetData>
    <row r="1" ht="32" customHeight="1">
      <c r="A1" s="3" t="inlineStr">
        <is>
          <t>Column names to look for</t>
        </is>
      </c>
      <c r="B1" s="3" t="inlineStr">
        <is>
          <t>Header in your export (edit if you renamed it)</t>
        </is>
      </c>
      <c r="E1" s="33" t="inlineStr">
        <is>
          <t>Helper numbers (do not edit)</t>
        </is>
      </c>
    </row>
    <row r="2">
      <c r="A2" s="21" t="inlineStr">
        <is>
          <t>Location column (your hidden field)</t>
        </is>
      </c>
      <c r="B2" s="25">
        <f>Locations!B4</f>
        <v/>
      </c>
      <c r="E2" s="38" t="n">
        <v>1</v>
      </c>
    </row>
    <row r="3">
      <c r="A3" s="21" t="inlineStr">
        <is>
          <t>Submitted time</t>
        </is>
      </c>
      <c r="B3" s="30" t="inlineStr">
        <is>
          <t>Submitted at</t>
        </is>
      </c>
      <c r="E3" s="38" t="n">
        <v>2</v>
      </c>
    </row>
    <row r="4">
      <c r="E4" s="38" t="n">
        <v>3</v>
      </c>
    </row>
    <row r="5">
      <c r="A5" s="21" t="inlineStr">
        <is>
          <t>Allowed characters in a loc value</t>
        </is>
      </c>
      <c r="B5" s="25" t="inlineStr">
        <is>
          <t>abcdefghijklmnopqrstuvwxyz0123456789-_</t>
        </is>
      </c>
      <c r="E5" s="38" t="n">
        <v>4</v>
      </c>
    </row>
    <row r="6">
      <c r="E6" s="38" t="n">
        <v>5</v>
      </c>
    </row>
    <row r="7">
      <c r="A7" s="15" t="inlineStr">
        <is>
          <t>If you named the hidden field something other than loc, change Parameter name (B4) on the Locations tab.</t>
        </is>
      </c>
      <c r="E7" s="38" t="n">
        <v>6</v>
      </c>
    </row>
    <row r="8">
      <c r="E8" s="38" t="n">
        <v>7</v>
      </c>
    </row>
    <row r="9">
      <c r="E9" s="38" t="n">
        <v>8</v>
      </c>
    </row>
    <row r="10">
      <c r="E10" s="38" t="n">
        <v>9</v>
      </c>
    </row>
    <row r="11">
      <c r="E11" s="38" t="n">
        <v>10</v>
      </c>
    </row>
    <row r="12">
      <c r="E12" s="38" t="n">
        <v>11</v>
      </c>
    </row>
    <row r="13">
      <c r="E13" s="38" t="n">
        <v>12</v>
      </c>
    </row>
    <row r="14">
      <c r="E14" s="38" t="n">
        <v>13</v>
      </c>
    </row>
    <row r="15">
      <c r="E15" s="38" t="n">
        <v>14</v>
      </c>
    </row>
    <row r="16">
      <c r="E16" s="38" t="n">
        <v>15</v>
      </c>
    </row>
    <row r="17">
      <c r="E17" s="38" t="n">
        <v>16</v>
      </c>
    </row>
    <row r="18">
      <c r="E18" s="38" t="n">
        <v>17</v>
      </c>
    </row>
    <row r="19">
      <c r="E19" s="38" t="n">
        <v>18</v>
      </c>
    </row>
    <row r="20">
      <c r="E20" s="38" t="n">
        <v>19</v>
      </c>
    </row>
    <row r="21">
      <c r="E21" s="38" t="n">
        <v>20</v>
      </c>
    </row>
    <row r="22">
      <c r="E22" s="38" t="n">
        <v>21</v>
      </c>
    </row>
    <row r="23">
      <c r="E23" s="38" t="n">
        <v>22</v>
      </c>
    </row>
    <row r="24">
      <c r="E24" s="38" t="n">
        <v>23</v>
      </c>
    </row>
    <row r="25">
      <c r="E25" s="38" t="n">
        <v>24</v>
      </c>
    </row>
    <row r="26">
      <c r="E26" s="38" t="n">
        <v>25</v>
      </c>
    </row>
    <row r="27">
      <c r="E27" s="38" t="n">
        <v>26</v>
      </c>
    </row>
    <row r="28">
      <c r="E28" s="38" t="n">
        <v>27</v>
      </c>
    </row>
    <row r="29">
      <c r="E29" s="38" t="n">
        <v>28</v>
      </c>
    </row>
    <row r="30">
      <c r="E30" s="38" t="n">
        <v>29</v>
      </c>
    </row>
    <row r="31">
      <c r="E31" s="38" t="n">
        <v>30</v>
      </c>
    </row>
    <row r="32">
      <c r="E32" s="38" t="n">
        <v>31</v>
      </c>
    </row>
    <row r="33">
      <c r="E33" s="38" t="n">
        <v>32</v>
      </c>
    </row>
    <row r="34">
      <c r="E34" s="38" t="n">
        <v>33</v>
      </c>
    </row>
    <row r="35">
      <c r="E35" s="38" t="n">
        <v>34</v>
      </c>
    </row>
    <row r="36">
      <c r="E36" s="38" t="n">
        <v>35</v>
      </c>
    </row>
    <row r="37">
      <c r="E37" s="38" t="n">
        <v>36</v>
      </c>
    </row>
    <row r="38">
      <c r="E38" s="38" t="n">
        <v>37</v>
      </c>
    </row>
    <row r="39">
      <c r="E39" s="38" t="n">
        <v>38</v>
      </c>
    </row>
    <row r="40">
      <c r="E40" s="38" t="n">
        <v>39</v>
      </c>
    </row>
    <row r="41">
      <c r="E41" s="38" t="n">
        <v>40</v>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2026-10-28T16:47:25Z</dcterms:created>
  <dcterms:modified xmlns:dcterms="http://purl.org/dc/terms/" xmlns:xsi="http://www.w3.org/2001/XMLSchema-instance" xsi:type="dcterms:W3CDTF">2026-10-28T16:47:27Z</dcterms:modified>
</cp:coreProperties>
</file>