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Plan" sheetId="2" state="visible" r:id="rId2"/>
    <sheet xmlns:r="http://schemas.openxmlformats.org/officeDocument/2006/relationships" name="Check-ins" sheetId="3" state="visible" r:id="rId3"/>
    <sheet xmlns:r="http://schemas.openxmlformats.org/officeDocument/2006/relationships" name="Summary" sheetId="4" state="visible" r:id="rId4"/>
    <sheet xmlns:r="http://schemas.openxmlformats.org/officeDocument/2006/relationships" name="Lis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2">
    <font>
      <name val="Calibri"/>
      <family val="2"/>
      <color theme="1"/>
      <sz val="11"/>
      <scheme val="minor"/>
    </font>
    <font>
      <name val="Arial"/>
      <b val="1"/>
      <color rgb="00231A2E"/>
      <sz val="18"/>
    </font>
    <font>
      <name val="Arial"/>
      <color rgb="005E5468"/>
      <sz val="11"/>
    </font>
    <font>
      <name val="Arial"/>
      <b val="1"/>
      <color rgb="00FBF5E9"/>
      <sz val="10"/>
    </font>
    <font>
      <name val="Arial"/>
      <b val="1"/>
      <color rgb="00231A2E"/>
      <sz val="12"/>
    </font>
    <font>
      <name val="Arial"/>
      <b val="1"/>
      <color rgb="00231A2E"/>
      <sz val="10"/>
    </font>
    <font>
      <name val="Arial"/>
      <color rgb="00231A2E"/>
      <sz val="10"/>
    </font>
    <font>
      <name val="Arial"/>
      <b val="1"/>
      <color rgb="008A1C12"/>
      <sz val="10"/>
    </font>
    <font>
      <name val="Arial"/>
      <i val="1"/>
      <color rgb="005E5468"/>
      <sz val="9"/>
    </font>
    <font>
      <name val="Arial"/>
      <b val="1"/>
      <color rgb="00231A2E"/>
      <sz val="16"/>
    </font>
    <font>
      <name val="Arial"/>
      <color rgb="005E5468"/>
      <sz val="10"/>
    </font>
    <font>
      <name val="Arial"/>
      <b val="1"/>
      <color rgb="005E5468"/>
      <sz val="10"/>
    </font>
  </fonts>
  <fills count="8">
    <fill>
      <patternFill/>
    </fill>
    <fill>
      <patternFill patternType="gray125"/>
    </fill>
    <fill>
      <patternFill patternType="solid">
        <fgColor rgb="00231A2E"/>
      </patternFill>
    </fill>
    <fill>
      <patternFill patternType="solid">
        <fgColor rgb="00FDEFC8"/>
      </patternFill>
    </fill>
    <fill>
      <patternFill patternType="solid">
        <fgColor rgb="00ECE8F1"/>
      </patternFill>
    </fill>
    <fill>
      <patternFill patternType="solid">
        <fgColor rgb="00E4DEFA"/>
      </patternFill>
    </fill>
    <fill>
      <patternFill patternType="solid">
        <fgColor rgb="007A4A00"/>
      </patternFill>
    </fill>
    <fill>
      <patternFill patternType="solid">
        <fgColor rgb="005E5468"/>
      </patternFill>
    </fill>
  </fills>
  <borders count="2">
    <border>
      <left/>
      <right/>
      <top/>
      <bottom/>
      <diagonal/>
    </border>
    <border>
      <left style="thin">
        <color rgb="00C9C1D3"/>
      </left>
      <right style="thin">
        <color rgb="00C9C1D3"/>
      </right>
      <top style="thin">
        <color rgb="00C9C1D3"/>
      </top>
      <bottom style="thin">
        <color rgb="00C9C1D3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3" borderId="1" pivotButton="0" quotePrefix="0" xfId="0"/>
    <xf numFmtId="0" fontId="6" fillId="0" borderId="0" pivotButton="0" quotePrefix="0" xfId="0"/>
    <xf numFmtId="0" fontId="5" fillId="4" borderId="1" pivotButton="0" quotePrefix="0" xfId="0"/>
    <xf numFmtId="0" fontId="3" fillId="2" borderId="1" pivotButton="0" quotePrefix="0" xfId="0"/>
    <xf numFmtId="0" fontId="6" fillId="0" borderId="0" applyAlignment="1" pivotButton="0" quotePrefix="0" xfId="0">
      <alignment vertical="top" wrapText="1"/>
    </xf>
    <xf numFmtId="0" fontId="7" fillId="5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7" fillId="0" borderId="0" pivotButton="0" quotePrefix="0" xfId="0"/>
    <xf numFmtId="0" fontId="5" fillId="0" borderId="0" pivotButton="0" quotePrefix="0" xfId="0"/>
    <xf numFmtId="0" fontId="5" fillId="3" borderId="1" applyAlignment="1" pivotButton="0" quotePrefix="0" xfId="0">
      <alignment horizontal="left"/>
    </xf>
    <xf numFmtId="164" fontId="5" fillId="3" borderId="1" applyAlignment="1" pivotButton="0" quotePrefix="0" xfId="0">
      <alignment horizontal="left"/>
    </xf>
    <xf numFmtId="164" fontId="10" fillId="4" borderId="1" applyAlignment="1" pivotButton="0" quotePrefix="0" xfId="0">
      <alignment horizontal="left"/>
    </xf>
    <xf numFmtId="0" fontId="3" fillId="6" borderId="1" applyAlignment="1" pivotButton="0" quotePrefix="0" xfId="0">
      <alignment vertical="center" wrapText="1"/>
    </xf>
    <xf numFmtId="0" fontId="3" fillId="7" borderId="1" applyAlignment="1" pivotButton="0" quotePrefix="0" xfId="0">
      <alignment vertical="center" wrapText="1"/>
    </xf>
    <xf numFmtId="0" fontId="10" fillId="0" borderId="1" applyAlignment="1" pivotButton="0" quotePrefix="0" xfId="0">
      <alignment horizontal="center" vertical="center"/>
    </xf>
    <xf numFmtId="0" fontId="6" fillId="3" borderId="1" applyAlignment="1" pivotButton="0" quotePrefix="0" xfId="0">
      <alignment vertical="center" wrapText="1"/>
    </xf>
    <xf numFmtId="0" fontId="6" fillId="3" borderId="1" applyAlignment="1" pivotButton="0" quotePrefix="0" xfId="0">
      <alignment horizontal="center" vertical="center"/>
    </xf>
    <xf numFmtId="164" fontId="10" fillId="4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0" fontId="11" fillId="4" borderId="1" applyAlignment="1" pivotButton="0" quotePrefix="0" xfId="0">
      <alignment horizontal="center" vertical="center"/>
    </xf>
    <xf numFmtId="0" fontId="5" fillId="0" borderId="1" applyAlignment="1" pivotButton="0" quotePrefix="0" xfId="0">
      <alignment vertical="center"/>
    </xf>
    <xf numFmtId="164" fontId="6" fillId="3" borderId="1" applyAlignment="1" pivotButton="0" quotePrefix="0" xfId="0">
      <alignment horizontal="center" vertical="center"/>
    </xf>
    <xf numFmtId="0" fontId="6" fillId="0" borderId="1" applyAlignment="1" pivotButton="0" quotePrefix="0" xfId="0">
      <alignment vertical="center" wrapText="1"/>
    </xf>
    <xf numFmtId="0" fontId="5" fillId="4" borderId="0" pivotButton="0" quotePrefix="0" xfId="0"/>
    <xf numFmtId="0" fontId="6" fillId="4" borderId="1" applyAlignment="1" pivotButton="0" quotePrefix="0" xfId="0">
      <alignment horizontal="left"/>
    </xf>
    <xf numFmtId="0" fontId="6" fillId="4" borderId="1" applyAlignment="1" pivotButton="0" quotePrefix="0" xfId="0">
      <alignment horizontal="center"/>
    </xf>
    <xf numFmtId="9" fontId="6" fillId="4" borderId="1" applyAlignment="1" pivotButton="0" quotePrefix="0" xfId="0">
      <alignment horizontal="center"/>
    </xf>
    <xf numFmtId="0" fontId="5" fillId="4" borderId="1" applyAlignment="1" pivotButton="0" quotePrefix="0" xfId="0">
      <alignment horizontal="left"/>
    </xf>
    <xf numFmtId="0" fontId="5" fillId="4" borderId="1" applyAlignment="1" pivotButton="0" quotePrefix="0" xfId="0">
      <alignment horizontal="center"/>
    </xf>
    <xf numFmtId="9" fontId="5" fillId="4" borderId="1" applyAlignment="1" pivotButton="0" quotePrefix="0" xfId="0">
      <alignment horizontal="center"/>
    </xf>
    <xf numFmtId="0" fontId="6" fillId="3" borderId="1" pivotButton="0" quotePrefix="0" xfId="0"/>
  </cellXfs>
  <cellStyles count="1">
    <cellStyle name="Normal" xfId="0" builtinId="0" hidden="0"/>
  </cellStyles>
  <dxfs count="3">
    <dxf>
      <font>
        <name val="Arial"/>
        <b val="1"/>
        <color rgb="008A1C12"/>
      </font>
      <fill>
        <patternFill patternType="solid">
          <bgColor rgb="00F8D9D5"/>
        </patternFill>
      </fill>
    </dxf>
    <dxf>
      <font>
        <name val="Arial"/>
        <strike val="1"/>
        <color rgb="008F8499"/>
      </font>
    </dxf>
    <dxf>
      <font>
        <name val="Arial"/>
        <b val="1"/>
        <color rgb="008A1C12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omments/comment1.xml><?xml version="1.0" encoding="utf-8"?>
<comments xmlns="http://schemas.openxmlformats.org/spreadsheetml/2006/main">
  <authors>
    <author>HornetForms</author>
  </authors>
  <commentList>
    <comment ref="C9" authorId="0" shapeId="0">
      <text>
        <t>The first day of work, for example 2027-05-17. Every due date counts from here. Leave it empty to see EXAMPLE dates.</t>
      </text>
    </comment>
    <comment ref="C10" authorId="0" shapeId="0">
      <text>
        <t>Worked out for you: your start date, or the EXAMPLE date while Start date is empty.</t>
      </text>
    </comment>
    <comment ref="F12" authorId="0" shapeId="0">
      <text>
        <t>Days after the start date. 0 is day one. Negative means before day one (-14 is two weeks before). Weekends are not skipped: change the number to move a task.</t>
      </text>
    </comment>
    <comment ref="G12" authorId="0" shapeId="0">
      <text>
        <t>Worked out: start date plus Due day. Please do not type here.</t>
      </text>
    </comment>
    <comment ref="H12" authorId="0" shapeId="0">
      <text>
        <t>Not started, In progress, Done or Skipped.</t>
      </text>
    </comment>
    <comment ref="J12" authorId="0" shapeId="0">
      <text>
        <t>Overdue (not Done or Skipped and past its due date) or Due this week (due in the next 7 days). Blank otherwise.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31A2E"/>
    <outlinePr summaryBelow="1" summaryRight="1"/>
    <pageSetUpPr/>
  </sheetPr>
  <dimension ref="B2:D2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34" customWidth="1" min="3" max="3"/>
    <col width="90" customWidth="1" min="4" max="4"/>
  </cols>
  <sheetData>
    <row r="2">
      <c r="B2" s="1" t="inlineStr">
        <is>
          <t>30-60-90 day onboarding plan</t>
        </is>
      </c>
    </row>
    <row r="3">
      <c r="B3" s="2" t="inlineStr">
        <is>
          <t>An onboarding plan template with due dates worked out from the start date. Works in Excel and Google Sheets.</t>
        </is>
      </c>
    </row>
    <row r="5">
      <c r="B5" s="3" t="inlineStr">
        <is>
          <t>Step</t>
        </is>
      </c>
      <c r="C5" s="3" t="inlineStr">
        <is>
          <t>What to do</t>
        </is>
      </c>
      <c r="D5" s="3" t="inlineStr">
        <is>
          <t>How</t>
        </is>
      </c>
    </row>
    <row r="6" ht="44" customHeight="1">
      <c r="B6" s="4" t="n">
        <v>1</v>
      </c>
      <c r="C6" s="5" t="inlineStr">
        <is>
          <t>Type the start date and names</t>
        </is>
      </c>
      <c r="D6" s="6" t="inlineStr">
        <is>
          <t>On the Plan tab, fill the yellow boxes at the top: new hire name, role, manager, buddy and start date. Until you type a start date, the sheet shows EXAMPLE dates.</t>
        </is>
      </c>
    </row>
    <row r="7" ht="44" customHeight="1">
      <c r="B7" s="4" t="n">
        <v>2</v>
      </c>
      <c r="C7" s="5" t="inlineStr">
        <is>
          <t>Write the goals</t>
        </is>
      </c>
      <c r="D7" s="6" t="inlineStr">
        <is>
          <t>Each phase has a short goal (Get ready, Learn the role, Contribute, Own it). Rewrite them for the role, and change the tasks to match.</t>
        </is>
      </c>
    </row>
    <row r="8" ht="44" customHeight="1">
      <c r="B8" s="4" t="n">
        <v>3</v>
      </c>
      <c r="C8" s="5" t="inlineStr">
        <is>
          <t>Put the check-ins in your calendar</t>
        </is>
      </c>
      <c r="D8" s="6" t="inlineStr">
        <is>
          <t>The Check-ins tab works out the 30, 60 and 90-day dates. Add them to your own calendar on day one.</t>
        </is>
      </c>
    </row>
    <row r="9" ht="44" customHeight="1">
      <c r="B9" s="4" t="n">
        <v>4</v>
      </c>
      <c r="C9" s="5" t="inlineStr">
        <is>
          <t>Pick a Status as you go</t>
        </is>
      </c>
      <c r="D9" s="6" t="inlineStr">
        <is>
          <t>Not started, In progress, Done or Skipped. Flag shows Overdue for open tasks past their due date and Due this week for the next 7 days.</t>
        </is>
      </c>
    </row>
    <row r="10" ht="44" customHeight="1">
      <c r="B10" s="4" t="n">
        <v>5</v>
      </c>
      <c r="C10" s="5" t="inlineStr">
        <is>
          <t>Read the Summary</t>
        </is>
      </c>
      <c r="D10" s="6" t="inlineStr">
        <is>
          <t>The Summary tab shows progress by phase, plus open and overdue tasks by owner.</t>
        </is>
      </c>
    </row>
    <row r="12">
      <c r="B12" s="7" t="inlineStr">
        <is>
          <t>Color key</t>
        </is>
      </c>
    </row>
    <row r="13">
      <c r="C13" s="8" t="inlineStr">
        <is>
          <t>Yellow</t>
        </is>
      </c>
      <c r="D13" s="9" t="inlineStr">
        <is>
          <t>You type or pick here.</t>
        </is>
      </c>
    </row>
    <row r="14">
      <c r="C14" s="10" t="inlineStr">
        <is>
          <t>Grey</t>
        </is>
      </c>
      <c r="D14" s="9" t="inlineStr">
        <is>
          <t>Worked out for you. Please do not type here.</t>
        </is>
      </c>
    </row>
    <row r="15">
      <c r="C15" s="11" t="inlineStr">
        <is>
          <t>Dark</t>
        </is>
      </c>
      <c r="D15" s="9" t="inlineStr">
        <is>
          <t>Column names. Please keep them as they are.</t>
        </is>
      </c>
    </row>
    <row r="17">
      <c r="B17" s="7" t="inlineStr">
        <is>
          <t>Good to know</t>
        </is>
      </c>
    </row>
    <row r="18" ht="28" customHeight="1">
      <c r="C18" s="12" t="inlineStr">
        <is>
          <t>Due dates are worked out from the start date. Due day 0 is day one; negative days fall before it.</t>
        </is>
      </c>
    </row>
    <row r="19" ht="28" customHeight="1">
      <c r="C19" s="12" t="inlineStr">
        <is>
          <t>Weekends are not skipped. If a due date lands on a Saturday or Sunday, change the Due day for that task.</t>
        </is>
      </c>
    </row>
    <row r="20" ht="28" customHeight="1">
      <c r="C20" s="12" t="inlineStr">
        <is>
          <t>Type Due day as a plain number. If a cell holds text, the due date stays blank instead of showing an error.</t>
        </is>
      </c>
    </row>
    <row r="21" ht="28" customHeight="1">
      <c r="C21" s="12" t="inlineStr">
        <is>
          <t>Flag uses today's date, so it updates each time you open the file.</t>
        </is>
      </c>
    </row>
    <row r="22" ht="28" customHeight="1">
      <c r="C22" s="12" t="inlineStr">
        <is>
          <t>The tasks are a starting point. Swap in your own, and remove what does not fit the role.</t>
        </is>
      </c>
    </row>
    <row r="23" ht="28" customHeight="1">
      <c r="C23" s="12" t="inlineStr">
        <is>
          <t>This sheet is a planning aid, not legal advice. Check your own rules for paperwork, pay and probation.</t>
        </is>
      </c>
    </row>
    <row r="25">
      <c r="B25" s="7" t="inlineStr">
        <is>
          <t>Example data</t>
        </is>
      </c>
    </row>
    <row r="26" ht="32" customHeight="1">
      <c r="C26" s="13" t="inlineStr">
        <is>
          <t>The Plan uses the EXAMPLE start date 2027-05-17 until you type your own in the Start date box (C9). The names and Status column are empty on purpose. The tasks are a starting point: swap in your own.</t>
        </is>
      </c>
    </row>
    <row r="28">
      <c r="C28" s="14" t="inlineStr">
        <is>
          <t>Made by HornetForms, hornetforms.com</t>
        </is>
      </c>
    </row>
  </sheetData>
  <mergeCells count="7">
    <mergeCell ref="C20:D20"/>
    <mergeCell ref="C21:D21"/>
    <mergeCell ref="C19:D19"/>
    <mergeCell ref="C26:D26"/>
    <mergeCell ref="C22:D22"/>
    <mergeCell ref="C18:D18"/>
    <mergeCell ref="C23:D2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5B83D"/>
    <outlinePr summaryBelow="1" summaryRight="1"/>
    <pageSetUpPr/>
  </sheetPr>
  <dimension ref="A1:J46"/>
  <sheetViews>
    <sheetView workbookViewId="0">
      <pane xSplit="4" ySplit="12" topLeftCell="E1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5" customWidth="1" min="2" max="2"/>
    <col width="15" customWidth="1" min="3" max="3"/>
    <col width="58" customWidth="1" min="4" max="4"/>
    <col width="11" customWidth="1" min="5" max="5"/>
    <col width="9" customWidth="1" min="6" max="6"/>
    <col width="12" customWidth="1" min="7" max="7"/>
    <col width="13" customWidth="1" min="8" max="8"/>
    <col width="28" customWidth="1" min="9" max="9"/>
    <col width="14" customWidth="1" min="10" max="10"/>
  </cols>
  <sheetData>
    <row r="1">
      <c r="A1" s="15" t="inlineStr">
        <is>
          <t>30-60-90 day onboarding plan</t>
        </is>
      </c>
    </row>
    <row r="2">
      <c r="A2" s="16" t="inlineStr">
        <is>
          <t>Type the start date and the names. Due dates and flags fill in on their own. Pick a Status as you go, and add your own tasks in the blank rows at the bottom.</t>
        </is>
      </c>
    </row>
    <row r="3">
      <c r="A3" s="17">
        <f>IF(ISNUMBER($C$9),"","Showing EXAMPLE dates. Type the real start date in C9 as a date.")</f>
        <v/>
      </c>
    </row>
    <row r="5">
      <c r="B5" s="18" t="inlineStr">
        <is>
          <t>New hire name</t>
        </is>
      </c>
      <c r="C5" s="19" t="n"/>
    </row>
    <row r="6">
      <c r="B6" s="18" t="inlineStr">
        <is>
          <t>Role</t>
        </is>
      </c>
      <c r="C6" s="19" t="n"/>
    </row>
    <row r="7">
      <c r="B7" s="18" t="inlineStr">
        <is>
          <t>Manager</t>
        </is>
      </c>
      <c r="C7" s="19" t="n"/>
    </row>
    <row r="8">
      <c r="B8" s="18" t="inlineStr">
        <is>
          <t>Buddy</t>
        </is>
      </c>
      <c r="C8" s="19" t="n"/>
    </row>
    <row r="9">
      <c r="B9" s="18" t="inlineStr">
        <is>
          <t>Start date</t>
        </is>
      </c>
      <c r="C9" s="20" t="n"/>
    </row>
    <row r="10">
      <c r="B10" s="18" t="inlineStr">
        <is>
          <t>Start date used</t>
        </is>
      </c>
      <c r="C10" s="21">
        <f>IF(ISNUMBER($C$9),$C$9,DATE(2027,5,17))</f>
        <v/>
      </c>
    </row>
    <row r="12" ht="32" customHeight="1">
      <c r="A12" s="3" t="inlineStr">
        <is>
          <t>#</t>
        </is>
      </c>
      <c r="B12" s="22" t="inlineStr">
        <is>
          <t>Phase</t>
        </is>
      </c>
      <c r="C12" s="22" t="inlineStr">
        <is>
          <t>Goal</t>
        </is>
      </c>
      <c r="D12" s="22" t="inlineStr">
        <is>
          <t>Task</t>
        </is>
      </c>
      <c r="E12" s="22" t="inlineStr">
        <is>
          <t>Owner</t>
        </is>
      </c>
      <c r="F12" s="22" t="inlineStr">
        <is>
          <t>Due day</t>
        </is>
      </c>
      <c r="G12" s="23" t="inlineStr">
        <is>
          <t>Due date</t>
        </is>
      </c>
      <c r="H12" s="22" t="inlineStr">
        <is>
          <t>Status</t>
        </is>
      </c>
      <c r="I12" s="22" t="inlineStr">
        <is>
          <t>Notes</t>
        </is>
      </c>
      <c r="J12" s="23" t="inlineStr">
        <is>
          <t>Flag</t>
        </is>
      </c>
    </row>
    <row r="13" ht="28" customHeight="1">
      <c r="A13" s="24" t="n">
        <v>1</v>
      </c>
      <c r="B13" s="25" t="inlineStr">
        <is>
          <t>Before day one</t>
        </is>
      </c>
      <c r="C13" s="25" t="inlineStr">
        <is>
          <t>Get ready</t>
        </is>
      </c>
      <c r="D13" s="25" t="inlineStr">
        <is>
          <t>Send the new employee information form with the offer email</t>
        </is>
      </c>
      <c r="E13" s="25" t="inlineStr">
        <is>
          <t>HR</t>
        </is>
      </c>
      <c r="F13" s="26" t="n">
        <v>-14</v>
      </c>
      <c r="G13" s="27">
        <f>IF(OR($D13="",NOT(ISNUMBER($F13))),"",Plan!$C$10+$F13)</f>
        <v/>
      </c>
      <c r="H13" s="28" t="n"/>
      <c r="I13" s="25" t="n"/>
      <c r="J13" s="29">
        <f>IF(OR($D13="",$G13="",$H13="Done",$H13="Skipped"),"",IF($G13&lt;TODAY(),"Overdue",IF($G13&lt;=TODAY()+7,"Due this week","")))</f>
        <v/>
      </c>
    </row>
    <row r="14" ht="28" customHeight="1">
      <c r="A14" s="24" t="n">
        <v>2</v>
      </c>
      <c r="B14" s="25" t="inlineStr">
        <is>
          <t>Before day one</t>
        </is>
      </c>
      <c r="C14" s="25" t="inlineStr">
        <is>
          <t>Get ready</t>
        </is>
      </c>
      <c r="D14" s="25" t="inlineStr">
        <is>
          <t>Order the laptop and kit, then set up the work email and accounts</t>
        </is>
      </c>
      <c r="E14" s="25" t="inlineStr">
        <is>
          <t>IT</t>
        </is>
      </c>
      <c r="F14" s="26" t="n">
        <v>-7</v>
      </c>
      <c r="G14" s="27">
        <f>IF(OR($D14="",NOT(ISNUMBER($F14))),"",Plan!$C$10+$F14)</f>
        <v/>
      </c>
      <c r="H14" s="28" t="n"/>
      <c r="I14" s="25" t="n"/>
      <c r="J14" s="29">
        <f>IF(OR($D14="",$G14="",$H14="Done",$H14="Skipped"),"",IF($G14&lt;TODAY(),"Overdue",IF($G14&lt;=TODAY()+7,"Due this week","")))</f>
        <v/>
      </c>
    </row>
    <row r="15">
      <c r="A15" s="24" t="n">
        <v>3</v>
      </c>
      <c r="B15" s="25" t="inlineStr">
        <is>
          <t>Before day one</t>
        </is>
      </c>
      <c r="C15" s="25" t="inlineStr">
        <is>
          <t>Get ready</t>
        </is>
      </c>
      <c r="D15" s="25" t="inlineStr">
        <is>
          <t>Write three to five goals for the first 90 days</t>
        </is>
      </c>
      <c r="E15" s="25" t="inlineStr">
        <is>
          <t>Manager</t>
        </is>
      </c>
      <c r="F15" s="26" t="n">
        <v>-5</v>
      </c>
      <c r="G15" s="27">
        <f>IF(OR($D15="",NOT(ISNUMBER($F15))),"",Plan!$C$10+$F15)</f>
        <v/>
      </c>
      <c r="H15" s="28" t="n"/>
      <c r="I15" s="25" t="n"/>
      <c r="J15" s="29">
        <f>IF(OR($D15="",$G15="",$H15="Done",$H15="Skipped"),"",IF($G15&lt;TODAY(),"Overdue",IF($G15&lt;=TODAY()+7,"Due this week","")))</f>
        <v/>
      </c>
    </row>
    <row r="16">
      <c r="A16" s="24" t="n">
        <v>4</v>
      </c>
      <c r="B16" s="25" t="inlineStr">
        <is>
          <t>Before day one</t>
        </is>
      </c>
      <c r="C16" s="25" t="inlineStr">
        <is>
          <t>Get ready</t>
        </is>
      </c>
      <c r="D16" s="25" t="inlineStr">
        <is>
          <t>Pick a buddy and plan the first week</t>
        </is>
      </c>
      <c r="E16" s="25" t="inlineStr">
        <is>
          <t>Manager</t>
        </is>
      </c>
      <c r="F16" s="26" t="n">
        <v>-5</v>
      </c>
      <c r="G16" s="27">
        <f>IF(OR($D16="",NOT(ISNUMBER($F16))),"",Plan!$C$10+$F16)</f>
        <v/>
      </c>
      <c r="H16" s="28" t="n"/>
      <c r="I16" s="25" t="n"/>
      <c r="J16" s="29">
        <f>IF(OR($D16="",$G16="",$H16="Done",$H16="Skipped"),"",IF($G16&lt;TODAY(),"Overdue",IF($G16&lt;=TODAY()+7,"Due this week","")))</f>
        <v/>
      </c>
    </row>
    <row r="17">
      <c r="A17" s="24" t="n">
        <v>5</v>
      </c>
      <c r="B17" s="25" t="inlineStr">
        <is>
          <t>Before day one</t>
        </is>
      </c>
      <c r="C17" s="25" t="inlineStr">
        <is>
          <t>Get ready</t>
        </is>
      </c>
      <c r="D17" s="25" t="inlineStr">
        <is>
          <t>Put the 30, 60 and 90-day check-ins in your own calendar</t>
        </is>
      </c>
      <c r="E17" s="25" t="inlineStr">
        <is>
          <t>Manager</t>
        </is>
      </c>
      <c r="F17" s="26" t="n">
        <v>-3</v>
      </c>
      <c r="G17" s="27">
        <f>IF(OR($D17="",NOT(ISNUMBER($F17))),"",Plan!$C$10+$F17)</f>
        <v/>
      </c>
      <c r="H17" s="28" t="n"/>
      <c r="I17" s="25" t="n"/>
      <c r="J17" s="29">
        <f>IF(OR($D17="",$G17="",$H17="Done",$H17="Skipped"),"",IF($G17&lt;TODAY(),"Overdue",IF($G17&lt;=TODAY()+7,"Due this week","")))</f>
        <v/>
      </c>
    </row>
    <row r="18">
      <c r="A18" s="24" t="n">
        <v>6</v>
      </c>
      <c r="B18" s="25" t="inlineStr">
        <is>
          <t>Before day one</t>
        </is>
      </c>
      <c r="C18" s="25" t="inlineStr">
        <is>
          <t>Get ready</t>
        </is>
      </c>
      <c r="D18" s="25" t="inlineStr">
        <is>
          <t>Send a welcome note with the first-week plan</t>
        </is>
      </c>
      <c r="E18" s="25" t="inlineStr">
        <is>
          <t>Manager</t>
        </is>
      </c>
      <c r="F18" s="26" t="n">
        <v>-2</v>
      </c>
      <c r="G18" s="27">
        <f>IF(OR($D18="",NOT(ISNUMBER($F18))),"",Plan!$C$10+$F18)</f>
        <v/>
      </c>
      <c r="H18" s="28" t="n"/>
      <c r="I18" s="25" t="n"/>
      <c r="J18" s="29">
        <f>IF(OR($D18="",$G18="",$H18="Done",$H18="Skipped"),"",IF($G18&lt;TODAY(),"Overdue",IF($G18&lt;=TODAY()+7,"Due this week","")))</f>
        <v/>
      </c>
    </row>
    <row r="19">
      <c r="A19" s="24" t="n">
        <v>7</v>
      </c>
      <c r="B19" s="25" t="inlineStr">
        <is>
          <t>Days 1 to 30</t>
        </is>
      </c>
      <c r="C19" s="25" t="inlineStr">
        <is>
          <t>Learn the role</t>
        </is>
      </c>
      <c r="D19" s="25" t="inlineStr">
        <is>
          <t>Welcome them in person and walk through this plan</t>
        </is>
      </c>
      <c r="E19" s="25" t="inlineStr">
        <is>
          <t>Manager</t>
        </is>
      </c>
      <c r="F19" s="26" t="n">
        <v>0</v>
      </c>
      <c r="G19" s="27">
        <f>IF(OR($D19="",NOT(ISNUMBER($F19))),"",Plan!$C$10+$F19)</f>
        <v/>
      </c>
      <c r="H19" s="28" t="n"/>
      <c r="I19" s="25" t="n"/>
      <c r="J19" s="29">
        <f>IF(OR($D19="",$G19="",$H19="Done",$H19="Skipped"),"",IF($G19&lt;TODAY(),"Overdue",IF($G19&lt;=TODAY()+7,"Due this week","")))</f>
        <v/>
      </c>
    </row>
    <row r="20">
      <c r="A20" s="24" t="n">
        <v>8</v>
      </c>
      <c r="B20" s="25" t="inlineStr">
        <is>
          <t>Days 1 to 30</t>
        </is>
      </c>
      <c r="C20" s="25" t="inlineStr">
        <is>
          <t>Learn the role</t>
        </is>
      </c>
      <c r="D20" s="25" t="inlineStr">
        <is>
          <t>Meet the team and the key people outside it</t>
        </is>
      </c>
      <c r="E20" s="25" t="inlineStr">
        <is>
          <t>New hire</t>
        </is>
      </c>
      <c r="F20" s="26" t="n">
        <v>5</v>
      </c>
      <c r="G20" s="27">
        <f>IF(OR($D20="",NOT(ISNUMBER($F20))),"",Plan!$C$10+$F20)</f>
        <v/>
      </c>
      <c r="H20" s="28" t="n"/>
      <c r="I20" s="25" t="n"/>
      <c r="J20" s="29">
        <f>IF(OR($D20="",$G20="",$H20="Done",$H20="Skipped"),"",IF($G20&lt;TODAY(),"Overdue",IF($G20&lt;=TODAY()+7,"Due this week","")))</f>
        <v/>
      </c>
    </row>
    <row r="21">
      <c r="A21" s="24" t="n">
        <v>9</v>
      </c>
      <c r="B21" s="25" t="inlineStr">
        <is>
          <t>Days 1 to 30</t>
        </is>
      </c>
      <c r="C21" s="25" t="inlineStr">
        <is>
          <t>Learn the role</t>
        </is>
      </c>
      <c r="D21" s="25" t="inlineStr">
        <is>
          <t>Finish one small, real task</t>
        </is>
      </c>
      <c r="E21" s="25" t="inlineStr">
        <is>
          <t>New hire</t>
        </is>
      </c>
      <c r="F21" s="26" t="n">
        <v>5</v>
      </c>
      <c r="G21" s="27">
        <f>IF(OR($D21="",NOT(ISNUMBER($F21))),"",Plan!$C$10+$F21)</f>
        <v/>
      </c>
      <c r="H21" s="28" t="n"/>
      <c r="I21" s="25" t="n"/>
      <c r="J21" s="29">
        <f>IF(OR($D21="",$G21="",$H21="Done",$H21="Skipped"),"",IF($G21&lt;TODAY(),"Overdue",IF($G21&lt;=TODAY()+7,"Due this week","")))</f>
        <v/>
      </c>
    </row>
    <row r="22">
      <c r="A22" s="24" t="n">
        <v>10</v>
      </c>
      <c r="B22" s="25" t="inlineStr">
        <is>
          <t>Days 1 to 30</t>
        </is>
      </c>
      <c r="C22" s="25" t="inlineStr">
        <is>
          <t>Learn the role</t>
        </is>
      </c>
      <c r="D22" s="25" t="inlineStr">
        <is>
          <t>Start a weekly one-to-one</t>
        </is>
      </c>
      <c r="E22" s="25" t="inlineStr">
        <is>
          <t>Manager</t>
        </is>
      </c>
      <c r="F22" s="26" t="n">
        <v>7</v>
      </c>
      <c r="G22" s="27">
        <f>IF(OR($D22="",NOT(ISNUMBER($F22))),"",Plan!$C$10+$F22)</f>
        <v/>
      </c>
      <c r="H22" s="28" t="n"/>
      <c r="I22" s="25" t="n"/>
      <c r="J22" s="29">
        <f>IF(OR($D22="",$G22="",$H22="Done",$H22="Skipped"),"",IF($G22&lt;TODAY(),"Overdue",IF($G22&lt;=TODAY()+7,"Due this week","")))</f>
        <v/>
      </c>
    </row>
    <row r="23">
      <c r="A23" s="24" t="n">
        <v>11</v>
      </c>
      <c r="B23" s="25" t="inlineStr">
        <is>
          <t>Days 1 to 30</t>
        </is>
      </c>
      <c r="C23" s="25" t="inlineStr">
        <is>
          <t>Learn the role</t>
        </is>
      </c>
      <c r="D23" s="25" t="inlineStr">
        <is>
          <t>Shadow a teammate on the core work</t>
        </is>
      </c>
      <c r="E23" s="25" t="inlineStr">
        <is>
          <t>Buddy</t>
        </is>
      </c>
      <c r="F23" s="26" t="n">
        <v>10</v>
      </c>
      <c r="G23" s="27">
        <f>IF(OR($D23="",NOT(ISNUMBER($F23))),"",Plan!$C$10+$F23)</f>
        <v/>
      </c>
      <c r="H23" s="28" t="n"/>
      <c r="I23" s="25" t="n"/>
      <c r="J23" s="29">
        <f>IF(OR($D23="",$G23="",$H23="Done",$H23="Skipped"),"",IF($G23&lt;TODAY(),"Overdue",IF($G23&lt;=TODAY()+7,"Due this week","")))</f>
        <v/>
      </c>
    </row>
    <row r="24">
      <c r="A24" s="24" t="n">
        <v>12</v>
      </c>
      <c r="B24" s="25" t="inlineStr">
        <is>
          <t>Days 1 to 30</t>
        </is>
      </c>
      <c r="C24" s="25" t="inlineStr">
        <is>
          <t>Learn the role</t>
        </is>
      </c>
      <c r="D24" s="25" t="inlineStr">
        <is>
          <t>Finish the training the role needs</t>
        </is>
      </c>
      <c r="E24" s="25" t="inlineStr">
        <is>
          <t>New hire</t>
        </is>
      </c>
      <c r="F24" s="26" t="n">
        <v>21</v>
      </c>
      <c r="G24" s="27">
        <f>IF(OR($D24="",NOT(ISNUMBER($F24))),"",Plan!$C$10+$F24)</f>
        <v/>
      </c>
      <c r="H24" s="28" t="n"/>
      <c r="I24" s="25" t="n"/>
      <c r="J24" s="29">
        <f>IF(OR($D24="",$G24="",$H24="Done",$H24="Skipped"),"",IF($G24&lt;TODAY(),"Overdue",IF($G24&lt;=TODAY()+7,"Due this week","")))</f>
        <v/>
      </c>
    </row>
    <row r="25" ht="28" customHeight="1">
      <c r="A25" s="24" t="n">
        <v>13</v>
      </c>
      <c r="B25" s="25" t="inlineStr">
        <is>
          <t>Days 1 to 30</t>
        </is>
      </c>
      <c r="C25" s="25" t="inlineStr">
        <is>
          <t>Learn the role</t>
        </is>
      </c>
      <c r="D25" s="25" t="inlineStr">
        <is>
          <t>30-day check-in: send the check-in form, then talk it through</t>
        </is>
      </c>
      <c r="E25" s="25" t="inlineStr">
        <is>
          <t>Manager</t>
        </is>
      </c>
      <c r="F25" s="26" t="n">
        <v>30</v>
      </c>
      <c r="G25" s="27">
        <f>IF(OR($D25="",NOT(ISNUMBER($F25))),"",Plan!$C$10+$F25)</f>
        <v/>
      </c>
      <c r="H25" s="28" t="n"/>
      <c r="I25" s="25" t="n"/>
      <c r="J25" s="29">
        <f>IF(OR($D25="",$G25="",$H25="Done",$H25="Skipped"),"",IF($G25&lt;TODAY(),"Overdue",IF($G25&lt;=TODAY()+7,"Due this week","")))</f>
        <v/>
      </c>
    </row>
    <row r="26">
      <c r="A26" s="24" t="n">
        <v>14</v>
      </c>
      <c r="B26" s="25" t="inlineStr">
        <is>
          <t>Days 31 to 60</t>
        </is>
      </c>
      <c r="C26" s="25" t="inlineStr">
        <is>
          <t>Contribute</t>
        </is>
      </c>
      <c r="D26" s="25" t="inlineStr">
        <is>
          <t>Agree on goals for the next 30 days</t>
        </is>
      </c>
      <c r="E26" s="25" t="inlineStr">
        <is>
          <t>Manager</t>
        </is>
      </c>
      <c r="F26" s="26" t="n">
        <v>31</v>
      </c>
      <c r="G26" s="27">
        <f>IF(OR($D26="",NOT(ISNUMBER($F26))),"",Plan!$C$10+$F26)</f>
        <v/>
      </c>
      <c r="H26" s="28" t="n"/>
      <c r="I26" s="25" t="n"/>
      <c r="J26" s="29">
        <f>IF(OR($D26="",$G26="",$H26="Done",$H26="Skipped"),"",IF($G26&lt;TODAY(),"Overdue",IF($G26&lt;=TODAY()+7,"Due this week","")))</f>
        <v/>
      </c>
    </row>
    <row r="27">
      <c r="A27" s="24" t="n">
        <v>15</v>
      </c>
      <c r="B27" s="25" t="inlineStr">
        <is>
          <t>Days 31 to 60</t>
        </is>
      </c>
      <c r="C27" s="25" t="inlineStr">
        <is>
          <t>Contribute</t>
        </is>
      </c>
      <c r="D27" s="25" t="inlineStr">
        <is>
          <t>Take over one piece of regular work</t>
        </is>
      </c>
      <c r="E27" s="25" t="inlineStr">
        <is>
          <t>New hire</t>
        </is>
      </c>
      <c r="F27" s="26" t="n">
        <v>35</v>
      </c>
      <c r="G27" s="27">
        <f>IF(OR($D27="",NOT(ISNUMBER($F27))),"",Plan!$C$10+$F27)</f>
        <v/>
      </c>
      <c r="H27" s="28" t="n"/>
      <c r="I27" s="25" t="n"/>
      <c r="J27" s="29">
        <f>IF(OR($D27="",$G27="",$H27="Done",$H27="Skipped"),"",IF($G27&lt;TODAY(),"Overdue",IF($G27&lt;=TODAY()+7,"Due this week","")))</f>
        <v/>
      </c>
    </row>
    <row r="28">
      <c r="A28" s="24" t="n">
        <v>16</v>
      </c>
      <c r="B28" s="25" t="inlineStr">
        <is>
          <t>Days 31 to 60</t>
        </is>
      </c>
      <c r="C28" s="25" t="inlineStr">
        <is>
          <t>Contribute</t>
        </is>
      </c>
      <c r="D28" s="25" t="inlineStr">
        <is>
          <t>Meet one person from another team each week</t>
        </is>
      </c>
      <c r="E28" s="25" t="inlineStr">
        <is>
          <t>New hire</t>
        </is>
      </c>
      <c r="F28" s="26" t="n">
        <v>45</v>
      </c>
      <c r="G28" s="27">
        <f>IF(OR($D28="",NOT(ISNUMBER($F28))),"",Plan!$C$10+$F28)</f>
        <v/>
      </c>
      <c r="H28" s="28" t="n"/>
      <c r="I28" s="25" t="n"/>
      <c r="J28" s="29">
        <f>IF(OR($D28="",$G28="",$H28="Done",$H28="Skipped"),"",IF($G28&lt;TODAY(),"Overdue",IF($G28&lt;=TODAY()+7,"Due this week","")))</f>
        <v/>
      </c>
    </row>
    <row r="29">
      <c r="A29" s="24" t="n">
        <v>17</v>
      </c>
      <c r="B29" s="25" t="inlineStr">
        <is>
          <t>Days 31 to 60</t>
        </is>
      </c>
      <c r="C29" s="25" t="inlineStr">
        <is>
          <t>Contribute</t>
        </is>
      </c>
      <c r="D29" s="25" t="inlineStr">
        <is>
          <t>Ask two teammates for feedback</t>
        </is>
      </c>
      <c r="E29" s="25" t="inlineStr">
        <is>
          <t>Manager</t>
        </is>
      </c>
      <c r="F29" s="26" t="n">
        <v>50</v>
      </c>
      <c r="G29" s="27">
        <f>IF(OR($D29="",NOT(ISNUMBER($F29))),"",Plan!$C$10+$F29)</f>
        <v/>
      </c>
      <c r="H29" s="28" t="n"/>
      <c r="I29" s="25" t="n"/>
      <c r="J29" s="29">
        <f>IF(OR($D29="",$G29="",$H29="Done",$H29="Skipped"),"",IF($G29&lt;TODAY(),"Overdue",IF($G29&lt;=TODAY()+7,"Due this week","")))</f>
        <v/>
      </c>
    </row>
    <row r="30">
      <c r="A30" s="24" t="n">
        <v>18</v>
      </c>
      <c r="B30" s="25" t="inlineStr">
        <is>
          <t>Days 31 to 60</t>
        </is>
      </c>
      <c r="C30" s="25" t="inlineStr">
        <is>
          <t>Contribute</t>
        </is>
      </c>
      <c r="D30" s="25" t="inlineStr">
        <is>
          <t>60-day check-in: review progress against what you expected</t>
        </is>
      </c>
      <c r="E30" s="25" t="inlineStr">
        <is>
          <t>Manager</t>
        </is>
      </c>
      <c r="F30" s="26" t="n">
        <v>60</v>
      </c>
      <c r="G30" s="27">
        <f>IF(OR($D30="",NOT(ISNUMBER($F30))),"",Plan!$C$10+$F30)</f>
        <v/>
      </c>
      <c r="H30" s="28" t="n"/>
      <c r="I30" s="25" t="n"/>
      <c r="J30" s="29">
        <f>IF(OR($D30="",$G30="",$H30="Done",$H30="Skipped"),"",IF($G30&lt;TODAY(),"Overdue",IF($G30&lt;=TODAY()+7,"Due this week","")))</f>
        <v/>
      </c>
    </row>
    <row r="31">
      <c r="A31" s="24" t="n">
        <v>19</v>
      </c>
      <c r="B31" s="25" t="inlineStr">
        <is>
          <t>Days 61 to 90</t>
        </is>
      </c>
      <c r="C31" s="25" t="inlineStr">
        <is>
          <t>Own it</t>
        </is>
      </c>
      <c r="D31" s="25" t="inlineStr">
        <is>
          <t>Write a development plan together</t>
        </is>
      </c>
      <c r="E31" s="25" t="inlineStr">
        <is>
          <t>Manager</t>
        </is>
      </c>
      <c r="F31" s="26" t="n">
        <v>65</v>
      </c>
      <c r="G31" s="27">
        <f>IF(OR($D31="",NOT(ISNUMBER($F31))),"",Plan!$C$10+$F31)</f>
        <v/>
      </c>
      <c r="H31" s="28" t="n"/>
      <c r="I31" s="25" t="n"/>
      <c r="J31" s="29">
        <f>IF(OR($D31="",$G31="",$H31="Done",$H31="Skipped"),"",IF($G31&lt;TODAY(),"Overdue",IF($G31&lt;=TODAY()+7,"Due this week","")))</f>
        <v/>
      </c>
    </row>
    <row r="32">
      <c r="A32" s="24" t="n">
        <v>20</v>
      </c>
      <c r="B32" s="25" t="inlineStr">
        <is>
          <t>Days 61 to 90</t>
        </is>
      </c>
      <c r="C32" s="25" t="inlineStr">
        <is>
          <t>Own it</t>
        </is>
      </c>
      <c r="D32" s="25" t="inlineStr">
        <is>
          <t>Lead one small piece of work from start to finish</t>
        </is>
      </c>
      <c r="E32" s="25" t="inlineStr">
        <is>
          <t>New hire</t>
        </is>
      </c>
      <c r="F32" s="26" t="n">
        <v>75</v>
      </c>
      <c r="G32" s="27">
        <f>IF(OR($D32="",NOT(ISNUMBER($F32))),"",Plan!$C$10+$F32)</f>
        <v/>
      </c>
      <c r="H32" s="28" t="n"/>
      <c r="I32" s="25" t="n"/>
      <c r="J32" s="29">
        <f>IF(OR($D32="",$G32="",$H32="Done",$H32="Skipped"),"",IF($G32&lt;TODAY(),"Overdue",IF($G32&lt;=TODAY()+7,"Due this week","")))</f>
        <v/>
      </c>
    </row>
    <row r="33">
      <c r="A33" s="24" t="n">
        <v>21</v>
      </c>
      <c r="B33" s="25" t="inlineStr">
        <is>
          <t>Days 61 to 90</t>
        </is>
      </c>
      <c r="C33" s="25" t="inlineStr">
        <is>
          <t>Own it</t>
        </is>
      </c>
      <c r="D33" s="25" t="inlineStr">
        <is>
          <t>Ask the new hire to fill in a self evaluation</t>
        </is>
      </c>
      <c r="E33" s="25" t="inlineStr">
        <is>
          <t>Manager</t>
        </is>
      </c>
      <c r="F33" s="26" t="n">
        <v>85</v>
      </c>
      <c r="G33" s="27">
        <f>IF(OR($D33="",NOT(ISNUMBER($F33))),"",Plan!$C$10+$F33)</f>
        <v/>
      </c>
      <c r="H33" s="28" t="n"/>
      <c r="I33" s="25" t="n"/>
      <c r="J33" s="29">
        <f>IF(OR($D33="",$G33="",$H33="Done",$H33="Skipped"),"",IF($G33&lt;TODAY(),"Overdue",IF($G33&lt;=TODAY()+7,"Due this week","")))</f>
        <v/>
      </c>
    </row>
    <row r="34" ht="28" customHeight="1">
      <c r="A34" s="24" t="n">
        <v>22</v>
      </c>
      <c r="B34" s="25" t="inlineStr">
        <is>
          <t>Days 61 to 90</t>
        </is>
      </c>
      <c r="C34" s="25" t="inlineStr">
        <is>
          <t>Own it</t>
        </is>
      </c>
      <c r="D34" s="25" t="inlineStr">
        <is>
          <t>90-day check-in: goals met, next goals, feedback on onboarding</t>
        </is>
      </c>
      <c r="E34" s="25" t="inlineStr">
        <is>
          <t>Manager</t>
        </is>
      </c>
      <c r="F34" s="26" t="n">
        <v>90</v>
      </c>
      <c r="G34" s="27">
        <f>IF(OR($D34="",NOT(ISNUMBER($F34))),"",Plan!$C$10+$F34)</f>
        <v/>
      </c>
      <c r="H34" s="28" t="n"/>
      <c r="I34" s="25" t="n"/>
      <c r="J34" s="29">
        <f>IF(OR($D34="",$G34="",$H34="Done",$H34="Skipped"),"",IF($G34&lt;TODAY(),"Overdue",IF($G34&lt;=TODAY()+7,"Due this week","")))</f>
        <v/>
      </c>
    </row>
    <row r="35">
      <c r="A35" s="24" t="n">
        <v>23</v>
      </c>
      <c r="B35" s="25" t="n"/>
      <c r="C35" s="25" t="n"/>
      <c r="D35" s="25" t="n"/>
      <c r="E35" s="25" t="n"/>
      <c r="F35" s="26" t="n"/>
      <c r="G35" s="27">
        <f>IF(OR($D35="",NOT(ISNUMBER($F35))),"",Plan!$C$10+$F35)</f>
        <v/>
      </c>
      <c r="H35" s="28" t="n"/>
      <c r="I35" s="25" t="n"/>
      <c r="J35" s="29">
        <f>IF(OR($D35="",$G35="",$H35="Done",$H35="Skipped"),"",IF($G35&lt;TODAY(),"Overdue",IF($G35&lt;=TODAY()+7,"Due this week","")))</f>
        <v/>
      </c>
    </row>
    <row r="36">
      <c r="A36" s="24" t="n">
        <v>24</v>
      </c>
      <c r="B36" s="25" t="n"/>
      <c r="C36" s="25" t="n"/>
      <c r="D36" s="25" t="n"/>
      <c r="E36" s="25" t="n"/>
      <c r="F36" s="26" t="n"/>
      <c r="G36" s="27">
        <f>IF(OR($D36="",NOT(ISNUMBER($F36))),"",Plan!$C$10+$F36)</f>
        <v/>
      </c>
      <c r="H36" s="28" t="n"/>
      <c r="I36" s="25" t="n"/>
      <c r="J36" s="29">
        <f>IF(OR($D36="",$G36="",$H36="Done",$H36="Skipped"),"",IF($G36&lt;TODAY(),"Overdue",IF($G36&lt;=TODAY()+7,"Due this week","")))</f>
        <v/>
      </c>
    </row>
    <row r="37">
      <c r="A37" s="24" t="n">
        <v>25</v>
      </c>
      <c r="B37" s="25" t="n"/>
      <c r="C37" s="25" t="n"/>
      <c r="D37" s="25" t="n"/>
      <c r="E37" s="25" t="n"/>
      <c r="F37" s="26" t="n"/>
      <c r="G37" s="27">
        <f>IF(OR($D37="",NOT(ISNUMBER($F37))),"",Plan!$C$10+$F37)</f>
        <v/>
      </c>
      <c r="H37" s="28" t="n"/>
      <c r="I37" s="25" t="n"/>
      <c r="J37" s="29">
        <f>IF(OR($D37="",$G37="",$H37="Done",$H37="Skipped"),"",IF($G37&lt;TODAY(),"Overdue",IF($G37&lt;=TODAY()+7,"Due this week","")))</f>
        <v/>
      </c>
    </row>
    <row r="38">
      <c r="A38" s="24" t="n">
        <v>26</v>
      </c>
      <c r="B38" s="25" t="n"/>
      <c r="C38" s="25" t="n"/>
      <c r="D38" s="25" t="n"/>
      <c r="E38" s="25" t="n"/>
      <c r="F38" s="26" t="n"/>
      <c r="G38" s="27">
        <f>IF(OR($D38="",NOT(ISNUMBER($F38))),"",Plan!$C$10+$F38)</f>
        <v/>
      </c>
      <c r="H38" s="28" t="n"/>
      <c r="I38" s="25" t="n"/>
      <c r="J38" s="29">
        <f>IF(OR($D38="",$G38="",$H38="Done",$H38="Skipped"),"",IF($G38&lt;TODAY(),"Overdue",IF($G38&lt;=TODAY()+7,"Due this week","")))</f>
        <v/>
      </c>
    </row>
    <row r="39">
      <c r="A39" s="24" t="n">
        <v>27</v>
      </c>
      <c r="B39" s="25" t="n"/>
      <c r="C39" s="25" t="n"/>
      <c r="D39" s="25" t="n"/>
      <c r="E39" s="25" t="n"/>
      <c r="F39" s="26" t="n"/>
      <c r="G39" s="27">
        <f>IF(OR($D39="",NOT(ISNUMBER($F39))),"",Plan!$C$10+$F39)</f>
        <v/>
      </c>
      <c r="H39" s="28" t="n"/>
      <c r="I39" s="25" t="n"/>
      <c r="J39" s="29">
        <f>IF(OR($D39="",$G39="",$H39="Done",$H39="Skipped"),"",IF($G39&lt;TODAY(),"Overdue",IF($G39&lt;=TODAY()+7,"Due this week","")))</f>
        <v/>
      </c>
    </row>
    <row r="40">
      <c r="A40" s="24" t="n">
        <v>28</v>
      </c>
      <c r="B40" s="25" t="n"/>
      <c r="C40" s="25" t="n"/>
      <c r="D40" s="25" t="n"/>
      <c r="E40" s="25" t="n"/>
      <c r="F40" s="26" t="n"/>
      <c r="G40" s="27">
        <f>IF(OR($D40="",NOT(ISNUMBER($F40))),"",Plan!$C$10+$F40)</f>
        <v/>
      </c>
      <c r="H40" s="28" t="n"/>
      <c r="I40" s="25" t="n"/>
      <c r="J40" s="29">
        <f>IF(OR($D40="",$G40="",$H40="Done",$H40="Skipped"),"",IF($G40&lt;TODAY(),"Overdue",IF($G40&lt;=TODAY()+7,"Due this week","")))</f>
        <v/>
      </c>
    </row>
    <row r="41">
      <c r="A41" s="24" t="n">
        <v>29</v>
      </c>
      <c r="B41" s="25" t="n"/>
      <c r="C41" s="25" t="n"/>
      <c r="D41" s="25" t="n"/>
      <c r="E41" s="25" t="n"/>
      <c r="F41" s="26" t="n"/>
      <c r="G41" s="27">
        <f>IF(OR($D41="",NOT(ISNUMBER($F41))),"",Plan!$C$10+$F41)</f>
        <v/>
      </c>
      <c r="H41" s="28" t="n"/>
      <c r="I41" s="25" t="n"/>
      <c r="J41" s="29">
        <f>IF(OR($D41="",$G41="",$H41="Done",$H41="Skipped"),"",IF($G41&lt;TODAY(),"Overdue",IF($G41&lt;=TODAY()+7,"Due this week","")))</f>
        <v/>
      </c>
    </row>
    <row r="42">
      <c r="A42" s="24" t="n">
        <v>30</v>
      </c>
      <c r="B42" s="25" t="n"/>
      <c r="C42" s="25" t="n"/>
      <c r="D42" s="25" t="n"/>
      <c r="E42" s="25" t="n"/>
      <c r="F42" s="26" t="n"/>
      <c r="G42" s="27">
        <f>IF(OR($D42="",NOT(ISNUMBER($F42))),"",Plan!$C$10+$F42)</f>
        <v/>
      </c>
      <c r="H42" s="28" t="n"/>
      <c r="I42" s="25" t="n"/>
      <c r="J42" s="29">
        <f>IF(OR($D42="",$G42="",$H42="Done",$H42="Skipped"),"",IF($G42&lt;TODAY(),"Overdue",IF($G42&lt;=TODAY()+7,"Due this week","")))</f>
        <v/>
      </c>
    </row>
    <row r="43">
      <c r="A43" s="24" t="n">
        <v>31</v>
      </c>
      <c r="B43" s="25" t="n"/>
      <c r="C43" s="25" t="n"/>
      <c r="D43" s="25" t="n"/>
      <c r="E43" s="25" t="n"/>
      <c r="F43" s="26" t="n"/>
      <c r="G43" s="27">
        <f>IF(OR($D43="",NOT(ISNUMBER($F43))),"",Plan!$C$10+$F43)</f>
        <v/>
      </c>
      <c r="H43" s="28" t="n"/>
      <c r="I43" s="25" t="n"/>
      <c r="J43" s="29">
        <f>IF(OR($D43="",$G43="",$H43="Done",$H43="Skipped"),"",IF($G43&lt;TODAY(),"Overdue",IF($G43&lt;=TODAY()+7,"Due this week","")))</f>
        <v/>
      </c>
    </row>
    <row r="44">
      <c r="A44" s="24" t="n">
        <v>32</v>
      </c>
      <c r="B44" s="25" t="n"/>
      <c r="C44" s="25" t="n"/>
      <c r="D44" s="25" t="n"/>
      <c r="E44" s="25" t="n"/>
      <c r="F44" s="26" t="n"/>
      <c r="G44" s="27">
        <f>IF(OR($D44="",NOT(ISNUMBER($F44))),"",Plan!$C$10+$F44)</f>
        <v/>
      </c>
      <c r="H44" s="28" t="n"/>
      <c r="I44" s="25" t="n"/>
      <c r="J44" s="29">
        <f>IF(OR($D44="",$G44="",$H44="Done",$H44="Skipped"),"",IF($G44&lt;TODAY(),"Overdue",IF($G44&lt;=TODAY()+7,"Due this week","")))</f>
        <v/>
      </c>
    </row>
    <row r="45">
      <c r="A45" s="24" t="n">
        <v>33</v>
      </c>
      <c r="B45" s="25" t="n"/>
      <c r="C45" s="25" t="n"/>
      <c r="D45" s="25" t="n"/>
      <c r="E45" s="25" t="n"/>
      <c r="F45" s="26" t="n"/>
      <c r="G45" s="27">
        <f>IF(OR($D45="",NOT(ISNUMBER($F45))),"",Plan!$C$10+$F45)</f>
        <v/>
      </c>
      <c r="H45" s="28" t="n"/>
      <c r="I45" s="25" t="n"/>
      <c r="J45" s="29">
        <f>IF(OR($D45="",$G45="",$H45="Done",$H45="Skipped"),"",IF($G45&lt;TODAY(),"Overdue",IF($G45&lt;=TODAY()+7,"Due this week","")))</f>
        <v/>
      </c>
    </row>
    <row r="46">
      <c r="A46" s="24" t="n">
        <v>34</v>
      </c>
      <c r="B46" s="25" t="n"/>
      <c r="C46" s="25" t="n"/>
      <c r="D46" s="25" t="n"/>
      <c r="E46" s="25" t="n"/>
      <c r="F46" s="26" t="n"/>
      <c r="G46" s="27">
        <f>IF(OR($D46="",NOT(ISNUMBER($F46))),"",Plan!$C$10+$F46)</f>
        <v/>
      </c>
      <c r="H46" s="28" t="n"/>
      <c r="I46" s="25" t="n"/>
      <c r="J46" s="29">
        <f>IF(OR($D46="",$G46="",$H46="Done",$H46="Skipped"),"",IF($G46&lt;TODAY(),"Overdue",IF($G46&lt;=TODAY()+7,"Due this week","")))</f>
        <v/>
      </c>
    </row>
  </sheetData>
  <conditionalFormatting sqref="J13:J46">
    <cfRule type="expression" priority="1" dxfId="0">
      <formula>$J13="Overdue"</formula>
    </cfRule>
  </conditionalFormatting>
  <conditionalFormatting sqref="A13:J46">
    <cfRule type="expression" priority="2" dxfId="1">
      <formula>$H13="Done"</formula>
    </cfRule>
  </conditionalFormatting>
  <dataValidations count="4">
    <dataValidation sqref="B13:B46" showDropDown="0" showInputMessage="1" showErrorMessage="1" allowBlank="1" errorTitle="Phase" error="Pick a value from the list. Pick a phase." promptTitle="Phase" prompt="Pick a phase." type="list" errorStyle="warning">
      <formula1>Lists!$A$2:$A$5</formula1>
    </dataValidation>
    <dataValidation sqref="E13:E46" showDropDown="0" showInputMessage="1" showErrorMessage="1" allowBlank="1" errorTitle="Owner" error="Pick a value from the list. Pick who owns the task." promptTitle="Owner" prompt="Pick who owns the task." type="list" errorStyle="warning">
      <formula1>Lists!$C$2:$C$6</formula1>
    </dataValidation>
    <dataValidation sqref="H13:H46" showDropDown="0" showInputMessage="1" showErrorMessage="1" allowBlank="1" errorTitle="Status" error="Pick a value from the list. Not started, In progress, Done or Skipped." promptTitle="Status" prompt="Not started, In progress, Done or Skipped." type="list" errorStyle="warning">
      <formula1>Lists!$E$2:$E$5</formula1>
    </dataValidation>
    <dataValidation sqref="F13:F46" showDropDown="0" showInputMessage="1" showErrorMessage="1" allowBlank="1" errorTitle="Due day" error="Type a whole number from -60 to 365." promptTitle="Due day" prompt="Days from the start date. 0 is day one." type="whole" errorStyle="warning" operator="between">
      <formula1>-60</formula1>
      <formula2>365</formula2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4B2E83"/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8" customWidth="1" min="1" max="1"/>
    <col width="8" customWidth="1" min="2" max="2"/>
    <col width="13" customWidth="1" min="3" max="3"/>
    <col width="13" customWidth="1" min="4" max="4"/>
    <col width="62" customWidth="1" min="5" max="5"/>
    <col width="30" customWidth="1" min="6" max="6"/>
  </cols>
  <sheetData>
    <row r="1">
      <c r="A1" s="15" t="inlineStr">
        <is>
          <t>Check-ins at 30, 60 and 90 days</t>
        </is>
      </c>
    </row>
    <row r="2">
      <c r="A2" s="16" t="inlineStr">
        <is>
          <t>Dates come from the start date on the Plan tab. Put each one in your own calendar on day one, then type the date you held it.</t>
        </is>
      </c>
    </row>
    <row r="4">
      <c r="A4" s="3" t="inlineStr">
        <is>
          <t>Check-in</t>
        </is>
      </c>
      <c r="B4" s="3" t="inlineStr">
        <is>
          <t>Day</t>
        </is>
      </c>
      <c r="C4" s="23" t="inlineStr">
        <is>
          <t>Date</t>
        </is>
      </c>
      <c r="D4" s="22" t="inlineStr">
        <is>
          <t>Held on</t>
        </is>
      </c>
      <c r="E4" s="3" t="inlineStr">
        <is>
          <t>Talk about</t>
        </is>
      </c>
      <c r="F4" s="22" t="inlineStr">
        <is>
          <t>Notes</t>
        </is>
      </c>
    </row>
    <row r="5" ht="30" customHeight="1">
      <c r="A5" s="30" t="inlineStr">
        <is>
          <t>30-day check-in</t>
        </is>
      </c>
      <c r="B5" s="30" t="n">
        <v>30</v>
      </c>
      <c r="C5" s="27">
        <f>Plan!$C$10+B5</f>
        <v/>
      </c>
      <c r="D5" s="31" t="n"/>
      <c r="E5" s="32" t="inlineStr">
        <is>
          <t>How is it going so far? Are the goals clear? What do you need more of?</t>
        </is>
      </c>
      <c r="F5" s="25" t="n"/>
    </row>
    <row r="6" ht="30" customHeight="1">
      <c r="A6" s="30" t="inlineStr">
        <is>
          <t>60-day check-in</t>
        </is>
      </c>
      <c r="B6" s="30" t="n">
        <v>60</v>
      </c>
      <c r="C6" s="27">
        <f>Plan!$C$10+B6</f>
        <v/>
      </c>
      <c r="D6" s="31" t="n"/>
      <c r="E6" s="32" t="inlineStr">
        <is>
          <t>Review progress against what you expected. Agree on the goals for the next 30 days.</t>
        </is>
      </c>
      <c r="F6" s="25" t="n"/>
    </row>
    <row r="7" ht="30" customHeight="1">
      <c r="A7" s="30" t="inlineStr">
        <is>
          <t>90-day check-in</t>
        </is>
      </c>
      <c r="B7" s="30" t="n">
        <v>90</v>
      </c>
      <c r="C7" s="27">
        <f>Plan!$C$10+B7</f>
        <v/>
      </c>
      <c r="D7" s="31" t="n"/>
      <c r="E7" s="32" t="inlineStr">
        <is>
          <t>Goals met, goals for the next six months, and feedback on onboarding.</t>
        </is>
      </c>
      <c r="F7" s="25" t="n"/>
    </row>
    <row r="9">
      <c r="A9" s="18" t="inlineStr">
        <is>
          <t>Held</t>
        </is>
      </c>
      <c r="B9" s="33">
        <f>COUNT(D5:D7)&amp;" of 3"</f>
        <v/>
      </c>
    </row>
    <row r="11">
      <c r="A11" s="14" t="inlineStr">
        <is>
          <t>The check-in form in the post asks the same questions each time, plus one feedback question at day 90. Send the link yourself a few days before each date.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8F8499"/>
    <outlinePr summaryBelow="1" summaryRight="1"/>
    <pageSetUpPr/>
  </sheetPr>
  <dimension ref="A1:G21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A1" s="15" t="inlineStr">
        <is>
          <t>Summary: progress by phase and owner</t>
        </is>
      </c>
    </row>
    <row r="2">
      <c r="A2" s="16" t="inlineStr">
        <is>
          <t>Worked out from the Plan tab. Please do not type here.</t>
        </is>
      </c>
    </row>
    <row r="3">
      <c r="A3" s="17">
        <f>IF(ISNUMBER(Plan!$C$9),"","Showing EXAMPLE dates. Type the real start date on the Plan tab.")</f>
        <v/>
      </c>
    </row>
    <row r="5" ht="24" customHeight="1">
      <c r="A5" s="3" t="inlineStr">
        <is>
          <t>Phase</t>
        </is>
      </c>
      <c r="B5" s="3" t="inlineStr">
        <is>
          <t>Tasks</t>
        </is>
      </c>
      <c r="C5" s="3" t="inlineStr">
        <is>
          <t>Done</t>
        </is>
      </c>
      <c r="D5" s="3" t="inlineStr">
        <is>
          <t>Skipped</t>
        </is>
      </c>
      <c r="E5" s="3" t="inlineStr">
        <is>
          <t>Open</t>
        </is>
      </c>
      <c r="F5" s="3" t="inlineStr">
        <is>
          <t>Overdue</t>
        </is>
      </c>
      <c r="G5" s="3" t="inlineStr">
        <is>
          <t>% done</t>
        </is>
      </c>
    </row>
    <row r="6">
      <c r="A6" s="34">
        <f>Lists!$A$2</f>
        <v/>
      </c>
      <c r="B6" s="35">
        <f>COUNTIFS(Plan!$B$13:$B$46,$A6,Plan!$D$13:$D$46,"?*")</f>
        <v/>
      </c>
      <c r="C6" s="35">
        <f>COUNTIFS(Plan!$B$13:$B$46,$A6,Plan!$D$13:$D$46,"?*",Plan!$H$13:$H$46,"Done")</f>
        <v/>
      </c>
      <c r="D6" s="35">
        <f>COUNTIFS(Plan!$B$13:$B$46,$A6,Plan!$D$13:$D$46,"?*",Plan!$H$13:$H$46,"Skipped")</f>
        <v/>
      </c>
      <c r="E6" s="35">
        <f>B6-C6-D6</f>
        <v/>
      </c>
      <c r="F6" s="35">
        <f>COUNTIFS(Plan!$B$13:$B$46,$A6,Plan!$J$13:$J$46,"Overdue")</f>
        <v/>
      </c>
      <c r="G6" s="36">
        <f>IF(B6-D6&lt;=0,"",C6/(B6-D6))</f>
        <v/>
      </c>
    </row>
    <row r="7">
      <c r="A7" s="34">
        <f>Lists!$A$3</f>
        <v/>
      </c>
      <c r="B7" s="35">
        <f>COUNTIFS(Plan!$B$13:$B$46,$A7,Plan!$D$13:$D$46,"?*")</f>
        <v/>
      </c>
      <c r="C7" s="35">
        <f>COUNTIFS(Plan!$B$13:$B$46,$A7,Plan!$D$13:$D$46,"?*",Plan!$H$13:$H$46,"Done")</f>
        <v/>
      </c>
      <c r="D7" s="35">
        <f>COUNTIFS(Plan!$B$13:$B$46,$A7,Plan!$D$13:$D$46,"?*",Plan!$H$13:$H$46,"Skipped")</f>
        <v/>
      </c>
      <c r="E7" s="35">
        <f>B7-C7-D7</f>
        <v/>
      </c>
      <c r="F7" s="35">
        <f>COUNTIFS(Plan!$B$13:$B$46,$A7,Plan!$J$13:$J$46,"Overdue")</f>
        <v/>
      </c>
      <c r="G7" s="36">
        <f>IF(B7-D7&lt;=0,"",C7/(B7-D7))</f>
        <v/>
      </c>
    </row>
    <row r="8">
      <c r="A8" s="34">
        <f>Lists!$A$4</f>
        <v/>
      </c>
      <c r="B8" s="35">
        <f>COUNTIFS(Plan!$B$13:$B$46,$A8,Plan!$D$13:$D$46,"?*")</f>
        <v/>
      </c>
      <c r="C8" s="35">
        <f>COUNTIFS(Plan!$B$13:$B$46,$A8,Plan!$D$13:$D$46,"?*",Plan!$H$13:$H$46,"Done")</f>
        <v/>
      </c>
      <c r="D8" s="35">
        <f>COUNTIFS(Plan!$B$13:$B$46,$A8,Plan!$D$13:$D$46,"?*",Plan!$H$13:$H$46,"Skipped")</f>
        <v/>
      </c>
      <c r="E8" s="35">
        <f>B8-C8-D8</f>
        <v/>
      </c>
      <c r="F8" s="35">
        <f>COUNTIFS(Plan!$B$13:$B$46,$A8,Plan!$J$13:$J$46,"Overdue")</f>
        <v/>
      </c>
      <c r="G8" s="36">
        <f>IF(B8-D8&lt;=0,"",C8/(B8-D8))</f>
        <v/>
      </c>
    </row>
    <row r="9">
      <c r="A9" s="34">
        <f>Lists!$A$5</f>
        <v/>
      </c>
      <c r="B9" s="35">
        <f>COUNTIFS(Plan!$B$13:$B$46,$A9,Plan!$D$13:$D$46,"?*")</f>
        <v/>
      </c>
      <c r="C9" s="35">
        <f>COUNTIFS(Plan!$B$13:$B$46,$A9,Plan!$D$13:$D$46,"?*",Plan!$H$13:$H$46,"Done")</f>
        <v/>
      </c>
      <c r="D9" s="35">
        <f>COUNTIFS(Plan!$B$13:$B$46,$A9,Plan!$D$13:$D$46,"?*",Plan!$H$13:$H$46,"Skipped")</f>
        <v/>
      </c>
      <c r="E9" s="35">
        <f>B9-C9-D9</f>
        <v/>
      </c>
      <c r="F9" s="35">
        <f>COUNTIFS(Plan!$B$13:$B$46,$A9,Plan!$J$13:$J$46,"Overdue")</f>
        <v/>
      </c>
      <c r="G9" s="36">
        <f>IF(B9-D9&lt;=0,"",C9/(B9-D9))</f>
        <v/>
      </c>
    </row>
    <row r="10">
      <c r="A10" s="37" t="inlineStr">
        <is>
          <t>All phases</t>
        </is>
      </c>
      <c r="B10" s="38">
        <f>SUM(B6:B9)</f>
        <v/>
      </c>
      <c r="C10" s="38">
        <f>SUM(C6:C9)</f>
        <v/>
      </c>
      <c r="D10" s="38">
        <f>SUM(D6:D9)</f>
        <v/>
      </c>
      <c r="E10" s="38">
        <f>SUM(E6:E9)</f>
        <v/>
      </c>
      <c r="F10" s="38">
        <f>SUM(F6:F9)</f>
        <v/>
      </c>
      <c r="G10" s="39">
        <f>IF(B10-D10&lt;=0,"",C10/(B10-D10))</f>
        <v/>
      </c>
    </row>
    <row r="13" ht="24" customHeight="1">
      <c r="A13" s="3" t="inlineStr">
        <is>
          <t>Owner</t>
        </is>
      </c>
      <c r="B13" s="3" t="inlineStr">
        <is>
          <t>Open tasks</t>
        </is>
      </c>
      <c r="C13" s="3" t="inlineStr">
        <is>
          <t>Overdue tasks</t>
        </is>
      </c>
    </row>
    <row r="14">
      <c r="A14" s="34">
        <f>Lists!$C$2</f>
        <v/>
      </c>
      <c r="B14" s="35">
        <f>COUNTIFS(Plan!$E$13:$E$46,$A14,Plan!$D$13:$D$46,"?*")-COUNTIFS(Plan!$E$13:$E$46,$A14,Plan!$D$13:$D$46,"?*",Plan!$H$13:$H$46,"Done")-COUNTIFS(Plan!$E$13:$E$46,$A14,Plan!$D$13:$D$46,"?*",Plan!$H$13:$H$46,"Skipped")</f>
        <v/>
      </c>
      <c r="C14" s="35">
        <f>COUNTIFS(Plan!$E$13:$E$46,$A14,Plan!$J$13:$J$46,"Overdue")</f>
        <v/>
      </c>
    </row>
    <row r="15">
      <c r="A15" s="34">
        <f>Lists!$C$3</f>
        <v/>
      </c>
      <c r="B15" s="35">
        <f>COUNTIFS(Plan!$E$13:$E$46,$A15,Plan!$D$13:$D$46,"?*")-COUNTIFS(Plan!$E$13:$E$46,$A15,Plan!$D$13:$D$46,"?*",Plan!$H$13:$H$46,"Done")-COUNTIFS(Plan!$E$13:$E$46,$A15,Plan!$D$13:$D$46,"?*",Plan!$H$13:$H$46,"Skipped")</f>
        <v/>
      </c>
      <c r="C15" s="35">
        <f>COUNTIFS(Plan!$E$13:$E$46,$A15,Plan!$J$13:$J$46,"Overdue")</f>
        <v/>
      </c>
    </row>
    <row r="16">
      <c r="A16" s="34">
        <f>Lists!$C$4</f>
        <v/>
      </c>
      <c r="B16" s="35">
        <f>COUNTIFS(Plan!$E$13:$E$46,$A16,Plan!$D$13:$D$46,"?*")-COUNTIFS(Plan!$E$13:$E$46,$A16,Plan!$D$13:$D$46,"?*",Plan!$H$13:$H$46,"Done")-COUNTIFS(Plan!$E$13:$E$46,$A16,Plan!$D$13:$D$46,"?*",Plan!$H$13:$H$46,"Skipped")</f>
        <v/>
      </c>
      <c r="C16" s="35">
        <f>COUNTIFS(Plan!$E$13:$E$46,$A16,Plan!$J$13:$J$46,"Overdue")</f>
        <v/>
      </c>
    </row>
    <row r="17">
      <c r="A17" s="34">
        <f>Lists!$C$5</f>
        <v/>
      </c>
      <c r="B17" s="35">
        <f>COUNTIFS(Plan!$E$13:$E$46,$A17,Plan!$D$13:$D$46,"?*")-COUNTIFS(Plan!$E$13:$E$46,$A17,Plan!$D$13:$D$46,"?*",Plan!$H$13:$H$46,"Done")-COUNTIFS(Plan!$E$13:$E$46,$A17,Plan!$D$13:$D$46,"?*",Plan!$H$13:$H$46,"Skipped")</f>
        <v/>
      </c>
      <c r="C17" s="35">
        <f>COUNTIFS(Plan!$E$13:$E$46,$A17,Plan!$J$13:$J$46,"Overdue")</f>
        <v/>
      </c>
    </row>
    <row r="18">
      <c r="A18" s="34">
        <f>Lists!$C$6</f>
        <v/>
      </c>
      <c r="B18" s="35">
        <f>COUNTIFS(Plan!$E$13:$E$46,$A18,Plan!$D$13:$D$46,"?*")-COUNTIFS(Plan!$E$13:$E$46,$A18,Plan!$D$13:$D$46,"?*",Plan!$H$13:$H$46,"Done")-COUNTIFS(Plan!$E$13:$E$46,$A18,Plan!$D$13:$D$46,"?*",Plan!$H$13:$H$46,"Skipped")</f>
        <v/>
      </c>
      <c r="C18" s="35">
        <f>COUNTIFS(Plan!$E$13:$E$46,$A18,Plan!$J$13:$J$46,"Overdue")</f>
        <v/>
      </c>
    </row>
    <row r="19">
      <c r="A19" s="37" t="inlineStr">
        <is>
          <t>All owners</t>
        </is>
      </c>
      <c r="B19" s="38">
        <f>SUM(B14:B18)</f>
        <v/>
      </c>
      <c r="C19" s="38">
        <f>SUM(C14:C18)</f>
        <v/>
      </c>
    </row>
    <row r="21">
      <c r="A21" s="14" t="inlineStr">
        <is>
          <t>Open means not Done and not Skipped. % done leaves Skipped tasks out. Tasks you add count once they have text in the Task column.</t>
        </is>
      </c>
    </row>
  </sheetData>
  <conditionalFormatting sqref="F6:F10">
    <cfRule type="expression" priority="1" dxfId="2">
      <formula>AND(ISNUMBER(F6),F6&gt;0)</formula>
    </cfRule>
  </conditionalFormatting>
  <conditionalFormatting sqref="C14:C19">
    <cfRule type="expression" priority="2" dxfId="2">
      <formula>AND(ISNUMBER(C14),C14&gt;0)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C9C1D3"/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" customWidth="1" min="2" max="2"/>
    <col width="12" customWidth="1" min="3" max="3"/>
    <col width="3" customWidth="1" min="4" max="4"/>
    <col width="13" customWidth="1" min="5" max="5"/>
  </cols>
  <sheetData>
    <row r="1">
      <c r="A1" s="3" t="inlineStr">
        <is>
          <t>Phases</t>
        </is>
      </c>
      <c r="C1" s="3" t="inlineStr">
        <is>
          <t>Owners</t>
        </is>
      </c>
      <c r="E1" s="3" t="inlineStr">
        <is>
          <t>Status</t>
        </is>
      </c>
    </row>
    <row r="2">
      <c r="A2" s="40" t="inlineStr">
        <is>
          <t>Before day one</t>
        </is>
      </c>
      <c r="C2" s="40" t="inlineStr">
        <is>
          <t>Manager</t>
        </is>
      </c>
      <c r="E2" s="40" t="inlineStr">
        <is>
          <t>Not started</t>
        </is>
      </c>
    </row>
    <row r="3">
      <c r="A3" s="40" t="inlineStr">
        <is>
          <t>Days 1 to 30</t>
        </is>
      </c>
      <c r="C3" s="40" t="inlineStr">
        <is>
          <t>New hire</t>
        </is>
      </c>
      <c r="E3" s="40" t="inlineStr">
        <is>
          <t>In progress</t>
        </is>
      </c>
    </row>
    <row r="4">
      <c r="A4" s="40" t="inlineStr">
        <is>
          <t>Days 31 to 60</t>
        </is>
      </c>
      <c r="C4" s="40" t="inlineStr">
        <is>
          <t>HR</t>
        </is>
      </c>
      <c r="E4" s="40" t="inlineStr">
        <is>
          <t>Done</t>
        </is>
      </c>
    </row>
    <row r="5">
      <c r="A5" s="40" t="inlineStr">
        <is>
          <t>Days 61 to 90</t>
        </is>
      </c>
      <c r="C5" s="40" t="inlineStr">
        <is>
          <t>IT</t>
        </is>
      </c>
      <c r="E5" s="40" t="inlineStr">
        <is>
          <t>Skipped</t>
        </is>
      </c>
    </row>
    <row r="6">
      <c r="C6" s="40" t="inlineStr">
        <is>
          <t>Buddy</t>
        </is>
      </c>
    </row>
    <row r="9">
      <c r="A9" s="14" t="inlineStr">
        <is>
          <t>Rename a phase or owner here and the dropdowns and Summary follow. Also change the same word in the Plan rows that use it.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2026-10-28T19:44:26Z</dcterms:created>
  <dcterms:modified xmlns:dcterms="http://purl.org/dc/terms/" xmlns:xsi="http://www.w3.org/2001/XMLSchema-instance" xsi:type="dcterms:W3CDTF">2026-10-28T19:44:26Z</dcterms:modified>
</cp:coreProperties>
</file>