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esponses" sheetId="2" state="visible" r:id="rId2"/>
    <sheet xmlns:r="http://schemas.openxmlformats.org/officeDocument/2006/relationships" name="Top needs" sheetId="3" state="visible" r:id="rId3"/>
    <sheet xmlns:r="http://schemas.openxmlformats.org/officeDocument/2006/relationships" name="By neighborhood" sheetId="4" state="visible" r:id="rId4"/>
    <sheet xmlns:r="http://schemas.openxmlformats.org/officeDocument/2006/relationships" name="Strengths and access" sheetId="5" state="visible" r:id="rId5"/>
    <sheet xmlns:r="http://schemas.openxmlformats.org/officeDocument/2006/relationships" name="Lis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3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i val="1"/>
      <color rgb="005E5468"/>
      <sz val="10"/>
    </font>
    <font>
      <name val="Arial"/>
      <color rgb="005E5468"/>
      <sz val="10"/>
    </font>
    <font>
      <name val="Arial"/>
      <b val="1"/>
      <color rgb="00231A2E"/>
      <sz val="16"/>
    </font>
    <font>
      <name val="Arial"/>
      <b val="1"/>
      <color rgb="00231A2E"/>
      <sz val="13"/>
    </font>
  </fonts>
  <fills count="8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D9D3E0"/>
      </patternFill>
    </fill>
    <fill>
      <patternFill patternType="solid">
        <fgColor rgb="005E5468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6" borderId="1" applyAlignment="1" pivotButton="0" quotePrefix="0" xfId="0">
      <alignment vertical="center" wrapText="1"/>
    </xf>
    <xf numFmtId="0" fontId="3" fillId="7" borderId="1" applyAlignment="1" pivotButton="0" quotePrefix="0" xfId="0">
      <alignment vertical="center" wrapText="1"/>
    </xf>
    <xf numFmtId="0" fontId="9" fillId="0" borderId="0" pivotButton="0" quotePrefix="0" xfId="0"/>
    <xf numFmtId="0" fontId="0" fillId="6" borderId="0" pivotButton="0" quotePrefix="0" xfId="0"/>
    <xf numFmtId="0" fontId="10" fillId="4" borderId="1" pivotButton="0" quotePrefix="0" xfId="0"/>
    <xf numFmtId="0" fontId="11" fillId="0" borderId="0" pivotButton="0" quotePrefix="0" xfId="0"/>
    <xf numFmtId="0" fontId="10" fillId="0" borderId="0" pivotButton="0" quotePrefix="0" xfId="0"/>
    <xf numFmtId="0" fontId="7" fillId="0" borderId="0" pivotButton="0" quotePrefix="0" xfId="0"/>
    <xf numFmtId="0" fontId="5" fillId="0" borderId="0" pivotButton="0" quotePrefix="0" xfId="0"/>
    <xf numFmtId="0" fontId="5" fillId="3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0" fontId="6" fillId="4" borderId="1" pivotButton="0" quotePrefix="0" xfId="0"/>
    <xf numFmtId="0" fontId="6" fillId="4" borderId="1" applyAlignment="1" pivotButton="0" quotePrefix="0" xfId="0">
      <alignment horizontal="center"/>
    </xf>
    <xf numFmtId="9" fontId="6" fillId="4" borderId="1" applyAlignment="1" pivotButton="0" quotePrefix="0" xfId="0">
      <alignment horizontal="center"/>
    </xf>
    <xf numFmtId="0" fontId="1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6" fillId="4" borderId="1" applyAlignment="1" pivotButton="0" quotePrefix="0" xfId="0">
      <alignment horizontal="center"/>
    </xf>
    <xf numFmtId="164" fontId="5" fillId="4" borderId="1" applyAlignment="1" pivotButton="0" quotePrefix="0" xfId="0">
      <alignment horizontal="center"/>
    </xf>
    <xf numFmtId="0" fontId="6" fillId="3" borderId="1" pivotButton="0" quotePrefix="0" xfId="0"/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HornetForms</author>
  </authors>
  <commentList>
    <comment ref="A1" authorId="0" shapeId="0">
      <text>
        <t>Paste your HornetForms CSV here, starting at this cell, headers included. Rows 2 to 25 are EXAMPLE data: clear A2 to AB25 first.</t>
      </text>
    </comment>
    <comment ref="AD1" authorId="0" shapeId="0">
      <text>
        <t>Grey columns are worked out for you. Please do not type here.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B5" authorId="0" shapeId="0">
      <text>
        <t>Pick a neighborhood, or leave empty for all of them.</t>
      </text>
    </comment>
    <comment ref="B6" authorId="0" shapeId="0">
      <text>
        <t>Pick an age group, or leave empty for all of them.</t>
      </text>
    </comment>
    <comment ref="I9" authorId="0" shapeId="0">
      <text>
        <t>Ranked by Big problem answers, then by how many picked the area as the one that should come first, then by Small problem answers.</t>
      </text>
    </comment>
  </commentList>
</comments>
</file>

<file path=xl/comments/comment3.xml><?xml version="1.0" encoding="utf-8"?>
<comments xmlns="http://schemas.openxmlformats.org/spreadsheetml/2006/main">
  <authors>
    <author>HornetForms</author>
  </authors>
  <commentList>
    <comment ref="L5" authorId="0" shapeId="0">
      <text>
        <t>The area with the most Big problem answers in that neighborhood. A tie shows the first area in the list.</t>
      </text>
    </comment>
  </commentList>
</comments>
</file>

<file path=xl/comments/comment4.xml><?xml version="1.0" encoding="utf-8"?>
<comments xmlns="http://schemas.openxmlformats.org/spreadsheetml/2006/main">
  <authors>
    <author>HornetForms</author>
  </authors>
  <commentList>
    <comment ref="B6" authorId="0" shapeId="0">
      <text>
        <t>People can pick more than one answer, so the shares add up to more than 100%.</t>
      </text>
    </comment>
    <comment ref="B16" authorId="0" shapeId="0">
      <text>
        <t>People can pick more than one answer, so the shares add up to more than 100%.</t>
      </text>
    </comment>
  </commentList>
</comments>
</file>

<file path=xl/comments/comment5.xml><?xml version="1.0" encoding="utf-8"?>
<comments xmlns="http://schemas.openxmlformats.org/spreadsheetml/2006/main">
  <authors>
    <author>HornetForms</author>
  </authors>
  <commentList>
    <comment ref="A1" authorId="0" shapeId="0">
      <text>
        <t>Type the area names exactly as they appear in the answers to "Which one of these needs should come first?" Order matters: area 1 here goes with the first area question below.</t>
      </text>
    </comment>
    <comment ref="C1" authorId="0" shapeId="0">
      <text>
        <t>Type your own neighborhood names exactly as they appear in the form's options.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B2:D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2">
      <c r="B2" s="1" t="inlineStr">
        <is>
          <t>Community needs assessment tally</t>
        </is>
      </c>
    </row>
    <row r="3">
      <c r="B3" s="2" t="inlineStr">
        <is>
          <t>Rank the needs your community named, by area, neighborhood and age group. Works in Excel and Google Sheets.</t>
        </is>
      </c>
    </row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51" customHeight="1">
      <c r="B6" s="4" t="n">
        <v>1</v>
      </c>
      <c r="C6" s="5" t="inlineStr">
        <is>
          <t>Export the responses</t>
        </is>
      </c>
      <c r="D6" s="6" t="inlineStr">
        <is>
          <t>In HornetForms, open the survey's Responses page and download the CSV. Sending answers to a Google Sheet? Open that Sheet and use File, Import, Upload this file, then pick "Insert new sheet(s)".</t>
        </is>
      </c>
    </row>
    <row r="7" ht="44" customHeight="1">
      <c r="B7" s="4" t="n">
        <v>2</v>
      </c>
      <c r="C7" s="5" t="inlineStr">
        <is>
          <t>Paste them on Responses</t>
        </is>
      </c>
      <c r="D7" s="6" t="inlineStr">
        <is>
          <t>First clear the example: select A2 to AB25 on Responses and press Delete. Then click A1 and paste your CSV, headers included.</t>
        </is>
      </c>
    </row>
    <row r="8" ht="51" customHeight="1">
      <c r="B8" s="4" t="n">
        <v>3</v>
      </c>
      <c r="C8" s="5" t="inlineStr">
        <is>
          <t>Read Top needs</t>
        </is>
      </c>
      <c r="D8" s="6" t="inlineStr">
        <is>
          <t>Each area gets a row with Big problem, Small problem, Not a problem and Not sure, plus how many people said it should come first. The ranked list underneath puts the biggest needs on top.</t>
        </is>
      </c>
    </row>
    <row r="9" ht="44" customHeight="1">
      <c r="B9" s="4" t="n">
        <v>4</v>
      </c>
      <c r="C9" s="5" t="inlineStr">
        <is>
          <t>Filter by neighborhood or age</t>
        </is>
      </c>
      <c r="D9" s="6" t="inlineStr">
        <is>
          <t>Pick a neighborhood or an age group on Top needs to count only those answers. Leave both empty for everyone.</t>
        </is>
      </c>
    </row>
    <row r="10" ht="44" customHeight="1">
      <c r="B10" s="4" t="n">
        <v>5</v>
      </c>
      <c r="C10" s="5" t="inlineStr">
        <is>
          <t>Compare neighborhoods</t>
        </is>
      </c>
      <c r="D10" s="6" t="inlineStr">
        <is>
          <t>By neighborhood shows the Big problem count per area for each neighborhood, its average rating and its top need.</t>
        </is>
      </c>
    </row>
    <row r="11" ht="44" customHeight="1">
      <c r="B11" s="4" t="n">
        <v>6</v>
      </c>
      <c r="C11" s="5" t="inlineStr">
        <is>
          <t>Share the results back</t>
        </is>
      </c>
      <c r="D11" s="6" t="inlineStr">
        <is>
          <t>Copy the ranked list into a one-page summary and send it to everyone who asked for the results.</t>
        </is>
      </c>
    </row>
    <row r="13">
      <c r="B13" s="7" t="inlineStr">
        <is>
          <t>Colour key</t>
        </is>
      </c>
    </row>
    <row r="14">
      <c r="C14" s="8" t="inlineStr">
        <is>
          <t>Yellow</t>
        </is>
      </c>
      <c r="D14" s="9" t="inlineStr">
        <is>
          <t>You type or pick here.</t>
        </is>
      </c>
    </row>
    <row r="15">
      <c r="C15" s="10" t="inlineStr">
        <is>
          <t>Grey</t>
        </is>
      </c>
      <c r="D15" s="9" t="inlineStr">
        <is>
          <t>Worked out for you. Please do not type here.</t>
        </is>
      </c>
    </row>
    <row r="16">
      <c r="C16" s="11" t="inlineStr">
        <is>
          <t>Dark</t>
        </is>
      </c>
      <c r="D16" s="9" t="inlineStr">
        <is>
          <t>Column names. Keep the pasted headers as they come from HornetForms.</t>
        </is>
      </c>
    </row>
    <row r="18">
      <c r="B18" s="7" t="inlineStr">
        <is>
          <t>Good to know</t>
        </is>
      </c>
    </row>
    <row r="19" ht="28" customHeight="1">
      <c r="C19" s="12" t="inlineStr">
        <is>
          <t>Paper copies count too: type each one into the online form and pick "Paper copy" for how they got the survey.</t>
        </is>
      </c>
    </row>
    <row r="20" ht="34" customHeight="1">
      <c r="C20" s="12" t="inlineStr">
        <is>
          <t>The sheet counts answers as they are. It does not weight them, so a neighborhood with more responses has more say in the totals. Compare Responses counted with the people you meant to reach.</t>
        </is>
      </c>
    </row>
    <row r="21" ht="34" customHeight="1">
      <c r="C21" s="12" t="inlineStr">
        <is>
          <t>Renamed a question or an option? Update its name on the Lists tab. Area names on Lists must match the options of "Which one of these needs should come first?"</t>
        </is>
      </c>
    </row>
    <row r="22" ht="28" customHeight="1">
      <c r="C22" s="12" t="inlineStr">
        <is>
          <t>Your own neighborhood names go on the Lists tab, in the same spelling as the form's options.</t>
        </is>
      </c>
    </row>
    <row r="23" ht="28" customHeight="1">
      <c r="C23" s="12" t="inlineStr">
        <is>
          <t>Do not sort or delete rows on Responses. Paste a fresh export over the old one instead.</t>
        </is>
      </c>
    </row>
    <row r="24" ht="28" customHeight="1">
      <c r="C24" s="12" t="inlineStr">
        <is>
          <t>There is room for 500 responses and 10 neighborhoods.</t>
        </is>
      </c>
    </row>
    <row r="26">
      <c r="B26" s="7" t="inlineStr">
        <is>
          <t>Example data</t>
        </is>
      </c>
    </row>
    <row r="27" ht="32" customHeight="1">
      <c r="C27" s="13" t="inlineStr">
        <is>
          <t>Rows 2 to 25 on Responses are EXAMPLE answers we made up, so you can see the tabs work. Clear them before you paste your own.</t>
        </is>
      </c>
    </row>
    <row r="29" ht="26" customHeight="1">
      <c r="C29" s="14" t="inlineStr">
        <is>
          <t>Survey, printable copies and the CSV import file: https://hornetforms.com/blog/community-needs-assessment-survey</t>
        </is>
      </c>
    </row>
    <row r="30">
      <c r="C30" s="15" t="inlineStr">
        <is>
          <t>Made by HornetForms, hornetforms.com</t>
        </is>
      </c>
    </row>
  </sheetData>
  <mergeCells count="8">
    <mergeCell ref="C20:D20"/>
    <mergeCell ref="C29:D29"/>
    <mergeCell ref="C21:D21"/>
    <mergeCell ref="C24:D24"/>
    <mergeCell ref="C27:D27"/>
    <mergeCell ref="C19:D19"/>
    <mergeCell ref="C22:D22"/>
    <mergeCell ref="C23:D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AU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  <col width="22" customWidth="1" min="21" max="21"/>
    <col width="22" customWidth="1" min="22" max="22"/>
    <col width="22" customWidth="1" min="23" max="23"/>
    <col width="22" customWidth="1" min="24" max="24"/>
    <col width="22" customWidth="1" min="25" max="25"/>
    <col width="22" customWidth="1" min="26" max="26"/>
    <col width="22" customWidth="1" min="27" max="27"/>
    <col width="22" customWidth="1" min="28" max="28"/>
    <col width="2" customWidth="1" min="29" max="29"/>
    <col width="18" customWidth="1" min="30" max="30"/>
    <col width="18" customWidth="1" min="31" max="31"/>
    <col width="18" customWidth="1" min="32" max="32"/>
    <col width="18" customWidth="1" min="33" max="33"/>
    <col width="18" customWidth="1" min="34" max="34"/>
    <col width="18" customWidth="1" min="35" max="35"/>
    <col width="18" customWidth="1" min="36" max="36"/>
    <col width="18" customWidth="1" min="37" max="37"/>
    <col width="18" customWidth="1" min="38" max="38"/>
    <col width="18" customWidth="1" min="39" max="39"/>
    <col width="18" customWidth="1" min="40" max="40"/>
    <col width="18" customWidth="1" min="41" max="41"/>
    <col width="18" customWidth="1" min="42" max="42"/>
    <col width="18" customWidth="1" min="43" max="43"/>
    <col width="18" customWidth="1" min="44" max="44"/>
    <col width="18" customWidth="1" min="45" max="45"/>
    <col width="18" customWidth="1" min="46" max="46"/>
    <col width="18" customWidth="1" min="47" max="47"/>
  </cols>
  <sheetData>
    <row r="1" ht="60" customHeight="1">
      <c r="A1" s="3" t="inlineStr">
        <is>
          <t>Response ID</t>
        </is>
      </c>
      <c r="B1" s="3" t="inlineStr">
        <is>
          <t>Submitted at</t>
        </is>
      </c>
      <c r="C1" s="3" t="inlineStr">
        <is>
          <t>Started at</t>
        </is>
      </c>
      <c r="D1" s="3" t="inlineStr">
        <is>
          <t>Housing (cost, repairs, finding a place): how big a problem is this where you live?</t>
        </is>
      </c>
      <c r="E1" s="3" t="inlineStr">
        <is>
          <t>Food (affording enough healthy food): how big a problem is this where you live?</t>
        </is>
      </c>
      <c r="F1" s="3" t="inlineStr">
        <is>
          <t>Health care (getting a doctor, dentist or mental health care): how big a problem is this where you live?</t>
        </is>
      </c>
      <c r="G1" s="3" t="inlineStr">
        <is>
          <t>Getting around (buses, rides, safe walking routes): how big a problem is this where you live?</t>
        </is>
      </c>
      <c r="H1" s="3" t="inlineStr">
        <is>
          <t>Jobs and training (finding work, learning new skills): how big a problem is this where you live?</t>
        </is>
      </c>
      <c r="I1" s="3" t="inlineStr">
        <is>
          <t>Children and youth (childcare, after-school activities): how big a problem is this where you live?</t>
        </is>
      </c>
      <c r="J1" s="3" t="inlineStr">
        <is>
          <t>Older adults (help at home, staying connected): how big a problem is this where you live?</t>
        </is>
      </c>
      <c r="K1" s="3" t="inlineStr">
        <is>
          <t>Safety (feeling safe at home and on the street): how big a problem is this where you live?</t>
        </is>
      </c>
      <c r="L1" s="3" t="inlineStr">
        <is>
          <t>Which one of these needs should come first?</t>
        </is>
      </c>
      <c r="M1" s="3" t="inlineStr">
        <is>
          <t>Why does that need matter most to you?</t>
        </is>
      </c>
      <c r="N1" s="3" t="inlineStr">
        <is>
          <t>What does your neighborhood already do well? (pick all that apply)</t>
        </is>
      </c>
      <c r="O1" s="3" t="inlineStr">
        <is>
          <t>Overall rating: how good is your neighborhood as a place to live? (1 is poor, 5 is great)</t>
        </is>
      </c>
      <c r="P1" s="3" t="inlineStr">
        <is>
          <t>What would help you take part in community programs? (pick all that apply)</t>
        </is>
      </c>
      <c r="Q1" s="3" t="inlineStr">
        <is>
          <t>How did you get this survey?</t>
        </is>
      </c>
      <c r="R1" s="3" t="inlineStr">
        <is>
          <t>Which neighborhood or area do you live in?</t>
        </is>
      </c>
      <c r="S1" s="3" t="inlineStr">
        <is>
          <t>Your age group</t>
        </is>
      </c>
      <c r="T1" s="3" t="inlineStr">
        <is>
          <t>Do you rent or own your home?</t>
        </is>
      </c>
      <c r="U1" s="3" t="inlineStr">
        <is>
          <t>Do children under 18 live in your home?</t>
        </is>
      </c>
      <c r="V1" s="3" t="inlineStr">
        <is>
          <t>Which language do you mostly speak at home?</t>
        </is>
      </c>
      <c r="W1" s="3" t="inlineStr">
        <is>
          <t>Any other comments?</t>
        </is>
      </c>
      <c r="X1" s="3" t="inlineStr">
        <is>
          <t>Email, only if you would like a copy of the results</t>
        </is>
      </c>
      <c r="Y1" s="3" t="inlineStr">
        <is>
          <t>Form version</t>
        </is>
      </c>
      <c r="Z1" s="3" t="n"/>
      <c r="AA1" s="3" t="n"/>
      <c r="AB1" s="3" t="n"/>
      <c r="AC1" s="16" t="n"/>
      <c r="AD1" s="17" t="inlineStr">
        <is>
          <t>Response ID (worked out)</t>
        </is>
      </c>
      <c r="AE1" s="17" t="inlineStr">
        <is>
          <t>Counted with the filters (worked out)</t>
        </is>
      </c>
      <c r="AF1" s="17" t="inlineStr">
        <is>
          <t>Neighborhood (worked out)</t>
        </is>
      </c>
      <c r="AG1" s="17" t="inlineStr">
        <is>
          <t>Age group (worked out)</t>
        </is>
      </c>
      <c r="AH1" s="17" t="inlineStr">
        <is>
          <t>Housing (worked out)</t>
        </is>
      </c>
      <c r="AI1" s="17" t="inlineStr">
        <is>
          <t>Food (worked out)</t>
        </is>
      </c>
      <c r="AJ1" s="17" t="inlineStr">
        <is>
          <t>Health care (worked out)</t>
        </is>
      </c>
      <c r="AK1" s="17" t="inlineStr">
        <is>
          <t>Getting around (worked out)</t>
        </is>
      </c>
      <c r="AL1" s="17" t="inlineStr">
        <is>
          <t>Jobs and training (worked out)</t>
        </is>
      </c>
      <c r="AM1" s="17" t="inlineStr">
        <is>
          <t>Children and youth (worked out)</t>
        </is>
      </c>
      <c r="AN1" s="17" t="inlineStr">
        <is>
          <t>Older adults (worked out)</t>
        </is>
      </c>
      <c r="AO1" s="17" t="inlineStr">
        <is>
          <t>Safety (worked out)</t>
        </is>
      </c>
      <c r="AP1" s="17" t="inlineStr">
        <is>
          <t>Should come first (worked out)</t>
        </is>
      </c>
      <c r="AQ1" s="17" t="inlineStr">
        <is>
          <t>Rating 1 to 5 (worked out)</t>
        </is>
      </c>
      <c r="AR1" s="17" t="inlineStr">
        <is>
          <t>Does well (worked out)</t>
        </is>
      </c>
      <c r="AS1" s="17" t="inlineStr">
        <is>
          <t>Would help (worked out)</t>
        </is>
      </c>
      <c r="AT1" s="17" t="inlineStr">
        <is>
          <t>Got the survey by (worked out)</t>
        </is>
      </c>
      <c r="AU1" s="17" t="inlineStr">
        <is>
          <t>Language at home (worked out)</t>
        </is>
      </c>
    </row>
    <row r="2">
      <c r="A2" s="18" t="inlineStr">
        <is>
          <t>EXAMPLE-01 (delete me)</t>
        </is>
      </c>
      <c r="B2" s="18" t="inlineStr">
        <is>
          <t>2027-03-03T09:00:00.000Z</t>
        </is>
      </c>
      <c r="C2" s="18" t="inlineStr">
        <is>
          <t>2027-03-03T08:00:00.000Z</t>
        </is>
      </c>
      <c r="D2" s="18" t="inlineStr">
        <is>
          <t>Big problem</t>
        </is>
      </c>
      <c r="E2" s="18" t="inlineStr">
        <is>
          <t>Big problem</t>
        </is>
      </c>
      <c r="F2" s="18" t="inlineStr">
        <is>
          <t>Big problem</t>
        </is>
      </c>
      <c r="G2" s="18" t="inlineStr">
        <is>
          <t>Big problem</t>
        </is>
      </c>
      <c r="H2" s="18" t="inlineStr">
        <is>
          <t>Big problem</t>
        </is>
      </c>
      <c r="I2" s="18" t="inlineStr">
        <is>
          <t>Big problem</t>
        </is>
      </c>
      <c r="J2" s="18" t="inlineStr">
        <is>
          <t>Big problem</t>
        </is>
      </c>
      <c r="K2" s="18" t="inlineStr">
        <is>
          <t>Big problem</t>
        </is>
      </c>
      <c r="L2" s="18" t="inlineStr">
        <is>
          <t>Housing</t>
        </is>
      </c>
      <c r="M2" s="18" t="inlineStr">
        <is>
          <t>Rent went up again and two families on my street had to move.</t>
        </is>
      </c>
      <c r="N2" s="18" t="inlineStr">
        <is>
          <t>Neighbors help each other</t>
        </is>
      </c>
      <c r="O2" s="18" t="inlineStr">
        <is>
          <t>2</t>
        </is>
      </c>
      <c r="P2" s="18" t="inlineStr">
        <is>
          <t>Evening or weekend sessions</t>
        </is>
      </c>
      <c r="Q2" s="18" t="inlineStr">
        <is>
          <t>Paper copy</t>
        </is>
      </c>
      <c r="R2" s="18" t="inlineStr">
        <is>
          <t>North side</t>
        </is>
      </c>
      <c r="S2" s="18" t="inlineStr">
        <is>
          <t>Under 18</t>
        </is>
      </c>
      <c r="T2" s="18" t="inlineStr">
        <is>
          <t>Rent</t>
        </is>
      </c>
      <c r="U2" s="18" t="inlineStr">
        <is>
          <t>Yes</t>
        </is>
      </c>
      <c r="V2" s="18" t="inlineStr">
        <is>
          <t>English</t>
        </is>
      </c>
      <c r="W2" s="18" t="inlineStr">
        <is>
          <t>Thank you for asking.</t>
        </is>
      </c>
      <c r="X2" s="18" t="inlineStr">
        <is>
          <t>resident1@example.org</t>
        </is>
      </c>
      <c r="Y2" s="18" t="n">
        <v>1</v>
      </c>
      <c r="AC2" s="19" t="n"/>
      <c r="AD2" s="20">
        <f>IFERROR(TRIM(INDEX($A2:$AB2,MATCH(Lists!$K$2,$A$1:$AB$1,0))&amp;""),"")</f>
        <v/>
      </c>
      <c r="AE2" s="20">
        <f>IF(AD2="",0,IF(AND(OR('Top needs'!$B$5="",AF2='Top needs'!$B$5),OR('Top needs'!$B$6="",AG2='Top needs'!$B$6)),1,0))</f>
        <v/>
      </c>
      <c r="AF2" s="20">
        <f>IF(AD2="","",IF(IFERROR(TRIM(INDEX($A2:$AB2,MATCH(Lists!$K$16,$A$1:$AB$1,0))&amp;""),"")="","(no answer)",IFERROR(TRIM(INDEX($A2:$AB2,MATCH(Lists!$K$16,$A$1:$AB$1,0))&amp;""),"")))</f>
        <v/>
      </c>
      <c r="AG2" s="20">
        <f>IF(AD2="","",IF(IFERROR(TRIM(INDEX($A2:$AB2,MATCH(Lists!$K$17,$A$1:$AB$1,0))&amp;""),"")="","(no answer)",IFERROR(TRIM(INDEX($A2:$AB2,MATCH(Lists!$K$17,$A$1:$AB$1,0))&amp;""),"")))</f>
        <v/>
      </c>
      <c r="AH2" s="20">
        <f>IF(AD2="","",IFERROR(TRIM(INDEX($A2:$AB2,MATCH(Lists!$K$3,$A$1:$AB$1,0))&amp;""),""))</f>
        <v/>
      </c>
      <c r="AI2" s="20">
        <f>IF(AD2="","",IFERROR(TRIM(INDEX($A2:$AB2,MATCH(Lists!$K$4,$A$1:$AB$1,0))&amp;""),""))</f>
        <v/>
      </c>
      <c r="AJ2" s="20">
        <f>IF(AD2="","",IFERROR(TRIM(INDEX($A2:$AB2,MATCH(Lists!$K$5,$A$1:$AB$1,0))&amp;""),""))</f>
        <v/>
      </c>
      <c r="AK2" s="20">
        <f>IF(AD2="","",IFERROR(TRIM(INDEX($A2:$AB2,MATCH(Lists!$K$6,$A$1:$AB$1,0))&amp;""),""))</f>
        <v/>
      </c>
      <c r="AL2" s="20">
        <f>IF(AD2="","",IFERROR(TRIM(INDEX($A2:$AB2,MATCH(Lists!$K$7,$A$1:$AB$1,0))&amp;""),""))</f>
        <v/>
      </c>
      <c r="AM2" s="20">
        <f>IF(AD2="","",IFERROR(TRIM(INDEX($A2:$AB2,MATCH(Lists!$K$8,$A$1:$AB$1,0))&amp;""),""))</f>
        <v/>
      </c>
      <c r="AN2" s="20">
        <f>IF(AD2="","",IFERROR(TRIM(INDEX($A2:$AB2,MATCH(Lists!$K$9,$A$1:$AB$1,0))&amp;""),""))</f>
        <v/>
      </c>
      <c r="AO2" s="20">
        <f>IF(AD2="","",IFERROR(TRIM(INDEX($A2:$AB2,MATCH(Lists!$K$10,$A$1:$AB$1,0))&amp;""),""))</f>
        <v/>
      </c>
      <c r="AP2" s="20">
        <f>IF(AD2="","",IFERROR(TRIM(INDEX($A2:$AB2,MATCH(Lists!$K$11,$A$1:$AB$1,0))&amp;""),""))</f>
        <v/>
      </c>
      <c r="AQ2" s="20">
        <f>IF(AD2="","",IFERROR(VALUE(IFERROR(TRIM(INDEX($A2:$AB2,MATCH(Lists!$K$12,$A$1:$AB$1,0))&amp;""),"")),""))</f>
        <v/>
      </c>
      <c r="AR2" s="20">
        <f>IF(AD2="","",IFERROR(TRIM(INDEX($A2:$AB2,MATCH(Lists!$K$13,$A$1:$AB$1,0))&amp;""),""))</f>
        <v/>
      </c>
      <c r="AS2" s="20">
        <f>IF(AD2="","",IFERROR(TRIM(INDEX($A2:$AB2,MATCH(Lists!$K$14,$A$1:$AB$1,0))&amp;""),""))</f>
        <v/>
      </c>
      <c r="AT2" s="20">
        <f>IF(AD2="","",IFERROR(TRIM(INDEX($A2:$AB2,MATCH(Lists!$K$15,$A$1:$AB$1,0))&amp;""),""))</f>
        <v/>
      </c>
      <c r="AU2" s="20">
        <f>IF(AD2="","",IFERROR(TRIM(INDEX($A2:$AB2,MATCH(Lists!$K$18,$A$1:$AB$1,0))&amp;""),""))</f>
        <v/>
      </c>
    </row>
    <row r="3">
      <c r="A3" s="18" t="inlineStr">
        <is>
          <t>EXAMPLE-02 (delete me)</t>
        </is>
      </c>
      <c r="B3" s="18" t="inlineStr">
        <is>
          <t>2027-03-03T09:37:00.000Z</t>
        </is>
      </c>
      <c r="C3" s="18" t="inlineStr">
        <is>
          <t>2027-03-03T08:37:00.000Z</t>
        </is>
      </c>
      <c r="D3" s="18" t="inlineStr">
        <is>
          <t>Small problem</t>
        </is>
      </c>
      <c r="E3" s="18" t="inlineStr">
        <is>
          <t>Small problem</t>
        </is>
      </c>
      <c r="F3" s="18" t="inlineStr">
        <is>
          <t>Small problem</t>
        </is>
      </c>
      <c r="G3" s="18" t="inlineStr">
        <is>
          <t>Small problem</t>
        </is>
      </c>
      <c r="H3" s="18" t="inlineStr">
        <is>
          <t>Small problem</t>
        </is>
      </c>
      <c r="I3" s="18" t="inlineStr">
        <is>
          <t>Small problem</t>
        </is>
      </c>
      <c r="J3" s="18" t="inlineStr">
        <is>
          <t>Small problem</t>
        </is>
      </c>
      <c r="K3" s="18" t="inlineStr">
        <is>
          <t>Small problem</t>
        </is>
      </c>
      <c r="L3" s="18" t="inlineStr">
        <is>
          <t>Food</t>
        </is>
      </c>
      <c r="M3" s="18" t="inlineStr">
        <is>
          <t>The bus stops running at 7 and I work late.</t>
        </is>
      </c>
      <c r="N3" s="18" t="inlineStr">
        <is>
          <t>Parks and green space</t>
        </is>
      </c>
      <c r="O3" s="18" t="inlineStr">
        <is>
          <t>4</t>
        </is>
      </c>
      <c r="P3" s="18" t="inlineStr">
        <is>
          <t>Evening or weekend sessions, Childcare during sessions</t>
        </is>
      </c>
      <c r="Q3" s="18" t="inlineStr">
        <is>
          <t>QR code on a poster</t>
        </is>
      </c>
      <c r="R3" s="18" t="inlineStr">
        <is>
          <t>South side</t>
        </is>
      </c>
      <c r="S3" s="18" t="inlineStr">
        <is>
          <t>18 to 24</t>
        </is>
      </c>
      <c r="T3" s="18" t="inlineStr">
        <is>
          <t>Own</t>
        </is>
      </c>
      <c r="U3" s="18" t="inlineStr">
        <is>
          <t>No</t>
        </is>
      </c>
      <c r="V3" s="18" t="inlineStr">
        <is>
          <t>Spanish</t>
        </is>
      </c>
      <c r="W3" s="18" t="inlineStr">
        <is>
          <t>Please share what you find.</t>
        </is>
      </c>
      <c r="X3" s="18" t="inlineStr"/>
      <c r="Y3" s="18" t="n">
        <v>1</v>
      </c>
      <c r="AC3" s="19" t="n"/>
      <c r="AD3" s="20">
        <f>IFERROR(TRIM(INDEX($A3:$AB3,MATCH(Lists!$K$2,$A$1:$AB$1,0))&amp;""),"")</f>
        <v/>
      </c>
      <c r="AE3" s="20">
        <f>IF(AD3="",0,IF(AND(OR('Top needs'!$B$5="",AF3='Top needs'!$B$5),OR('Top needs'!$B$6="",AG3='Top needs'!$B$6)),1,0))</f>
        <v/>
      </c>
      <c r="AF3" s="20">
        <f>IF(AD3="","",IF(IFERROR(TRIM(INDEX($A3:$AB3,MATCH(Lists!$K$16,$A$1:$AB$1,0))&amp;""),"")="","(no answer)",IFERROR(TRIM(INDEX($A3:$AB3,MATCH(Lists!$K$16,$A$1:$AB$1,0))&amp;""),"")))</f>
        <v/>
      </c>
      <c r="AG3" s="20">
        <f>IF(AD3="","",IF(IFERROR(TRIM(INDEX($A3:$AB3,MATCH(Lists!$K$17,$A$1:$AB$1,0))&amp;""),"")="","(no answer)",IFERROR(TRIM(INDEX($A3:$AB3,MATCH(Lists!$K$17,$A$1:$AB$1,0))&amp;""),"")))</f>
        <v/>
      </c>
      <c r="AH3" s="20">
        <f>IF(AD3="","",IFERROR(TRIM(INDEX($A3:$AB3,MATCH(Lists!$K$3,$A$1:$AB$1,0))&amp;""),""))</f>
        <v/>
      </c>
      <c r="AI3" s="20">
        <f>IF(AD3="","",IFERROR(TRIM(INDEX($A3:$AB3,MATCH(Lists!$K$4,$A$1:$AB$1,0))&amp;""),""))</f>
        <v/>
      </c>
      <c r="AJ3" s="20">
        <f>IF(AD3="","",IFERROR(TRIM(INDEX($A3:$AB3,MATCH(Lists!$K$5,$A$1:$AB$1,0))&amp;""),""))</f>
        <v/>
      </c>
      <c r="AK3" s="20">
        <f>IF(AD3="","",IFERROR(TRIM(INDEX($A3:$AB3,MATCH(Lists!$K$6,$A$1:$AB$1,0))&amp;""),""))</f>
        <v/>
      </c>
      <c r="AL3" s="20">
        <f>IF(AD3="","",IFERROR(TRIM(INDEX($A3:$AB3,MATCH(Lists!$K$7,$A$1:$AB$1,0))&amp;""),""))</f>
        <v/>
      </c>
      <c r="AM3" s="20">
        <f>IF(AD3="","",IFERROR(TRIM(INDEX($A3:$AB3,MATCH(Lists!$K$8,$A$1:$AB$1,0))&amp;""),""))</f>
        <v/>
      </c>
      <c r="AN3" s="20">
        <f>IF(AD3="","",IFERROR(TRIM(INDEX($A3:$AB3,MATCH(Lists!$K$9,$A$1:$AB$1,0))&amp;""),""))</f>
        <v/>
      </c>
      <c r="AO3" s="20">
        <f>IF(AD3="","",IFERROR(TRIM(INDEX($A3:$AB3,MATCH(Lists!$K$10,$A$1:$AB$1,0))&amp;""),""))</f>
        <v/>
      </c>
      <c r="AP3" s="20">
        <f>IF(AD3="","",IFERROR(TRIM(INDEX($A3:$AB3,MATCH(Lists!$K$11,$A$1:$AB$1,0))&amp;""),""))</f>
        <v/>
      </c>
      <c r="AQ3" s="20">
        <f>IF(AD3="","",IFERROR(VALUE(IFERROR(TRIM(INDEX($A3:$AB3,MATCH(Lists!$K$12,$A$1:$AB$1,0))&amp;""),"")),""))</f>
        <v/>
      </c>
      <c r="AR3" s="20">
        <f>IF(AD3="","",IFERROR(TRIM(INDEX($A3:$AB3,MATCH(Lists!$K$13,$A$1:$AB$1,0))&amp;""),""))</f>
        <v/>
      </c>
      <c r="AS3" s="20">
        <f>IF(AD3="","",IFERROR(TRIM(INDEX($A3:$AB3,MATCH(Lists!$K$14,$A$1:$AB$1,0))&amp;""),""))</f>
        <v/>
      </c>
      <c r="AT3" s="20">
        <f>IF(AD3="","",IFERROR(TRIM(INDEX($A3:$AB3,MATCH(Lists!$K$15,$A$1:$AB$1,0))&amp;""),""))</f>
        <v/>
      </c>
      <c r="AU3" s="20">
        <f>IF(AD3="","",IFERROR(TRIM(INDEX($A3:$AB3,MATCH(Lists!$K$18,$A$1:$AB$1,0))&amp;""),""))</f>
        <v/>
      </c>
    </row>
    <row r="4">
      <c r="A4" s="18" t="inlineStr">
        <is>
          <t>EXAMPLE-03 (delete me)</t>
        </is>
      </c>
      <c r="B4" s="18" t="inlineStr">
        <is>
          <t>2027-03-03T10:14:00.000Z</t>
        </is>
      </c>
      <c r="C4" s="18" t="inlineStr">
        <is>
          <t>2027-03-03T09:14:00.000Z</t>
        </is>
      </c>
      <c r="D4" s="18" t="inlineStr">
        <is>
          <t>Not a problem</t>
        </is>
      </c>
      <c r="E4" s="18" t="inlineStr">
        <is>
          <t>Not a problem</t>
        </is>
      </c>
      <c r="F4" s="18" t="inlineStr">
        <is>
          <t>Not a problem</t>
        </is>
      </c>
      <c r="G4" s="18" t="inlineStr">
        <is>
          <t>Not a problem</t>
        </is>
      </c>
      <c r="H4" s="18" t="inlineStr">
        <is>
          <t>Not a problem</t>
        </is>
      </c>
      <c r="I4" s="18" t="inlineStr">
        <is>
          <t>Not a problem</t>
        </is>
      </c>
      <c r="J4" s="18" t="inlineStr">
        <is>
          <t>Not a problem</t>
        </is>
      </c>
      <c r="K4" s="18" t="inlineStr">
        <is>
          <t>Not a problem</t>
        </is>
      </c>
      <c r="L4" s="18" t="inlineStr">
        <is>
          <t>Health care</t>
        </is>
      </c>
      <c r="M4" s="18" t="inlineStr">
        <is>
          <t>The nearest clinic has a six week wait.</t>
        </is>
      </c>
      <c r="N4" s="18" t="inlineStr">
        <is>
          <t>Neighbors help each other, Schools</t>
        </is>
      </c>
      <c r="O4" s="18" t="inlineStr">
        <is>
          <t>4</t>
        </is>
      </c>
      <c r="P4" s="18" t="inlineStr">
        <is>
          <t>Childcare during sessions, A ride or bus pass</t>
        </is>
      </c>
      <c r="Q4" s="18" t="inlineStr">
        <is>
          <t>Shared tablet at an event</t>
        </is>
      </c>
      <c r="R4" s="18" t="inlineStr">
        <is>
          <t>East side</t>
        </is>
      </c>
      <c r="S4" s="18" t="inlineStr">
        <is>
          <t>25 to 44</t>
        </is>
      </c>
      <c r="T4" s="18" t="inlineStr">
        <is>
          <t>Live with family or friends</t>
        </is>
      </c>
      <c r="U4" s="18" t="inlineStr">
        <is>
          <t>Prefer not to say</t>
        </is>
      </c>
      <c r="V4" s="18" t="inlineStr">
        <is>
          <t>Another language</t>
        </is>
      </c>
      <c r="W4" s="18" t="inlineStr">
        <is>
          <t>More events at the library would be great.</t>
        </is>
      </c>
      <c r="X4" s="18" t="inlineStr"/>
      <c r="Y4" s="18" t="n">
        <v>1</v>
      </c>
      <c r="AC4" s="19" t="n"/>
      <c r="AD4" s="20">
        <f>IFERROR(TRIM(INDEX($A4:$AB4,MATCH(Lists!$K$2,$A$1:$AB$1,0))&amp;""),"")</f>
        <v/>
      </c>
      <c r="AE4" s="20">
        <f>IF(AD4="",0,IF(AND(OR('Top needs'!$B$5="",AF4='Top needs'!$B$5),OR('Top needs'!$B$6="",AG4='Top needs'!$B$6)),1,0))</f>
        <v/>
      </c>
      <c r="AF4" s="20">
        <f>IF(AD4="","",IF(IFERROR(TRIM(INDEX($A4:$AB4,MATCH(Lists!$K$16,$A$1:$AB$1,0))&amp;""),"")="","(no answer)",IFERROR(TRIM(INDEX($A4:$AB4,MATCH(Lists!$K$16,$A$1:$AB$1,0))&amp;""),"")))</f>
        <v/>
      </c>
      <c r="AG4" s="20">
        <f>IF(AD4="","",IF(IFERROR(TRIM(INDEX($A4:$AB4,MATCH(Lists!$K$17,$A$1:$AB$1,0))&amp;""),"")="","(no answer)",IFERROR(TRIM(INDEX($A4:$AB4,MATCH(Lists!$K$17,$A$1:$AB$1,0))&amp;""),"")))</f>
        <v/>
      </c>
      <c r="AH4" s="20">
        <f>IF(AD4="","",IFERROR(TRIM(INDEX($A4:$AB4,MATCH(Lists!$K$3,$A$1:$AB$1,0))&amp;""),""))</f>
        <v/>
      </c>
      <c r="AI4" s="20">
        <f>IF(AD4="","",IFERROR(TRIM(INDEX($A4:$AB4,MATCH(Lists!$K$4,$A$1:$AB$1,0))&amp;""),""))</f>
        <v/>
      </c>
      <c r="AJ4" s="20">
        <f>IF(AD4="","",IFERROR(TRIM(INDEX($A4:$AB4,MATCH(Lists!$K$5,$A$1:$AB$1,0))&amp;""),""))</f>
        <v/>
      </c>
      <c r="AK4" s="20">
        <f>IF(AD4="","",IFERROR(TRIM(INDEX($A4:$AB4,MATCH(Lists!$K$6,$A$1:$AB$1,0))&amp;""),""))</f>
        <v/>
      </c>
      <c r="AL4" s="20">
        <f>IF(AD4="","",IFERROR(TRIM(INDEX($A4:$AB4,MATCH(Lists!$K$7,$A$1:$AB$1,0))&amp;""),""))</f>
        <v/>
      </c>
      <c r="AM4" s="20">
        <f>IF(AD4="","",IFERROR(TRIM(INDEX($A4:$AB4,MATCH(Lists!$K$8,$A$1:$AB$1,0))&amp;""),""))</f>
        <v/>
      </c>
      <c r="AN4" s="20">
        <f>IF(AD4="","",IFERROR(TRIM(INDEX($A4:$AB4,MATCH(Lists!$K$9,$A$1:$AB$1,0))&amp;""),""))</f>
        <v/>
      </c>
      <c r="AO4" s="20">
        <f>IF(AD4="","",IFERROR(TRIM(INDEX($A4:$AB4,MATCH(Lists!$K$10,$A$1:$AB$1,0))&amp;""),""))</f>
        <v/>
      </c>
      <c r="AP4" s="20">
        <f>IF(AD4="","",IFERROR(TRIM(INDEX($A4:$AB4,MATCH(Lists!$K$11,$A$1:$AB$1,0))&amp;""),""))</f>
        <v/>
      </c>
      <c r="AQ4" s="20">
        <f>IF(AD4="","",IFERROR(VALUE(IFERROR(TRIM(INDEX($A4:$AB4,MATCH(Lists!$K$12,$A$1:$AB$1,0))&amp;""),"")),""))</f>
        <v/>
      </c>
      <c r="AR4" s="20">
        <f>IF(AD4="","",IFERROR(TRIM(INDEX($A4:$AB4,MATCH(Lists!$K$13,$A$1:$AB$1,0))&amp;""),""))</f>
        <v/>
      </c>
      <c r="AS4" s="20">
        <f>IF(AD4="","",IFERROR(TRIM(INDEX($A4:$AB4,MATCH(Lists!$K$14,$A$1:$AB$1,0))&amp;""),""))</f>
        <v/>
      </c>
      <c r="AT4" s="20">
        <f>IF(AD4="","",IFERROR(TRIM(INDEX($A4:$AB4,MATCH(Lists!$K$15,$A$1:$AB$1,0))&amp;""),""))</f>
        <v/>
      </c>
      <c r="AU4" s="20">
        <f>IF(AD4="","",IFERROR(TRIM(INDEX($A4:$AB4,MATCH(Lists!$K$18,$A$1:$AB$1,0))&amp;""),""))</f>
        <v/>
      </c>
    </row>
    <row r="5">
      <c r="A5" s="18" t="inlineStr">
        <is>
          <t>EXAMPLE-04 (delete me)</t>
        </is>
      </c>
      <c r="B5" s="18" t="inlineStr">
        <is>
          <t>2027-03-03T10:51:00.000Z</t>
        </is>
      </c>
      <c r="C5" s="18" t="inlineStr">
        <is>
          <t>2027-03-03T09:51:00.000Z</t>
        </is>
      </c>
      <c r="D5" s="18" t="inlineStr">
        <is>
          <t>Not sure</t>
        </is>
      </c>
      <c r="E5" s="18" t="inlineStr">
        <is>
          <t>Not sure</t>
        </is>
      </c>
      <c r="F5" s="18" t="inlineStr">
        <is>
          <t>Not sure</t>
        </is>
      </c>
      <c r="G5" s="18" t="inlineStr">
        <is>
          <t>Not sure</t>
        </is>
      </c>
      <c r="H5" s="18" t="inlineStr">
        <is>
          <t>Not sure</t>
        </is>
      </c>
      <c r="I5" s="18" t="inlineStr">
        <is>
          <t>Not sure</t>
        </is>
      </c>
      <c r="J5" s="18" t="inlineStr">
        <is>
          <t>Not sure</t>
        </is>
      </c>
      <c r="K5" s="18" t="inlineStr">
        <is>
          <t>Not sure</t>
        </is>
      </c>
      <c r="L5" s="18" t="inlineStr">
        <is>
          <t>Getting around</t>
        </is>
      </c>
      <c r="M5" s="18" t="inlineStr">
        <is>
          <t>My kids have nowhere to go after school.</t>
        </is>
      </c>
      <c r="N5" s="18" t="inlineStr">
        <is>
          <t>Parks and green space, Schools, Local shops</t>
        </is>
      </c>
      <c r="O5" s="18" t="inlineStr">
        <is>
          <t>3</t>
        </is>
      </c>
      <c r="P5" s="18" t="inlineStr">
        <is>
          <t>A ride or bus pass, Information in my language</t>
        </is>
      </c>
      <c r="Q5" s="18" t="inlineStr">
        <is>
          <t>Online by email or text</t>
        </is>
      </c>
      <c r="R5" s="18" t="inlineStr">
        <is>
          <t>West side</t>
        </is>
      </c>
      <c r="S5" s="18" t="inlineStr">
        <is>
          <t>45 to 64</t>
        </is>
      </c>
      <c r="T5" s="18" t="inlineStr">
        <is>
          <t>Something else</t>
        </is>
      </c>
      <c r="U5" s="18" t="inlineStr">
        <is>
          <t>Yes</t>
        </is>
      </c>
      <c r="V5" s="18" t="inlineStr">
        <is>
          <t>Prefer not to say</t>
        </is>
      </c>
      <c r="W5" s="18" t="inlineStr"/>
      <c r="X5" s="18" t="inlineStr"/>
      <c r="Y5" s="18" t="n">
        <v>1</v>
      </c>
      <c r="AC5" s="19" t="n"/>
      <c r="AD5" s="20">
        <f>IFERROR(TRIM(INDEX($A5:$AB5,MATCH(Lists!$K$2,$A$1:$AB$1,0))&amp;""),"")</f>
        <v/>
      </c>
      <c r="AE5" s="20">
        <f>IF(AD5="",0,IF(AND(OR('Top needs'!$B$5="",AF5='Top needs'!$B$5),OR('Top needs'!$B$6="",AG5='Top needs'!$B$6)),1,0))</f>
        <v/>
      </c>
      <c r="AF5" s="20">
        <f>IF(AD5="","",IF(IFERROR(TRIM(INDEX($A5:$AB5,MATCH(Lists!$K$16,$A$1:$AB$1,0))&amp;""),"")="","(no answer)",IFERROR(TRIM(INDEX($A5:$AB5,MATCH(Lists!$K$16,$A$1:$AB$1,0))&amp;""),"")))</f>
        <v/>
      </c>
      <c r="AG5" s="20">
        <f>IF(AD5="","",IF(IFERROR(TRIM(INDEX($A5:$AB5,MATCH(Lists!$K$17,$A$1:$AB$1,0))&amp;""),"")="","(no answer)",IFERROR(TRIM(INDEX($A5:$AB5,MATCH(Lists!$K$17,$A$1:$AB$1,0))&amp;""),"")))</f>
        <v/>
      </c>
      <c r="AH5" s="20">
        <f>IF(AD5="","",IFERROR(TRIM(INDEX($A5:$AB5,MATCH(Lists!$K$3,$A$1:$AB$1,0))&amp;""),""))</f>
        <v/>
      </c>
      <c r="AI5" s="20">
        <f>IF(AD5="","",IFERROR(TRIM(INDEX($A5:$AB5,MATCH(Lists!$K$4,$A$1:$AB$1,0))&amp;""),""))</f>
        <v/>
      </c>
      <c r="AJ5" s="20">
        <f>IF(AD5="","",IFERROR(TRIM(INDEX($A5:$AB5,MATCH(Lists!$K$5,$A$1:$AB$1,0))&amp;""),""))</f>
        <v/>
      </c>
      <c r="AK5" s="20">
        <f>IF(AD5="","",IFERROR(TRIM(INDEX($A5:$AB5,MATCH(Lists!$K$6,$A$1:$AB$1,0))&amp;""),""))</f>
        <v/>
      </c>
      <c r="AL5" s="20">
        <f>IF(AD5="","",IFERROR(TRIM(INDEX($A5:$AB5,MATCH(Lists!$K$7,$A$1:$AB$1,0))&amp;""),""))</f>
        <v/>
      </c>
      <c r="AM5" s="20">
        <f>IF(AD5="","",IFERROR(TRIM(INDEX($A5:$AB5,MATCH(Lists!$K$8,$A$1:$AB$1,0))&amp;""),""))</f>
        <v/>
      </c>
      <c r="AN5" s="20">
        <f>IF(AD5="","",IFERROR(TRIM(INDEX($A5:$AB5,MATCH(Lists!$K$9,$A$1:$AB$1,0))&amp;""),""))</f>
        <v/>
      </c>
      <c r="AO5" s="20">
        <f>IF(AD5="","",IFERROR(TRIM(INDEX($A5:$AB5,MATCH(Lists!$K$10,$A$1:$AB$1,0))&amp;""),""))</f>
        <v/>
      </c>
      <c r="AP5" s="20">
        <f>IF(AD5="","",IFERROR(TRIM(INDEX($A5:$AB5,MATCH(Lists!$K$11,$A$1:$AB$1,0))&amp;""),""))</f>
        <v/>
      </c>
      <c r="AQ5" s="20">
        <f>IF(AD5="","",IFERROR(VALUE(IFERROR(TRIM(INDEX($A5:$AB5,MATCH(Lists!$K$12,$A$1:$AB$1,0))&amp;""),"")),""))</f>
        <v/>
      </c>
      <c r="AR5" s="20">
        <f>IF(AD5="","",IFERROR(TRIM(INDEX($A5:$AB5,MATCH(Lists!$K$13,$A$1:$AB$1,0))&amp;""),""))</f>
        <v/>
      </c>
      <c r="AS5" s="20">
        <f>IF(AD5="","",IFERROR(TRIM(INDEX($A5:$AB5,MATCH(Lists!$K$14,$A$1:$AB$1,0))&amp;""),""))</f>
        <v/>
      </c>
      <c r="AT5" s="20">
        <f>IF(AD5="","",IFERROR(TRIM(INDEX($A5:$AB5,MATCH(Lists!$K$15,$A$1:$AB$1,0))&amp;""),""))</f>
        <v/>
      </c>
      <c r="AU5" s="20">
        <f>IF(AD5="","",IFERROR(TRIM(INDEX($A5:$AB5,MATCH(Lists!$K$18,$A$1:$AB$1,0))&amp;""),""))</f>
        <v/>
      </c>
    </row>
    <row r="6">
      <c r="A6" s="18" t="inlineStr">
        <is>
          <t>EXAMPLE-05 (delete me)</t>
        </is>
      </c>
      <c r="B6" s="18" t="inlineStr">
        <is>
          <t>2027-03-03T11:28:00.000Z</t>
        </is>
      </c>
      <c r="C6" s="18" t="inlineStr">
        <is>
          <t>2027-03-03T10:28:00.000Z</t>
        </is>
      </c>
      <c r="D6" s="18" t="inlineStr">
        <is>
          <t>Big problem</t>
        </is>
      </c>
      <c r="E6" s="18" t="inlineStr">
        <is>
          <t>Big problem</t>
        </is>
      </c>
      <c r="F6" s="18" t="inlineStr">
        <is>
          <t>Small problem</t>
        </is>
      </c>
      <c r="G6" s="18" t="inlineStr">
        <is>
          <t>Big problem</t>
        </is>
      </c>
      <c r="H6" s="18" t="inlineStr">
        <is>
          <t>Small problem</t>
        </is>
      </c>
      <c r="I6" s="18" t="inlineStr">
        <is>
          <t>Small problem</t>
        </is>
      </c>
      <c r="J6" s="18" t="inlineStr">
        <is>
          <t>Not a problem</t>
        </is>
      </c>
      <c r="K6" s="18" t="inlineStr">
        <is>
          <t>Not a problem</t>
        </is>
      </c>
      <c r="L6" s="18" t="inlineStr">
        <is>
          <t>Jobs and training</t>
        </is>
      </c>
      <c r="M6" s="18" t="inlineStr">
        <is>
          <t>My mother lives alone and needs help with shopping.</t>
        </is>
      </c>
      <c r="N6" s="18" t="inlineStr">
        <is>
          <t>Parks and green space, Local shops, Faith and community groups</t>
        </is>
      </c>
      <c r="O6" s="18" t="inlineStr">
        <is>
          <t>3</t>
        </is>
      </c>
      <c r="P6" s="18" t="inlineStr">
        <is>
          <t>Evening or weekend sessions, Information in my language, Free or low cost</t>
        </is>
      </c>
      <c r="Q6" s="18" t="inlineStr">
        <is>
          <t>Social media</t>
        </is>
      </c>
      <c r="R6" s="18" t="inlineStr">
        <is>
          <t>Downtown</t>
        </is>
      </c>
      <c r="S6" s="18" t="inlineStr">
        <is>
          <t>65 or older</t>
        </is>
      </c>
      <c r="T6" s="18" t="inlineStr">
        <is>
          <t>Prefer not to say</t>
        </is>
      </c>
      <c r="U6" s="18" t="inlineStr">
        <is>
          <t>Prefer not to say</t>
        </is>
      </c>
      <c r="V6" s="18" t="inlineStr">
        <is>
          <t>English</t>
        </is>
      </c>
      <c r="W6" s="18" t="inlineStr"/>
      <c r="X6" s="18" t="inlineStr">
        <is>
          <t>resident5@example.org</t>
        </is>
      </c>
      <c r="Y6" s="18" t="n">
        <v>1</v>
      </c>
      <c r="AC6" s="19" t="n"/>
      <c r="AD6" s="20">
        <f>IFERROR(TRIM(INDEX($A6:$AB6,MATCH(Lists!$K$2,$A$1:$AB$1,0))&amp;""),"")</f>
        <v/>
      </c>
      <c r="AE6" s="20">
        <f>IF(AD6="",0,IF(AND(OR('Top needs'!$B$5="",AF6='Top needs'!$B$5),OR('Top needs'!$B$6="",AG6='Top needs'!$B$6)),1,0))</f>
        <v/>
      </c>
      <c r="AF6" s="20">
        <f>IF(AD6="","",IF(IFERROR(TRIM(INDEX($A6:$AB6,MATCH(Lists!$K$16,$A$1:$AB$1,0))&amp;""),"")="","(no answer)",IFERROR(TRIM(INDEX($A6:$AB6,MATCH(Lists!$K$16,$A$1:$AB$1,0))&amp;""),"")))</f>
        <v/>
      </c>
      <c r="AG6" s="20">
        <f>IF(AD6="","",IF(IFERROR(TRIM(INDEX($A6:$AB6,MATCH(Lists!$K$17,$A$1:$AB$1,0))&amp;""),"")="","(no answer)",IFERROR(TRIM(INDEX($A6:$AB6,MATCH(Lists!$K$17,$A$1:$AB$1,0))&amp;""),"")))</f>
        <v/>
      </c>
      <c r="AH6" s="20">
        <f>IF(AD6="","",IFERROR(TRIM(INDEX($A6:$AB6,MATCH(Lists!$K$3,$A$1:$AB$1,0))&amp;""),""))</f>
        <v/>
      </c>
      <c r="AI6" s="20">
        <f>IF(AD6="","",IFERROR(TRIM(INDEX($A6:$AB6,MATCH(Lists!$K$4,$A$1:$AB$1,0))&amp;""),""))</f>
        <v/>
      </c>
      <c r="AJ6" s="20">
        <f>IF(AD6="","",IFERROR(TRIM(INDEX($A6:$AB6,MATCH(Lists!$K$5,$A$1:$AB$1,0))&amp;""),""))</f>
        <v/>
      </c>
      <c r="AK6" s="20">
        <f>IF(AD6="","",IFERROR(TRIM(INDEX($A6:$AB6,MATCH(Lists!$K$6,$A$1:$AB$1,0))&amp;""),""))</f>
        <v/>
      </c>
      <c r="AL6" s="20">
        <f>IF(AD6="","",IFERROR(TRIM(INDEX($A6:$AB6,MATCH(Lists!$K$7,$A$1:$AB$1,0))&amp;""),""))</f>
        <v/>
      </c>
      <c r="AM6" s="20">
        <f>IF(AD6="","",IFERROR(TRIM(INDEX($A6:$AB6,MATCH(Lists!$K$8,$A$1:$AB$1,0))&amp;""),""))</f>
        <v/>
      </c>
      <c r="AN6" s="20">
        <f>IF(AD6="","",IFERROR(TRIM(INDEX($A6:$AB6,MATCH(Lists!$K$9,$A$1:$AB$1,0))&amp;""),""))</f>
        <v/>
      </c>
      <c r="AO6" s="20">
        <f>IF(AD6="","",IFERROR(TRIM(INDEX($A6:$AB6,MATCH(Lists!$K$10,$A$1:$AB$1,0))&amp;""),""))</f>
        <v/>
      </c>
      <c r="AP6" s="20">
        <f>IF(AD6="","",IFERROR(TRIM(INDEX($A6:$AB6,MATCH(Lists!$K$11,$A$1:$AB$1,0))&amp;""),""))</f>
        <v/>
      </c>
      <c r="AQ6" s="20">
        <f>IF(AD6="","",IFERROR(VALUE(IFERROR(TRIM(INDEX($A6:$AB6,MATCH(Lists!$K$12,$A$1:$AB$1,0))&amp;""),"")),""))</f>
        <v/>
      </c>
      <c r="AR6" s="20">
        <f>IF(AD6="","",IFERROR(TRIM(INDEX($A6:$AB6,MATCH(Lists!$K$13,$A$1:$AB$1,0))&amp;""),""))</f>
        <v/>
      </c>
      <c r="AS6" s="20">
        <f>IF(AD6="","",IFERROR(TRIM(INDEX($A6:$AB6,MATCH(Lists!$K$14,$A$1:$AB$1,0))&amp;""),""))</f>
        <v/>
      </c>
      <c r="AT6" s="20">
        <f>IF(AD6="","",IFERROR(TRIM(INDEX($A6:$AB6,MATCH(Lists!$K$15,$A$1:$AB$1,0))&amp;""),""))</f>
        <v/>
      </c>
      <c r="AU6" s="20">
        <f>IF(AD6="","",IFERROR(TRIM(INDEX($A6:$AB6,MATCH(Lists!$K$18,$A$1:$AB$1,0))&amp;""),""))</f>
        <v/>
      </c>
    </row>
    <row r="7">
      <c r="A7" s="18" t="inlineStr">
        <is>
          <t>EXAMPLE-06 (delete me)</t>
        </is>
      </c>
      <c r="B7" s="18" t="inlineStr">
        <is>
          <t>2027-03-03T12:05:00.000Z</t>
        </is>
      </c>
      <c r="C7" s="18" t="inlineStr">
        <is>
          <t>2027-03-03T11:05:00.000Z</t>
        </is>
      </c>
      <c r="D7" s="18" t="inlineStr">
        <is>
          <t>Big problem</t>
        </is>
      </c>
      <c r="E7" s="18" t="inlineStr">
        <is>
          <t>Big problem</t>
        </is>
      </c>
      <c r="F7" s="18" t="inlineStr">
        <is>
          <t>Small problem</t>
        </is>
      </c>
      <c r="G7" s="18" t="inlineStr">
        <is>
          <t>Big problem</t>
        </is>
      </c>
      <c r="H7" s="18" t="inlineStr">
        <is>
          <t>Not a problem</t>
        </is>
      </c>
      <c r="I7" s="18" t="inlineStr">
        <is>
          <t>Small problem</t>
        </is>
      </c>
      <c r="J7" s="18" t="inlineStr">
        <is>
          <t>Not a problem</t>
        </is>
      </c>
      <c r="K7" s="18" t="inlineStr">
        <is>
          <t>Not a problem</t>
        </is>
      </c>
      <c r="L7" s="18" t="inlineStr">
        <is>
          <t>Children and youth</t>
        </is>
      </c>
      <c r="M7" s="18" t="inlineStr">
        <is>
          <t>Food prices are too high for what we earn.</t>
        </is>
      </c>
      <c r="N7" s="18" t="inlineStr">
        <is>
          <t>Neighbors help each other, Faith and community groups, Library or community center</t>
        </is>
      </c>
      <c r="O7" s="18" t="inlineStr">
        <is>
          <t>3</t>
        </is>
      </c>
      <c r="P7" s="18" t="inlineStr">
        <is>
          <t>Evening or weekend sessions, Free or low cost, Online options</t>
        </is>
      </c>
      <c r="Q7" s="18" t="inlineStr">
        <is>
          <t>Paper copy</t>
        </is>
      </c>
      <c r="R7" s="18" t="inlineStr">
        <is>
          <t>Prefer not to say</t>
        </is>
      </c>
      <c r="S7" s="18" t="inlineStr">
        <is>
          <t>Prefer not to say</t>
        </is>
      </c>
      <c r="T7" s="18" t="inlineStr">
        <is>
          <t>Rent</t>
        </is>
      </c>
      <c r="U7" s="18" t="inlineStr">
        <is>
          <t>No</t>
        </is>
      </c>
      <c r="V7" s="18" t="inlineStr">
        <is>
          <t>Prefer not to say</t>
        </is>
      </c>
      <c r="W7" s="18" t="inlineStr"/>
      <c r="X7" s="18" t="inlineStr"/>
      <c r="Y7" s="18" t="n">
        <v>1</v>
      </c>
      <c r="AC7" s="19" t="n"/>
      <c r="AD7" s="20">
        <f>IFERROR(TRIM(INDEX($A7:$AB7,MATCH(Lists!$K$2,$A$1:$AB$1,0))&amp;""),"")</f>
        <v/>
      </c>
      <c r="AE7" s="20">
        <f>IF(AD7="",0,IF(AND(OR('Top needs'!$B$5="",AF7='Top needs'!$B$5),OR('Top needs'!$B$6="",AG7='Top needs'!$B$6)),1,0))</f>
        <v/>
      </c>
      <c r="AF7" s="20">
        <f>IF(AD7="","",IF(IFERROR(TRIM(INDEX($A7:$AB7,MATCH(Lists!$K$16,$A$1:$AB$1,0))&amp;""),"")="","(no answer)",IFERROR(TRIM(INDEX($A7:$AB7,MATCH(Lists!$K$16,$A$1:$AB$1,0))&amp;""),"")))</f>
        <v/>
      </c>
      <c r="AG7" s="20">
        <f>IF(AD7="","",IF(IFERROR(TRIM(INDEX($A7:$AB7,MATCH(Lists!$K$17,$A$1:$AB$1,0))&amp;""),"")="","(no answer)",IFERROR(TRIM(INDEX($A7:$AB7,MATCH(Lists!$K$17,$A$1:$AB$1,0))&amp;""),"")))</f>
        <v/>
      </c>
      <c r="AH7" s="20">
        <f>IF(AD7="","",IFERROR(TRIM(INDEX($A7:$AB7,MATCH(Lists!$K$3,$A$1:$AB$1,0))&amp;""),""))</f>
        <v/>
      </c>
      <c r="AI7" s="20">
        <f>IF(AD7="","",IFERROR(TRIM(INDEX($A7:$AB7,MATCH(Lists!$K$4,$A$1:$AB$1,0))&amp;""),""))</f>
        <v/>
      </c>
      <c r="AJ7" s="20">
        <f>IF(AD7="","",IFERROR(TRIM(INDEX($A7:$AB7,MATCH(Lists!$K$5,$A$1:$AB$1,0))&amp;""),""))</f>
        <v/>
      </c>
      <c r="AK7" s="20">
        <f>IF(AD7="","",IFERROR(TRIM(INDEX($A7:$AB7,MATCH(Lists!$K$6,$A$1:$AB$1,0))&amp;""),""))</f>
        <v/>
      </c>
      <c r="AL7" s="20">
        <f>IF(AD7="","",IFERROR(TRIM(INDEX($A7:$AB7,MATCH(Lists!$K$7,$A$1:$AB$1,0))&amp;""),""))</f>
        <v/>
      </c>
      <c r="AM7" s="20">
        <f>IF(AD7="","",IFERROR(TRIM(INDEX($A7:$AB7,MATCH(Lists!$K$8,$A$1:$AB$1,0))&amp;""),""))</f>
        <v/>
      </c>
      <c r="AN7" s="20">
        <f>IF(AD7="","",IFERROR(TRIM(INDEX($A7:$AB7,MATCH(Lists!$K$9,$A$1:$AB$1,0))&amp;""),""))</f>
        <v/>
      </c>
      <c r="AO7" s="20">
        <f>IF(AD7="","",IFERROR(TRIM(INDEX($A7:$AB7,MATCH(Lists!$K$10,$A$1:$AB$1,0))&amp;""),""))</f>
        <v/>
      </c>
      <c r="AP7" s="20">
        <f>IF(AD7="","",IFERROR(TRIM(INDEX($A7:$AB7,MATCH(Lists!$K$11,$A$1:$AB$1,0))&amp;""),""))</f>
        <v/>
      </c>
      <c r="AQ7" s="20">
        <f>IF(AD7="","",IFERROR(VALUE(IFERROR(TRIM(INDEX($A7:$AB7,MATCH(Lists!$K$12,$A$1:$AB$1,0))&amp;""),"")),""))</f>
        <v/>
      </c>
      <c r="AR7" s="20">
        <f>IF(AD7="","",IFERROR(TRIM(INDEX($A7:$AB7,MATCH(Lists!$K$13,$A$1:$AB$1,0))&amp;""),""))</f>
        <v/>
      </c>
      <c r="AS7" s="20">
        <f>IF(AD7="","",IFERROR(TRIM(INDEX($A7:$AB7,MATCH(Lists!$K$14,$A$1:$AB$1,0))&amp;""),""))</f>
        <v/>
      </c>
      <c r="AT7" s="20">
        <f>IF(AD7="","",IFERROR(TRIM(INDEX($A7:$AB7,MATCH(Lists!$K$15,$A$1:$AB$1,0))&amp;""),""))</f>
        <v/>
      </c>
      <c r="AU7" s="20">
        <f>IF(AD7="","",IFERROR(TRIM(INDEX($A7:$AB7,MATCH(Lists!$K$18,$A$1:$AB$1,0))&amp;""),""))</f>
        <v/>
      </c>
    </row>
    <row r="8">
      <c r="A8" s="18" t="inlineStr">
        <is>
          <t>EXAMPLE-07 (delete me)</t>
        </is>
      </c>
      <c r="B8" s="18" t="inlineStr">
        <is>
          <t>2027-03-04T12:42:00.000Z</t>
        </is>
      </c>
      <c r="C8" s="18" t="inlineStr">
        <is>
          <t>2027-03-04T11:42:00.000Z</t>
        </is>
      </c>
      <c r="D8" s="18" t="inlineStr">
        <is>
          <t>Small problem</t>
        </is>
      </c>
      <c r="E8" s="18" t="inlineStr">
        <is>
          <t>Big problem</t>
        </is>
      </c>
      <c r="F8" s="18" t="inlineStr">
        <is>
          <t>Small problem</t>
        </is>
      </c>
      <c r="G8" s="18" t="inlineStr">
        <is>
          <t>Big problem</t>
        </is>
      </c>
      <c r="H8" s="18" t="inlineStr">
        <is>
          <t>Small problem</t>
        </is>
      </c>
      <c r="I8" s="18" t="inlineStr">
        <is>
          <t>Not a problem</t>
        </is>
      </c>
      <c r="J8" s="18" t="inlineStr">
        <is>
          <t>Not a problem</t>
        </is>
      </c>
      <c r="K8" s="18" t="inlineStr">
        <is>
          <t>Not a problem</t>
        </is>
      </c>
      <c r="L8" s="18" t="inlineStr">
        <is>
          <t>Older adults</t>
        </is>
      </c>
      <c r="M8" s="18" t="inlineStr">
        <is>
          <t>There is no safe way to walk to the store at night.</t>
        </is>
      </c>
      <c r="N8" s="18" t="inlineStr">
        <is>
          <t>Neighbors help each other, Parks and green space, Schools</t>
        </is>
      </c>
      <c r="O8" s="18" t="inlineStr">
        <is>
          <t>4</t>
        </is>
      </c>
      <c r="P8" s="18" t="inlineStr">
        <is>
          <t>Childcare during sessions</t>
        </is>
      </c>
      <c r="Q8" s="18" t="inlineStr">
        <is>
          <t>QR code on a poster</t>
        </is>
      </c>
      <c r="R8" s="18" t="inlineStr">
        <is>
          <t>North side</t>
        </is>
      </c>
      <c r="S8" s="18" t="inlineStr">
        <is>
          <t>Under 18</t>
        </is>
      </c>
      <c r="T8" s="18" t="inlineStr">
        <is>
          <t>Something else</t>
        </is>
      </c>
      <c r="U8" s="18" t="inlineStr">
        <is>
          <t>Yes</t>
        </is>
      </c>
      <c r="V8" s="18" t="inlineStr">
        <is>
          <t>Another language</t>
        </is>
      </c>
      <c r="W8" s="18" t="inlineStr">
        <is>
          <t>Thank you for asking.</t>
        </is>
      </c>
      <c r="X8" s="18" t="inlineStr"/>
      <c r="Y8" s="18" t="n">
        <v>1</v>
      </c>
      <c r="AC8" s="19" t="n"/>
      <c r="AD8" s="20">
        <f>IFERROR(TRIM(INDEX($A8:$AB8,MATCH(Lists!$K$2,$A$1:$AB$1,0))&amp;""),"")</f>
        <v/>
      </c>
      <c r="AE8" s="20">
        <f>IF(AD8="",0,IF(AND(OR('Top needs'!$B$5="",AF8='Top needs'!$B$5),OR('Top needs'!$B$6="",AG8='Top needs'!$B$6)),1,0))</f>
        <v/>
      </c>
      <c r="AF8" s="20">
        <f>IF(AD8="","",IF(IFERROR(TRIM(INDEX($A8:$AB8,MATCH(Lists!$K$16,$A$1:$AB$1,0))&amp;""),"")="","(no answer)",IFERROR(TRIM(INDEX($A8:$AB8,MATCH(Lists!$K$16,$A$1:$AB$1,0))&amp;""),"")))</f>
        <v/>
      </c>
      <c r="AG8" s="20">
        <f>IF(AD8="","",IF(IFERROR(TRIM(INDEX($A8:$AB8,MATCH(Lists!$K$17,$A$1:$AB$1,0))&amp;""),"")="","(no answer)",IFERROR(TRIM(INDEX($A8:$AB8,MATCH(Lists!$K$17,$A$1:$AB$1,0))&amp;""),"")))</f>
        <v/>
      </c>
      <c r="AH8" s="20">
        <f>IF(AD8="","",IFERROR(TRIM(INDEX($A8:$AB8,MATCH(Lists!$K$3,$A$1:$AB$1,0))&amp;""),""))</f>
        <v/>
      </c>
      <c r="AI8" s="20">
        <f>IF(AD8="","",IFERROR(TRIM(INDEX($A8:$AB8,MATCH(Lists!$K$4,$A$1:$AB$1,0))&amp;""),""))</f>
        <v/>
      </c>
      <c r="AJ8" s="20">
        <f>IF(AD8="","",IFERROR(TRIM(INDEX($A8:$AB8,MATCH(Lists!$K$5,$A$1:$AB$1,0))&amp;""),""))</f>
        <v/>
      </c>
      <c r="AK8" s="20">
        <f>IF(AD8="","",IFERROR(TRIM(INDEX($A8:$AB8,MATCH(Lists!$K$6,$A$1:$AB$1,0))&amp;""),""))</f>
        <v/>
      </c>
      <c r="AL8" s="20">
        <f>IF(AD8="","",IFERROR(TRIM(INDEX($A8:$AB8,MATCH(Lists!$K$7,$A$1:$AB$1,0))&amp;""),""))</f>
        <v/>
      </c>
      <c r="AM8" s="20">
        <f>IF(AD8="","",IFERROR(TRIM(INDEX($A8:$AB8,MATCH(Lists!$K$8,$A$1:$AB$1,0))&amp;""),""))</f>
        <v/>
      </c>
      <c r="AN8" s="20">
        <f>IF(AD8="","",IFERROR(TRIM(INDEX($A8:$AB8,MATCH(Lists!$K$9,$A$1:$AB$1,0))&amp;""),""))</f>
        <v/>
      </c>
      <c r="AO8" s="20">
        <f>IF(AD8="","",IFERROR(TRIM(INDEX($A8:$AB8,MATCH(Lists!$K$10,$A$1:$AB$1,0))&amp;""),""))</f>
        <v/>
      </c>
      <c r="AP8" s="20">
        <f>IF(AD8="","",IFERROR(TRIM(INDEX($A8:$AB8,MATCH(Lists!$K$11,$A$1:$AB$1,0))&amp;""),""))</f>
        <v/>
      </c>
      <c r="AQ8" s="20">
        <f>IF(AD8="","",IFERROR(VALUE(IFERROR(TRIM(INDEX($A8:$AB8,MATCH(Lists!$K$12,$A$1:$AB$1,0))&amp;""),"")),""))</f>
        <v/>
      </c>
      <c r="AR8" s="20">
        <f>IF(AD8="","",IFERROR(TRIM(INDEX($A8:$AB8,MATCH(Lists!$K$13,$A$1:$AB$1,0))&amp;""),""))</f>
        <v/>
      </c>
      <c r="AS8" s="20">
        <f>IF(AD8="","",IFERROR(TRIM(INDEX($A8:$AB8,MATCH(Lists!$K$14,$A$1:$AB$1,0))&amp;""),""))</f>
        <v/>
      </c>
      <c r="AT8" s="20">
        <f>IF(AD8="","",IFERROR(TRIM(INDEX($A8:$AB8,MATCH(Lists!$K$15,$A$1:$AB$1,0))&amp;""),""))</f>
        <v/>
      </c>
      <c r="AU8" s="20">
        <f>IF(AD8="","",IFERROR(TRIM(INDEX($A8:$AB8,MATCH(Lists!$K$18,$A$1:$AB$1,0))&amp;""),""))</f>
        <v/>
      </c>
    </row>
    <row r="9">
      <c r="A9" s="18" t="inlineStr">
        <is>
          <t>EXAMPLE-08 (delete me)</t>
        </is>
      </c>
      <c r="B9" s="18" t="inlineStr">
        <is>
          <t>2027-03-04T13:19:00.000Z</t>
        </is>
      </c>
      <c r="C9" s="18" t="inlineStr">
        <is>
          <t>2027-03-04T12:19:00.000Z</t>
        </is>
      </c>
      <c r="D9" s="18" t="inlineStr">
        <is>
          <t>Small problem</t>
        </is>
      </c>
      <c r="E9" s="18" t="inlineStr">
        <is>
          <t>Small problem</t>
        </is>
      </c>
      <c r="F9" s="18" t="inlineStr">
        <is>
          <t>Small problem</t>
        </is>
      </c>
      <c r="G9" s="18" t="inlineStr">
        <is>
          <t>Small problem</t>
        </is>
      </c>
      <c r="H9" s="18" t="inlineStr">
        <is>
          <t>Not a problem</t>
        </is>
      </c>
      <c r="I9" s="18" t="inlineStr">
        <is>
          <t>Small problem</t>
        </is>
      </c>
      <c r="J9" s="18" t="inlineStr">
        <is>
          <t>Small problem</t>
        </is>
      </c>
      <c r="K9" s="18" t="inlineStr">
        <is>
          <t>Not a problem</t>
        </is>
      </c>
      <c r="L9" s="18" t="inlineStr">
        <is>
          <t>Safety</t>
        </is>
      </c>
      <c r="M9" s="18" t="inlineStr">
        <is>
          <t>I need training to get a better job.</t>
        </is>
      </c>
      <c r="N9" s="18" t="inlineStr">
        <is>
          <t>Local shops, Faith and community groups</t>
        </is>
      </c>
      <c r="O9" s="18" t="inlineStr">
        <is>
          <t>3</t>
        </is>
      </c>
      <c r="P9" s="18" t="inlineStr">
        <is>
          <t>Childcare during sessions, A ride or bus pass, Information in my language</t>
        </is>
      </c>
      <c r="Q9" s="18" t="inlineStr">
        <is>
          <t>Shared tablet at an event</t>
        </is>
      </c>
      <c r="R9" s="18" t="inlineStr">
        <is>
          <t>South side</t>
        </is>
      </c>
      <c r="S9" s="18" t="inlineStr">
        <is>
          <t>Prefer not to say</t>
        </is>
      </c>
      <c r="T9" s="18" t="inlineStr">
        <is>
          <t>Own</t>
        </is>
      </c>
      <c r="U9" s="18" t="inlineStr">
        <is>
          <t>Prefer not to say</t>
        </is>
      </c>
      <c r="V9" s="18" t="inlineStr">
        <is>
          <t>Spanish</t>
        </is>
      </c>
      <c r="W9" s="18" t="inlineStr">
        <is>
          <t>Please share what you find.</t>
        </is>
      </c>
      <c r="X9" s="18" t="inlineStr"/>
      <c r="Y9" s="18" t="n">
        <v>1</v>
      </c>
      <c r="AC9" s="19" t="n"/>
      <c r="AD9" s="20">
        <f>IFERROR(TRIM(INDEX($A9:$AB9,MATCH(Lists!$K$2,$A$1:$AB$1,0))&amp;""),"")</f>
        <v/>
      </c>
      <c r="AE9" s="20">
        <f>IF(AD9="",0,IF(AND(OR('Top needs'!$B$5="",AF9='Top needs'!$B$5),OR('Top needs'!$B$6="",AG9='Top needs'!$B$6)),1,0))</f>
        <v/>
      </c>
      <c r="AF9" s="20">
        <f>IF(AD9="","",IF(IFERROR(TRIM(INDEX($A9:$AB9,MATCH(Lists!$K$16,$A$1:$AB$1,0))&amp;""),"")="","(no answer)",IFERROR(TRIM(INDEX($A9:$AB9,MATCH(Lists!$K$16,$A$1:$AB$1,0))&amp;""),"")))</f>
        <v/>
      </c>
      <c r="AG9" s="20">
        <f>IF(AD9="","",IF(IFERROR(TRIM(INDEX($A9:$AB9,MATCH(Lists!$K$17,$A$1:$AB$1,0))&amp;""),"")="","(no answer)",IFERROR(TRIM(INDEX($A9:$AB9,MATCH(Lists!$K$17,$A$1:$AB$1,0))&amp;""),"")))</f>
        <v/>
      </c>
      <c r="AH9" s="20">
        <f>IF(AD9="","",IFERROR(TRIM(INDEX($A9:$AB9,MATCH(Lists!$K$3,$A$1:$AB$1,0))&amp;""),""))</f>
        <v/>
      </c>
      <c r="AI9" s="20">
        <f>IF(AD9="","",IFERROR(TRIM(INDEX($A9:$AB9,MATCH(Lists!$K$4,$A$1:$AB$1,0))&amp;""),""))</f>
        <v/>
      </c>
      <c r="AJ9" s="20">
        <f>IF(AD9="","",IFERROR(TRIM(INDEX($A9:$AB9,MATCH(Lists!$K$5,$A$1:$AB$1,0))&amp;""),""))</f>
        <v/>
      </c>
      <c r="AK9" s="20">
        <f>IF(AD9="","",IFERROR(TRIM(INDEX($A9:$AB9,MATCH(Lists!$K$6,$A$1:$AB$1,0))&amp;""),""))</f>
        <v/>
      </c>
      <c r="AL9" s="20">
        <f>IF(AD9="","",IFERROR(TRIM(INDEX($A9:$AB9,MATCH(Lists!$K$7,$A$1:$AB$1,0))&amp;""),""))</f>
        <v/>
      </c>
      <c r="AM9" s="20">
        <f>IF(AD9="","",IFERROR(TRIM(INDEX($A9:$AB9,MATCH(Lists!$K$8,$A$1:$AB$1,0))&amp;""),""))</f>
        <v/>
      </c>
      <c r="AN9" s="20">
        <f>IF(AD9="","",IFERROR(TRIM(INDEX($A9:$AB9,MATCH(Lists!$K$9,$A$1:$AB$1,0))&amp;""),""))</f>
        <v/>
      </c>
      <c r="AO9" s="20">
        <f>IF(AD9="","",IFERROR(TRIM(INDEX($A9:$AB9,MATCH(Lists!$K$10,$A$1:$AB$1,0))&amp;""),""))</f>
        <v/>
      </c>
      <c r="AP9" s="20">
        <f>IF(AD9="","",IFERROR(TRIM(INDEX($A9:$AB9,MATCH(Lists!$K$11,$A$1:$AB$1,0))&amp;""),""))</f>
        <v/>
      </c>
      <c r="AQ9" s="20">
        <f>IF(AD9="","",IFERROR(VALUE(IFERROR(TRIM(INDEX($A9:$AB9,MATCH(Lists!$K$12,$A$1:$AB$1,0))&amp;""),"")),""))</f>
        <v/>
      </c>
      <c r="AR9" s="20">
        <f>IF(AD9="","",IFERROR(TRIM(INDEX($A9:$AB9,MATCH(Lists!$K$13,$A$1:$AB$1,0))&amp;""),""))</f>
        <v/>
      </c>
      <c r="AS9" s="20">
        <f>IF(AD9="","",IFERROR(TRIM(INDEX($A9:$AB9,MATCH(Lists!$K$14,$A$1:$AB$1,0))&amp;""),""))</f>
        <v/>
      </c>
      <c r="AT9" s="20">
        <f>IF(AD9="","",IFERROR(TRIM(INDEX($A9:$AB9,MATCH(Lists!$K$15,$A$1:$AB$1,0))&amp;""),""))</f>
        <v/>
      </c>
      <c r="AU9" s="20">
        <f>IF(AD9="","",IFERROR(TRIM(INDEX($A9:$AB9,MATCH(Lists!$K$18,$A$1:$AB$1,0))&amp;""),""))</f>
        <v/>
      </c>
    </row>
    <row r="10">
      <c r="A10" s="18" t="inlineStr">
        <is>
          <t>EXAMPLE-09 (delete me)</t>
        </is>
      </c>
      <c r="B10" s="18" t="inlineStr">
        <is>
          <t>2027-03-04T13:56:00.000Z</t>
        </is>
      </c>
      <c r="C10" s="18" t="inlineStr">
        <is>
          <t>2027-03-04T12:56:00.000Z</t>
        </is>
      </c>
      <c r="D10" s="18" t="inlineStr">
        <is>
          <t>Not a problem</t>
        </is>
      </c>
      <c r="E10" s="18" t="inlineStr">
        <is>
          <t>Big problem</t>
        </is>
      </c>
      <c r="F10" s="18" t="inlineStr">
        <is>
          <t>Big problem</t>
        </is>
      </c>
      <c r="G10" s="18" t="inlineStr">
        <is>
          <t>Big problem</t>
        </is>
      </c>
      <c r="H10" s="18" t="inlineStr">
        <is>
          <t>Big problem</t>
        </is>
      </c>
      <c r="I10" s="18" t="inlineStr">
        <is>
          <t>Not a problem</t>
        </is>
      </c>
      <c r="J10" s="18" t="inlineStr">
        <is>
          <t>Small problem</t>
        </is>
      </c>
      <c r="K10" s="18" t="inlineStr">
        <is>
          <t>Big problem</t>
        </is>
      </c>
      <c r="L10" s="18" t="inlineStr">
        <is>
          <t>Something else</t>
        </is>
      </c>
      <c r="M10" s="18" t="inlineStr">
        <is>
          <t>Rent went up again and two families on my street had to move.</t>
        </is>
      </c>
      <c r="N10" s="18" t="inlineStr">
        <is>
          <t>Schools, Faith and community groups, Library or community center</t>
        </is>
      </c>
      <c r="O10" s="18" t="inlineStr">
        <is>
          <t>3</t>
        </is>
      </c>
      <c r="P10" s="18" t="inlineStr">
        <is>
          <t>Information in my language</t>
        </is>
      </c>
      <c r="Q10" s="18" t="inlineStr">
        <is>
          <t>Online by email or text</t>
        </is>
      </c>
      <c r="R10" s="18" t="inlineStr">
        <is>
          <t>East side</t>
        </is>
      </c>
      <c r="S10" s="18" t="inlineStr">
        <is>
          <t>65 or older</t>
        </is>
      </c>
      <c r="T10" s="18" t="inlineStr">
        <is>
          <t>Prefer not to say</t>
        </is>
      </c>
      <c r="U10" s="18" t="inlineStr">
        <is>
          <t>No</t>
        </is>
      </c>
      <c r="V10" s="18" t="inlineStr">
        <is>
          <t>English</t>
        </is>
      </c>
      <c r="W10" s="18" t="inlineStr">
        <is>
          <t>More events at the library would be great.</t>
        </is>
      </c>
      <c r="X10" s="18" t="inlineStr">
        <is>
          <t>resident9@example.org</t>
        </is>
      </c>
      <c r="Y10" s="18" t="n">
        <v>1</v>
      </c>
      <c r="AC10" s="19" t="n"/>
      <c r="AD10" s="20">
        <f>IFERROR(TRIM(INDEX($A10:$AB10,MATCH(Lists!$K$2,$A$1:$AB$1,0))&amp;""),"")</f>
        <v/>
      </c>
      <c r="AE10" s="20">
        <f>IF(AD10="",0,IF(AND(OR('Top needs'!$B$5="",AF10='Top needs'!$B$5),OR('Top needs'!$B$6="",AG10='Top needs'!$B$6)),1,0))</f>
        <v/>
      </c>
      <c r="AF10" s="20">
        <f>IF(AD10="","",IF(IFERROR(TRIM(INDEX($A10:$AB10,MATCH(Lists!$K$16,$A$1:$AB$1,0))&amp;""),"")="","(no answer)",IFERROR(TRIM(INDEX($A10:$AB10,MATCH(Lists!$K$16,$A$1:$AB$1,0))&amp;""),"")))</f>
        <v/>
      </c>
      <c r="AG10" s="20">
        <f>IF(AD10="","",IF(IFERROR(TRIM(INDEX($A10:$AB10,MATCH(Lists!$K$17,$A$1:$AB$1,0))&amp;""),"")="","(no answer)",IFERROR(TRIM(INDEX($A10:$AB10,MATCH(Lists!$K$17,$A$1:$AB$1,0))&amp;""),"")))</f>
        <v/>
      </c>
      <c r="AH10" s="20">
        <f>IF(AD10="","",IFERROR(TRIM(INDEX($A10:$AB10,MATCH(Lists!$K$3,$A$1:$AB$1,0))&amp;""),""))</f>
        <v/>
      </c>
      <c r="AI10" s="20">
        <f>IF(AD10="","",IFERROR(TRIM(INDEX($A10:$AB10,MATCH(Lists!$K$4,$A$1:$AB$1,0))&amp;""),""))</f>
        <v/>
      </c>
      <c r="AJ10" s="20">
        <f>IF(AD10="","",IFERROR(TRIM(INDEX($A10:$AB10,MATCH(Lists!$K$5,$A$1:$AB$1,0))&amp;""),""))</f>
        <v/>
      </c>
      <c r="AK10" s="20">
        <f>IF(AD10="","",IFERROR(TRIM(INDEX($A10:$AB10,MATCH(Lists!$K$6,$A$1:$AB$1,0))&amp;""),""))</f>
        <v/>
      </c>
      <c r="AL10" s="20">
        <f>IF(AD10="","",IFERROR(TRIM(INDEX($A10:$AB10,MATCH(Lists!$K$7,$A$1:$AB$1,0))&amp;""),""))</f>
        <v/>
      </c>
      <c r="AM10" s="20">
        <f>IF(AD10="","",IFERROR(TRIM(INDEX($A10:$AB10,MATCH(Lists!$K$8,$A$1:$AB$1,0))&amp;""),""))</f>
        <v/>
      </c>
      <c r="AN10" s="20">
        <f>IF(AD10="","",IFERROR(TRIM(INDEX($A10:$AB10,MATCH(Lists!$K$9,$A$1:$AB$1,0))&amp;""),""))</f>
        <v/>
      </c>
      <c r="AO10" s="20">
        <f>IF(AD10="","",IFERROR(TRIM(INDEX($A10:$AB10,MATCH(Lists!$K$10,$A$1:$AB$1,0))&amp;""),""))</f>
        <v/>
      </c>
      <c r="AP10" s="20">
        <f>IF(AD10="","",IFERROR(TRIM(INDEX($A10:$AB10,MATCH(Lists!$K$11,$A$1:$AB$1,0))&amp;""),""))</f>
        <v/>
      </c>
      <c r="AQ10" s="20">
        <f>IF(AD10="","",IFERROR(VALUE(IFERROR(TRIM(INDEX($A10:$AB10,MATCH(Lists!$K$12,$A$1:$AB$1,0))&amp;""),"")),""))</f>
        <v/>
      </c>
      <c r="AR10" s="20">
        <f>IF(AD10="","",IFERROR(TRIM(INDEX($A10:$AB10,MATCH(Lists!$K$13,$A$1:$AB$1,0))&amp;""),""))</f>
        <v/>
      </c>
      <c r="AS10" s="20">
        <f>IF(AD10="","",IFERROR(TRIM(INDEX($A10:$AB10,MATCH(Lists!$K$14,$A$1:$AB$1,0))&amp;""),""))</f>
        <v/>
      </c>
      <c r="AT10" s="20">
        <f>IF(AD10="","",IFERROR(TRIM(INDEX($A10:$AB10,MATCH(Lists!$K$15,$A$1:$AB$1,0))&amp;""),""))</f>
        <v/>
      </c>
      <c r="AU10" s="20">
        <f>IF(AD10="","",IFERROR(TRIM(INDEX($A10:$AB10,MATCH(Lists!$K$18,$A$1:$AB$1,0))&amp;""),""))</f>
        <v/>
      </c>
    </row>
    <row r="11">
      <c r="A11" s="18" t="inlineStr">
        <is>
          <t>EXAMPLE-10 (delete me)</t>
        </is>
      </c>
      <c r="B11" s="18" t="inlineStr">
        <is>
          <t>2027-03-04T14:33:00.000Z</t>
        </is>
      </c>
      <c r="C11" s="18" t="inlineStr">
        <is>
          <t>2027-03-04T13:33:00.000Z</t>
        </is>
      </c>
      <c r="D11" s="18" t="inlineStr">
        <is>
          <t>Small problem</t>
        </is>
      </c>
      <c r="E11" s="18" t="inlineStr">
        <is>
          <t>Big problem</t>
        </is>
      </c>
      <c r="F11" s="18" t="inlineStr">
        <is>
          <t>Big problem</t>
        </is>
      </c>
      <c r="G11" s="18" t="inlineStr">
        <is>
          <t>Big problem</t>
        </is>
      </c>
      <c r="H11" s="18" t="inlineStr">
        <is>
          <t>Small problem</t>
        </is>
      </c>
      <c r="I11" s="18" t="inlineStr">
        <is>
          <t>Big problem</t>
        </is>
      </c>
      <c r="J11" s="18" t="inlineStr">
        <is>
          <t>Big problem</t>
        </is>
      </c>
      <c r="K11" s="18" t="inlineStr">
        <is>
          <t>Small problem</t>
        </is>
      </c>
      <c r="L11" s="18" t="inlineStr">
        <is>
          <t>Housing</t>
        </is>
      </c>
      <c r="M11" s="18" t="inlineStr">
        <is>
          <t>The bus stops running at 7 and I work late.</t>
        </is>
      </c>
      <c r="N11" s="18" t="inlineStr">
        <is>
          <t>Parks and green space</t>
        </is>
      </c>
      <c r="O11" s="18" t="inlineStr">
        <is>
          <t>2</t>
        </is>
      </c>
      <c r="P11" s="18" t="inlineStr">
        <is>
          <t>Childcare during sessions, Information in my language</t>
        </is>
      </c>
      <c r="Q11" s="18" t="inlineStr">
        <is>
          <t>Social media</t>
        </is>
      </c>
      <c r="R11" s="18" t="inlineStr">
        <is>
          <t>West side</t>
        </is>
      </c>
      <c r="S11" s="18" t="inlineStr">
        <is>
          <t>45 to 64</t>
        </is>
      </c>
      <c r="T11" s="18" t="inlineStr">
        <is>
          <t>Live with family or friends</t>
        </is>
      </c>
      <c r="U11" s="18" t="inlineStr">
        <is>
          <t>Yes</t>
        </is>
      </c>
      <c r="V11" s="18" t="inlineStr">
        <is>
          <t>Prefer not to say</t>
        </is>
      </c>
      <c r="W11" s="18" t="inlineStr"/>
      <c r="X11" s="18" t="inlineStr"/>
      <c r="Y11" s="18" t="n">
        <v>1</v>
      </c>
      <c r="AC11" s="19" t="n"/>
      <c r="AD11" s="20">
        <f>IFERROR(TRIM(INDEX($A11:$AB11,MATCH(Lists!$K$2,$A$1:$AB$1,0))&amp;""),"")</f>
        <v/>
      </c>
      <c r="AE11" s="20">
        <f>IF(AD11="",0,IF(AND(OR('Top needs'!$B$5="",AF11='Top needs'!$B$5),OR('Top needs'!$B$6="",AG11='Top needs'!$B$6)),1,0))</f>
        <v/>
      </c>
      <c r="AF11" s="20">
        <f>IF(AD11="","",IF(IFERROR(TRIM(INDEX($A11:$AB11,MATCH(Lists!$K$16,$A$1:$AB$1,0))&amp;""),"")="","(no answer)",IFERROR(TRIM(INDEX($A11:$AB11,MATCH(Lists!$K$16,$A$1:$AB$1,0))&amp;""),"")))</f>
        <v/>
      </c>
      <c r="AG11" s="20">
        <f>IF(AD11="","",IF(IFERROR(TRIM(INDEX($A11:$AB11,MATCH(Lists!$K$17,$A$1:$AB$1,0))&amp;""),"")="","(no answer)",IFERROR(TRIM(INDEX($A11:$AB11,MATCH(Lists!$K$17,$A$1:$AB$1,0))&amp;""),"")))</f>
        <v/>
      </c>
      <c r="AH11" s="20">
        <f>IF(AD11="","",IFERROR(TRIM(INDEX($A11:$AB11,MATCH(Lists!$K$3,$A$1:$AB$1,0))&amp;""),""))</f>
        <v/>
      </c>
      <c r="AI11" s="20">
        <f>IF(AD11="","",IFERROR(TRIM(INDEX($A11:$AB11,MATCH(Lists!$K$4,$A$1:$AB$1,0))&amp;""),""))</f>
        <v/>
      </c>
      <c r="AJ11" s="20">
        <f>IF(AD11="","",IFERROR(TRIM(INDEX($A11:$AB11,MATCH(Lists!$K$5,$A$1:$AB$1,0))&amp;""),""))</f>
        <v/>
      </c>
      <c r="AK11" s="20">
        <f>IF(AD11="","",IFERROR(TRIM(INDEX($A11:$AB11,MATCH(Lists!$K$6,$A$1:$AB$1,0))&amp;""),""))</f>
        <v/>
      </c>
      <c r="AL11" s="20">
        <f>IF(AD11="","",IFERROR(TRIM(INDEX($A11:$AB11,MATCH(Lists!$K$7,$A$1:$AB$1,0))&amp;""),""))</f>
        <v/>
      </c>
      <c r="AM11" s="20">
        <f>IF(AD11="","",IFERROR(TRIM(INDEX($A11:$AB11,MATCH(Lists!$K$8,$A$1:$AB$1,0))&amp;""),""))</f>
        <v/>
      </c>
      <c r="AN11" s="20">
        <f>IF(AD11="","",IFERROR(TRIM(INDEX($A11:$AB11,MATCH(Lists!$K$9,$A$1:$AB$1,0))&amp;""),""))</f>
        <v/>
      </c>
      <c r="AO11" s="20">
        <f>IF(AD11="","",IFERROR(TRIM(INDEX($A11:$AB11,MATCH(Lists!$K$10,$A$1:$AB$1,0))&amp;""),""))</f>
        <v/>
      </c>
      <c r="AP11" s="20">
        <f>IF(AD11="","",IFERROR(TRIM(INDEX($A11:$AB11,MATCH(Lists!$K$11,$A$1:$AB$1,0))&amp;""),""))</f>
        <v/>
      </c>
      <c r="AQ11" s="20">
        <f>IF(AD11="","",IFERROR(VALUE(IFERROR(TRIM(INDEX($A11:$AB11,MATCH(Lists!$K$12,$A$1:$AB$1,0))&amp;""),"")),""))</f>
        <v/>
      </c>
      <c r="AR11" s="20">
        <f>IF(AD11="","",IFERROR(TRIM(INDEX($A11:$AB11,MATCH(Lists!$K$13,$A$1:$AB$1,0))&amp;""),""))</f>
        <v/>
      </c>
      <c r="AS11" s="20">
        <f>IF(AD11="","",IFERROR(TRIM(INDEX($A11:$AB11,MATCH(Lists!$K$14,$A$1:$AB$1,0))&amp;""),""))</f>
        <v/>
      </c>
      <c r="AT11" s="20">
        <f>IF(AD11="","",IFERROR(TRIM(INDEX($A11:$AB11,MATCH(Lists!$K$15,$A$1:$AB$1,0))&amp;""),""))</f>
        <v/>
      </c>
      <c r="AU11" s="20">
        <f>IF(AD11="","",IFERROR(TRIM(INDEX($A11:$AB11,MATCH(Lists!$K$18,$A$1:$AB$1,0))&amp;""),""))</f>
        <v/>
      </c>
    </row>
    <row r="12">
      <c r="A12" s="18" t="inlineStr">
        <is>
          <t>EXAMPLE-11 (delete me)</t>
        </is>
      </c>
      <c r="B12" s="18" t="inlineStr">
        <is>
          <t>2027-03-04T15:10:00.000Z</t>
        </is>
      </c>
      <c r="C12" s="18" t="inlineStr">
        <is>
          <t>2027-03-04T14:10:00.000Z</t>
        </is>
      </c>
      <c r="D12" s="18" t="inlineStr">
        <is>
          <t>Big problem</t>
        </is>
      </c>
      <c r="E12" s="18" t="inlineStr">
        <is>
          <t>Not a problem</t>
        </is>
      </c>
      <c r="F12" s="18" t="inlineStr">
        <is>
          <t>Not a problem</t>
        </is>
      </c>
      <c r="G12" s="18" t="inlineStr">
        <is>
          <t>Small problem</t>
        </is>
      </c>
      <c r="H12" s="18" t="inlineStr">
        <is>
          <t>Small problem</t>
        </is>
      </c>
      <c r="I12" s="18" t="inlineStr">
        <is>
          <t>Not a problem</t>
        </is>
      </c>
      <c r="J12" s="18" t="inlineStr">
        <is>
          <t>Big problem</t>
        </is>
      </c>
      <c r="K12" s="18" t="inlineStr">
        <is>
          <t>Big problem</t>
        </is>
      </c>
      <c r="L12" s="18" t="inlineStr">
        <is>
          <t>Food</t>
        </is>
      </c>
      <c r="M12" s="18" t="inlineStr">
        <is>
          <t>The nearest clinic has a six week wait.</t>
        </is>
      </c>
      <c r="N12" s="18" t="inlineStr">
        <is>
          <t>Local shops, Faith and community groups</t>
        </is>
      </c>
      <c r="O12" s="18" t="inlineStr">
        <is>
          <t>3</t>
        </is>
      </c>
      <c r="P12" s="18" t="inlineStr">
        <is>
          <t>A ride or bus pass, Free or low cost</t>
        </is>
      </c>
      <c r="Q12" s="18" t="inlineStr">
        <is>
          <t>Paper copy</t>
        </is>
      </c>
      <c r="R12" s="18" t="inlineStr">
        <is>
          <t>Downtown</t>
        </is>
      </c>
      <c r="S12" s="18" t="inlineStr">
        <is>
          <t>25 to 44</t>
        </is>
      </c>
      <c r="T12" s="18" t="inlineStr">
        <is>
          <t>Rent</t>
        </is>
      </c>
      <c r="U12" s="18" t="inlineStr">
        <is>
          <t>Prefer not to say</t>
        </is>
      </c>
      <c r="V12" s="18" t="inlineStr">
        <is>
          <t>Another language</t>
        </is>
      </c>
      <c r="W12" s="18" t="inlineStr"/>
      <c r="X12" s="18" t="inlineStr"/>
      <c r="Y12" s="18" t="n">
        <v>1</v>
      </c>
      <c r="AC12" s="19" t="n"/>
      <c r="AD12" s="20">
        <f>IFERROR(TRIM(INDEX($A12:$AB12,MATCH(Lists!$K$2,$A$1:$AB$1,0))&amp;""),"")</f>
        <v/>
      </c>
      <c r="AE12" s="20">
        <f>IF(AD12="",0,IF(AND(OR('Top needs'!$B$5="",AF12='Top needs'!$B$5),OR('Top needs'!$B$6="",AG12='Top needs'!$B$6)),1,0))</f>
        <v/>
      </c>
      <c r="AF12" s="20">
        <f>IF(AD12="","",IF(IFERROR(TRIM(INDEX($A12:$AB12,MATCH(Lists!$K$16,$A$1:$AB$1,0))&amp;""),"")="","(no answer)",IFERROR(TRIM(INDEX($A12:$AB12,MATCH(Lists!$K$16,$A$1:$AB$1,0))&amp;""),"")))</f>
        <v/>
      </c>
      <c r="AG12" s="20">
        <f>IF(AD12="","",IF(IFERROR(TRIM(INDEX($A12:$AB12,MATCH(Lists!$K$17,$A$1:$AB$1,0))&amp;""),"")="","(no answer)",IFERROR(TRIM(INDEX($A12:$AB12,MATCH(Lists!$K$17,$A$1:$AB$1,0))&amp;""),"")))</f>
        <v/>
      </c>
      <c r="AH12" s="20">
        <f>IF(AD12="","",IFERROR(TRIM(INDEX($A12:$AB12,MATCH(Lists!$K$3,$A$1:$AB$1,0))&amp;""),""))</f>
        <v/>
      </c>
      <c r="AI12" s="20">
        <f>IF(AD12="","",IFERROR(TRIM(INDEX($A12:$AB12,MATCH(Lists!$K$4,$A$1:$AB$1,0))&amp;""),""))</f>
        <v/>
      </c>
      <c r="AJ12" s="20">
        <f>IF(AD12="","",IFERROR(TRIM(INDEX($A12:$AB12,MATCH(Lists!$K$5,$A$1:$AB$1,0))&amp;""),""))</f>
        <v/>
      </c>
      <c r="AK12" s="20">
        <f>IF(AD12="","",IFERROR(TRIM(INDEX($A12:$AB12,MATCH(Lists!$K$6,$A$1:$AB$1,0))&amp;""),""))</f>
        <v/>
      </c>
      <c r="AL12" s="20">
        <f>IF(AD12="","",IFERROR(TRIM(INDEX($A12:$AB12,MATCH(Lists!$K$7,$A$1:$AB$1,0))&amp;""),""))</f>
        <v/>
      </c>
      <c r="AM12" s="20">
        <f>IF(AD12="","",IFERROR(TRIM(INDEX($A12:$AB12,MATCH(Lists!$K$8,$A$1:$AB$1,0))&amp;""),""))</f>
        <v/>
      </c>
      <c r="AN12" s="20">
        <f>IF(AD12="","",IFERROR(TRIM(INDEX($A12:$AB12,MATCH(Lists!$K$9,$A$1:$AB$1,0))&amp;""),""))</f>
        <v/>
      </c>
      <c r="AO12" s="20">
        <f>IF(AD12="","",IFERROR(TRIM(INDEX($A12:$AB12,MATCH(Lists!$K$10,$A$1:$AB$1,0))&amp;""),""))</f>
        <v/>
      </c>
      <c r="AP12" s="20">
        <f>IF(AD12="","",IFERROR(TRIM(INDEX($A12:$AB12,MATCH(Lists!$K$11,$A$1:$AB$1,0))&amp;""),""))</f>
        <v/>
      </c>
      <c r="AQ12" s="20">
        <f>IF(AD12="","",IFERROR(VALUE(IFERROR(TRIM(INDEX($A12:$AB12,MATCH(Lists!$K$12,$A$1:$AB$1,0))&amp;""),"")),""))</f>
        <v/>
      </c>
      <c r="AR12" s="20">
        <f>IF(AD12="","",IFERROR(TRIM(INDEX($A12:$AB12,MATCH(Lists!$K$13,$A$1:$AB$1,0))&amp;""),""))</f>
        <v/>
      </c>
      <c r="AS12" s="20">
        <f>IF(AD12="","",IFERROR(TRIM(INDEX($A12:$AB12,MATCH(Lists!$K$14,$A$1:$AB$1,0))&amp;""),""))</f>
        <v/>
      </c>
      <c r="AT12" s="20">
        <f>IF(AD12="","",IFERROR(TRIM(INDEX($A12:$AB12,MATCH(Lists!$K$15,$A$1:$AB$1,0))&amp;""),""))</f>
        <v/>
      </c>
      <c r="AU12" s="20">
        <f>IF(AD12="","",IFERROR(TRIM(INDEX($A12:$AB12,MATCH(Lists!$K$18,$A$1:$AB$1,0))&amp;""),""))</f>
        <v/>
      </c>
    </row>
    <row r="13">
      <c r="A13" s="18" t="inlineStr">
        <is>
          <t>EXAMPLE-12 (delete me)</t>
        </is>
      </c>
      <c r="B13" s="18" t="inlineStr">
        <is>
          <t>2027-03-04T15:47:00.000Z</t>
        </is>
      </c>
      <c r="C13" s="18" t="inlineStr">
        <is>
          <t>2027-03-04T14:47:00.000Z</t>
        </is>
      </c>
      <c r="D13" s="18" t="inlineStr">
        <is>
          <t>Big problem</t>
        </is>
      </c>
      <c r="E13" s="18" t="inlineStr">
        <is>
          <t>Big problem</t>
        </is>
      </c>
      <c r="F13" s="18" t="inlineStr">
        <is>
          <t>Not a problem</t>
        </is>
      </c>
      <c r="G13" s="18" t="inlineStr">
        <is>
          <t>Small problem</t>
        </is>
      </c>
      <c r="H13" s="18" t="inlineStr">
        <is>
          <t>Small problem</t>
        </is>
      </c>
      <c r="I13" s="18" t="inlineStr">
        <is>
          <t>Small problem</t>
        </is>
      </c>
      <c r="J13" s="18" t="inlineStr">
        <is>
          <t>Big problem</t>
        </is>
      </c>
      <c r="K13" s="18" t="inlineStr">
        <is>
          <t>Big problem</t>
        </is>
      </c>
      <c r="L13" s="18" t="inlineStr">
        <is>
          <t>Health care</t>
        </is>
      </c>
      <c r="M13" s="18" t="inlineStr">
        <is>
          <t>My kids have nowhere to go after school.</t>
        </is>
      </c>
      <c r="N13" s="18" t="inlineStr">
        <is>
          <t>Schools, Library or community center</t>
        </is>
      </c>
      <c r="O13" s="18" t="inlineStr">
        <is>
          <t>4</t>
        </is>
      </c>
      <c r="P13" s="18" t="inlineStr">
        <is>
          <t>Evening or weekend sessions, Free or low cost</t>
        </is>
      </c>
      <c r="Q13" s="18" t="inlineStr">
        <is>
          <t>QR code on a poster</t>
        </is>
      </c>
      <c r="R13" s="18" t="inlineStr">
        <is>
          <t>Prefer not to say</t>
        </is>
      </c>
      <c r="S13" s="18" t="inlineStr">
        <is>
          <t>18 to 24</t>
        </is>
      </c>
      <c r="T13" s="18" t="inlineStr">
        <is>
          <t>Something else</t>
        </is>
      </c>
      <c r="U13" s="18" t="inlineStr">
        <is>
          <t>No</t>
        </is>
      </c>
      <c r="V13" s="18" t="inlineStr">
        <is>
          <t>Spanish</t>
        </is>
      </c>
      <c r="W13" s="18" t="inlineStr"/>
      <c r="X13" s="18" t="inlineStr"/>
      <c r="Y13" s="18" t="n">
        <v>1</v>
      </c>
      <c r="AC13" s="19" t="n"/>
      <c r="AD13" s="20">
        <f>IFERROR(TRIM(INDEX($A13:$AB13,MATCH(Lists!$K$2,$A$1:$AB$1,0))&amp;""),"")</f>
        <v/>
      </c>
      <c r="AE13" s="20">
        <f>IF(AD13="",0,IF(AND(OR('Top needs'!$B$5="",AF13='Top needs'!$B$5),OR('Top needs'!$B$6="",AG13='Top needs'!$B$6)),1,0))</f>
        <v/>
      </c>
      <c r="AF13" s="20">
        <f>IF(AD13="","",IF(IFERROR(TRIM(INDEX($A13:$AB13,MATCH(Lists!$K$16,$A$1:$AB$1,0))&amp;""),"")="","(no answer)",IFERROR(TRIM(INDEX($A13:$AB13,MATCH(Lists!$K$16,$A$1:$AB$1,0))&amp;""),"")))</f>
        <v/>
      </c>
      <c r="AG13" s="20">
        <f>IF(AD13="","",IF(IFERROR(TRIM(INDEX($A13:$AB13,MATCH(Lists!$K$17,$A$1:$AB$1,0))&amp;""),"")="","(no answer)",IFERROR(TRIM(INDEX($A13:$AB13,MATCH(Lists!$K$17,$A$1:$AB$1,0))&amp;""),"")))</f>
        <v/>
      </c>
      <c r="AH13" s="20">
        <f>IF(AD13="","",IFERROR(TRIM(INDEX($A13:$AB13,MATCH(Lists!$K$3,$A$1:$AB$1,0))&amp;""),""))</f>
        <v/>
      </c>
      <c r="AI13" s="20">
        <f>IF(AD13="","",IFERROR(TRIM(INDEX($A13:$AB13,MATCH(Lists!$K$4,$A$1:$AB$1,0))&amp;""),""))</f>
        <v/>
      </c>
      <c r="AJ13" s="20">
        <f>IF(AD13="","",IFERROR(TRIM(INDEX($A13:$AB13,MATCH(Lists!$K$5,$A$1:$AB$1,0))&amp;""),""))</f>
        <v/>
      </c>
      <c r="AK13" s="20">
        <f>IF(AD13="","",IFERROR(TRIM(INDEX($A13:$AB13,MATCH(Lists!$K$6,$A$1:$AB$1,0))&amp;""),""))</f>
        <v/>
      </c>
      <c r="AL13" s="20">
        <f>IF(AD13="","",IFERROR(TRIM(INDEX($A13:$AB13,MATCH(Lists!$K$7,$A$1:$AB$1,0))&amp;""),""))</f>
        <v/>
      </c>
      <c r="AM13" s="20">
        <f>IF(AD13="","",IFERROR(TRIM(INDEX($A13:$AB13,MATCH(Lists!$K$8,$A$1:$AB$1,0))&amp;""),""))</f>
        <v/>
      </c>
      <c r="AN13" s="20">
        <f>IF(AD13="","",IFERROR(TRIM(INDEX($A13:$AB13,MATCH(Lists!$K$9,$A$1:$AB$1,0))&amp;""),""))</f>
        <v/>
      </c>
      <c r="AO13" s="20">
        <f>IF(AD13="","",IFERROR(TRIM(INDEX($A13:$AB13,MATCH(Lists!$K$10,$A$1:$AB$1,0))&amp;""),""))</f>
        <v/>
      </c>
      <c r="AP13" s="20">
        <f>IF(AD13="","",IFERROR(TRIM(INDEX($A13:$AB13,MATCH(Lists!$K$11,$A$1:$AB$1,0))&amp;""),""))</f>
        <v/>
      </c>
      <c r="AQ13" s="20">
        <f>IF(AD13="","",IFERROR(VALUE(IFERROR(TRIM(INDEX($A13:$AB13,MATCH(Lists!$K$12,$A$1:$AB$1,0))&amp;""),"")),""))</f>
        <v/>
      </c>
      <c r="AR13" s="20">
        <f>IF(AD13="","",IFERROR(TRIM(INDEX($A13:$AB13,MATCH(Lists!$K$13,$A$1:$AB$1,0))&amp;""),""))</f>
        <v/>
      </c>
      <c r="AS13" s="20">
        <f>IF(AD13="","",IFERROR(TRIM(INDEX($A13:$AB13,MATCH(Lists!$K$14,$A$1:$AB$1,0))&amp;""),""))</f>
        <v/>
      </c>
      <c r="AT13" s="20">
        <f>IF(AD13="","",IFERROR(TRIM(INDEX($A13:$AB13,MATCH(Lists!$K$15,$A$1:$AB$1,0))&amp;""),""))</f>
        <v/>
      </c>
      <c r="AU13" s="20">
        <f>IF(AD13="","",IFERROR(TRIM(INDEX($A13:$AB13,MATCH(Lists!$K$18,$A$1:$AB$1,0))&amp;""),""))</f>
        <v/>
      </c>
    </row>
    <row r="14">
      <c r="A14" s="18" t="inlineStr">
        <is>
          <t>EXAMPLE-13 (delete me)</t>
        </is>
      </c>
      <c r="B14" s="18" t="inlineStr">
        <is>
          <t>2027-03-05T16:24:00.000Z</t>
        </is>
      </c>
      <c r="C14" s="18" t="inlineStr">
        <is>
          <t>2027-03-05T15:24:00.000Z</t>
        </is>
      </c>
      <c r="D14" s="18" t="inlineStr">
        <is>
          <t>Not sure</t>
        </is>
      </c>
      <c r="E14" s="18" t="inlineStr">
        <is>
          <t>Not a problem</t>
        </is>
      </c>
      <c r="F14" s="18" t="inlineStr">
        <is>
          <t>Big problem</t>
        </is>
      </c>
      <c r="G14" s="18" t="inlineStr">
        <is>
          <t>Small problem</t>
        </is>
      </c>
      <c r="H14" s="18" t="inlineStr">
        <is>
          <t>Not a problem</t>
        </is>
      </c>
      <c r="I14" s="18" t="inlineStr">
        <is>
          <t>Not a problem</t>
        </is>
      </c>
      <c r="J14" s="18" t="inlineStr">
        <is>
          <t>Small problem</t>
        </is>
      </c>
      <c r="K14" s="18" t="inlineStr">
        <is>
          <t>Not a problem</t>
        </is>
      </c>
      <c r="L14" s="18" t="inlineStr">
        <is>
          <t>Getting around</t>
        </is>
      </c>
      <c r="M14" s="18" t="inlineStr">
        <is>
          <t>My mother lives alone and needs help with shopping.</t>
        </is>
      </c>
      <c r="N14" s="18" t="inlineStr">
        <is>
          <t>Library or community center</t>
        </is>
      </c>
      <c r="O14" s="18" t="inlineStr">
        <is>
          <t>1</t>
        </is>
      </c>
      <c r="P14" s="18" t="inlineStr">
        <is>
          <t>A ride or bus pass, Free or low cost</t>
        </is>
      </c>
      <c r="Q14" s="18" t="inlineStr">
        <is>
          <t>Shared tablet at an event</t>
        </is>
      </c>
      <c r="R14" s="18" t="inlineStr">
        <is>
          <t>North side</t>
        </is>
      </c>
      <c r="S14" s="18" t="inlineStr">
        <is>
          <t>Under 18</t>
        </is>
      </c>
      <c r="T14" s="18" t="inlineStr">
        <is>
          <t>Own</t>
        </is>
      </c>
      <c r="U14" s="18" t="inlineStr">
        <is>
          <t>Yes</t>
        </is>
      </c>
      <c r="V14" s="18" t="inlineStr">
        <is>
          <t>English</t>
        </is>
      </c>
      <c r="W14" s="18" t="inlineStr">
        <is>
          <t>Thank you for asking.</t>
        </is>
      </c>
      <c r="X14" s="18" t="inlineStr">
        <is>
          <t>resident13@example.org</t>
        </is>
      </c>
      <c r="Y14" s="18" t="n">
        <v>1</v>
      </c>
      <c r="AC14" s="19" t="n"/>
      <c r="AD14" s="20">
        <f>IFERROR(TRIM(INDEX($A14:$AB14,MATCH(Lists!$K$2,$A$1:$AB$1,0))&amp;""),"")</f>
        <v/>
      </c>
      <c r="AE14" s="20">
        <f>IF(AD14="",0,IF(AND(OR('Top needs'!$B$5="",AF14='Top needs'!$B$5),OR('Top needs'!$B$6="",AG14='Top needs'!$B$6)),1,0))</f>
        <v/>
      </c>
      <c r="AF14" s="20">
        <f>IF(AD14="","",IF(IFERROR(TRIM(INDEX($A14:$AB14,MATCH(Lists!$K$16,$A$1:$AB$1,0))&amp;""),"")="","(no answer)",IFERROR(TRIM(INDEX($A14:$AB14,MATCH(Lists!$K$16,$A$1:$AB$1,0))&amp;""),"")))</f>
        <v/>
      </c>
      <c r="AG14" s="20">
        <f>IF(AD14="","",IF(IFERROR(TRIM(INDEX($A14:$AB14,MATCH(Lists!$K$17,$A$1:$AB$1,0))&amp;""),"")="","(no answer)",IFERROR(TRIM(INDEX($A14:$AB14,MATCH(Lists!$K$17,$A$1:$AB$1,0))&amp;""),"")))</f>
        <v/>
      </c>
      <c r="AH14" s="20">
        <f>IF(AD14="","",IFERROR(TRIM(INDEX($A14:$AB14,MATCH(Lists!$K$3,$A$1:$AB$1,0))&amp;""),""))</f>
        <v/>
      </c>
      <c r="AI14" s="20">
        <f>IF(AD14="","",IFERROR(TRIM(INDEX($A14:$AB14,MATCH(Lists!$K$4,$A$1:$AB$1,0))&amp;""),""))</f>
        <v/>
      </c>
      <c r="AJ14" s="20">
        <f>IF(AD14="","",IFERROR(TRIM(INDEX($A14:$AB14,MATCH(Lists!$K$5,$A$1:$AB$1,0))&amp;""),""))</f>
        <v/>
      </c>
      <c r="AK14" s="20">
        <f>IF(AD14="","",IFERROR(TRIM(INDEX($A14:$AB14,MATCH(Lists!$K$6,$A$1:$AB$1,0))&amp;""),""))</f>
        <v/>
      </c>
      <c r="AL14" s="20">
        <f>IF(AD14="","",IFERROR(TRIM(INDEX($A14:$AB14,MATCH(Lists!$K$7,$A$1:$AB$1,0))&amp;""),""))</f>
        <v/>
      </c>
      <c r="AM14" s="20">
        <f>IF(AD14="","",IFERROR(TRIM(INDEX($A14:$AB14,MATCH(Lists!$K$8,$A$1:$AB$1,0))&amp;""),""))</f>
        <v/>
      </c>
      <c r="AN14" s="20">
        <f>IF(AD14="","",IFERROR(TRIM(INDEX($A14:$AB14,MATCH(Lists!$K$9,$A$1:$AB$1,0))&amp;""),""))</f>
        <v/>
      </c>
      <c r="AO14" s="20">
        <f>IF(AD14="","",IFERROR(TRIM(INDEX($A14:$AB14,MATCH(Lists!$K$10,$A$1:$AB$1,0))&amp;""),""))</f>
        <v/>
      </c>
      <c r="AP14" s="20">
        <f>IF(AD14="","",IFERROR(TRIM(INDEX($A14:$AB14,MATCH(Lists!$K$11,$A$1:$AB$1,0))&amp;""),""))</f>
        <v/>
      </c>
      <c r="AQ14" s="20">
        <f>IF(AD14="","",IFERROR(VALUE(IFERROR(TRIM(INDEX($A14:$AB14,MATCH(Lists!$K$12,$A$1:$AB$1,0))&amp;""),"")),""))</f>
        <v/>
      </c>
      <c r="AR14" s="20">
        <f>IF(AD14="","",IFERROR(TRIM(INDEX($A14:$AB14,MATCH(Lists!$K$13,$A$1:$AB$1,0))&amp;""),""))</f>
        <v/>
      </c>
      <c r="AS14" s="20">
        <f>IF(AD14="","",IFERROR(TRIM(INDEX($A14:$AB14,MATCH(Lists!$K$14,$A$1:$AB$1,0))&amp;""),""))</f>
        <v/>
      </c>
      <c r="AT14" s="20">
        <f>IF(AD14="","",IFERROR(TRIM(INDEX($A14:$AB14,MATCH(Lists!$K$15,$A$1:$AB$1,0))&amp;""),""))</f>
        <v/>
      </c>
      <c r="AU14" s="20">
        <f>IF(AD14="","",IFERROR(TRIM(INDEX($A14:$AB14,MATCH(Lists!$K$18,$A$1:$AB$1,0))&amp;""),""))</f>
        <v/>
      </c>
    </row>
    <row r="15">
      <c r="A15" s="18" t="inlineStr">
        <is>
          <t>EXAMPLE-14 (delete me)</t>
        </is>
      </c>
      <c r="B15" s="18" t="inlineStr">
        <is>
          <t>2027-03-05T17:01:00.000Z</t>
        </is>
      </c>
      <c r="C15" s="18" t="inlineStr">
        <is>
          <t>2027-03-05T16:01:00.000Z</t>
        </is>
      </c>
      <c r="D15" s="18" t="inlineStr">
        <is>
          <t>Small problem</t>
        </is>
      </c>
      <c r="E15" s="18" t="inlineStr">
        <is>
          <t>Not sure</t>
        </is>
      </c>
      <c r="F15" s="18" t="inlineStr">
        <is>
          <t>Big problem</t>
        </is>
      </c>
      <c r="G15" s="18" t="inlineStr">
        <is>
          <t>Small problem</t>
        </is>
      </c>
      <c r="H15" s="18" t="inlineStr">
        <is>
          <t>Small problem</t>
        </is>
      </c>
      <c r="I15" s="18" t="inlineStr">
        <is>
          <t>Not a problem</t>
        </is>
      </c>
      <c r="J15" s="18" t="inlineStr">
        <is>
          <t>Not a problem</t>
        </is>
      </c>
      <c r="K15" s="18" t="inlineStr">
        <is>
          <t>Not a problem</t>
        </is>
      </c>
      <c r="L15" s="18" t="inlineStr">
        <is>
          <t>Jobs and training</t>
        </is>
      </c>
      <c r="M15" s="18" t="inlineStr">
        <is>
          <t>Food prices are too high for what we earn.</t>
        </is>
      </c>
      <c r="N15" s="18" t="inlineStr">
        <is>
          <t>Parks and green space, Local shops</t>
        </is>
      </c>
      <c r="O15" s="18" t="inlineStr">
        <is>
          <t>5</t>
        </is>
      </c>
      <c r="P15" s="18" t="inlineStr">
        <is>
          <t>Childcare during sessions, Free or low cost</t>
        </is>
      </c>
      <c r="Q15" s="18" t="inlineStr">
        <is>
          <t>Online by email or text</t>
        </is>
      </c>
      <c r="R15" s="18" t="inlineStr">
        <is>
          <t>South side</t>
        </is>
      </c>
      <c r="S15" s="18" t="inlineStr">
        <is>
          <t>Prefer not to say</t>
        </is>
      </c>
      <c r="T15" s="18" t="inlineStr">
        <is>
          <t>Prefer not to say</t>
        </is>
      </c>
      <c r="U15" s="18" t="inlineStr">
        <is>
          <t>Prefer not to say</t>
        </is>
      </c>
      <c r="V15" s="18" t="inlineStr">
        <is>
          <t>Prefer not to say</t>
        </is>
      </c>
      <c r="W15" s="18" t="inlineStr">
        <is>
          <t>Please share what you find.</t>
        </is>
      </c>
      <c r="X15" s="18" t="inlineStr"/>
      <c r="Y15" s="18" t="n">
        <v>1</v>
      </c>
      <c r="AC15" s="19" t="n"/>
      <c r="AD15" s="20">
        <f>IFERROR(TRIM(INDEX($A15:$AB15,MATCH(Lists!$K$2,$A$1:$AB$1,0))&amp;""),"")</f>
        <v/>
      </c>
      <c r="AE15" s="20">
        <f>IF(AD15="",0,IF(AND(OR('Top needs'!$B$5="",AF15='Top needs'!$B$5),OR('Top needs'!$B$6="",AG15='Top needs'!$B$6)),1,0))</f>
        <v/>
      </c>
      <c r="AF15" s="20">
        <f>IF(AD15="","",IF(IFERROR(TRIM(INDEX($A15:$AB15,MATCH(Lists!$K$16,$A$1:$AB$1,0))&amp;""),"")="","(no answer)",IFERROR(TRIM(INDEX($A15:$AB15,MATCH(Lists!$K$16,$A$1:$AB$1,0))&amp;""),"")))</f>
        <v/>
      </c>
      <c r="AG15" s="20">
        <f>IF(AD15="","",IF(IFERROR(TRIM(INDEX($A15:$AB15,MATCH(Lists!$K$17,$A$1:$AB$1,0))&amp;""),"")="","(no answer)",IFERROR(TRIM(INDEX($A15:$AB15,MATCH(Lists!$K$17,$A$1:$AB$1,0))&amp;""),"")))</f>
        <v/>
      </c>
      <c r="AH15" s="20">
        <f>IF(AD15="","",IFERROR(TRIM(INDEX($A15:$AB15,MATCH(Lists!$K$3,$A$1:$AB$1,0))&amp;""),""))</f>
        <v/>
      </c>
      <c r="AI15" s="20">
        <f>IF(AD15="","",IFERROR(TRIM(INDEX($A15:$AB15,MATCH(Lists!$K$4,$A$1:$AB$1,0))&amp;""),""))</f>
        <v/>
      </c>
      <c r="AJ15" s="20">
        <f>IF(AD15="","",IFERROR(TRIM(INDEX($A15:$AB15,MATCH(Lists!$K$5,$A$1:$AB$1,0))&amp;""),""))</f>
        <v/>
      </c>
      <c r="AK15" s="20">
        <f>IF(AD15="","",IFERROR(TRIM(INDEX($A15:$AB15,MATCH(Lists!$K$6,$A$1:$AB$1,0))&amp;""),""))</f>
        <v/>
      </c>
      <c r="AL15" s="20">
        <f>IF(AD15="","",IFERROR(TRIM(INDEX($A15:$AB15,MATCH(Lists!$K$7,$A$1:$AB$1,0))&amp;""),""))</f>
        <v/>
      </c>
      <c r="AM15" s="20">
        <f>IF(AD15="","",IFERROR(TRIM(INDEX($A15:$AB15,MATCH(Lists!$K$8,$A$1:$AB$1,0))&amp;""),""))</f>
        <v/>
      </c>
      <c r="AN15" s="20">
        <f>IF(AD15="","",IFERROR(TRIM(INDEX($A15:$AB15,MATCH(Lists!$K$9,$A$1:$AB$1,0))&amp;""),""))</f>
        <v/>
      </c>
      <c r="AO15" s="20">
        <f>IF(AD15="","",IFERROR(TRIM(INDEX($A15:$AB15,MATCH(Lists!$K$10,$A$1:$AB$1,0))&amp;""),""))</f>
        <v/>
      </c>
      <c r="AP15" s="20">
        <f>IF(AD15="","",IFERROR(TRIM(INDEX($A15:$AB15,MATCH(Lists!$K$11,$A$1:$AB$1,0))&amp;""),""))</f>
        <v/>
      </c>
      <c r="AQ15" s="20">
        <f>IF(AD15="","",IFERROR(VALUE(IFERROR(TRIM(INDEX($A15:$AB15,MATCH(Lists!$K$12,$A$1:$AB$1,0))&amp;""),"")),""))</f>
        <v/>
      </c>
      <c r="AR15" s="20">
        <f>IF(AD15="","",IFERROR(TRIM(INDEX($A15:$AB15,MATCH(Lists!$K$13,$A$1:$AB$1,0))&amp;""),""))</f>
        <v/>
      </c>
      <c r="AS15" s="20">
        <f>IF(AD15="","",IFERROR(TRIM(INDEX($A15:$AB15,MATCH(Lists!$K$14,$A$1:$AB$1,0))&amp;""),""))</f>
        <v/>
      </c>
      <c r="AT15" s="20">
        <f>IF(AD15="","",IFERROR(TRIM(INDEX($A15:$AB15,MATCH(Lists!$K$15,$A$1:$AB$1,0))&amp;""),""))</f>
        <v/>
      </c>
      <c r="AU15" s="20">
        <f>IF(AD15="","",IFERROR(TRIM(INDEX($A15:$AB15,MATCH(Lists!$K$18,$A$1:$AB$1,0))&amp;""),""))</f>
        <v/>
      </c>
    </row>
    <row r="16">
      <c r="A16" s="18" t="inlineStr">
        <is>
          <t>EXAMPLE-15 (delete me)</t>
        </is>
      </c>
      <c r="B16" s="18" t="inlineStr">
        <is>
          <t>2027-03-05T17:38:00.000Z</t>
        </is>
      </c>
      <c r="C16" s="18" t="inlineStr">
        <is>
          <t>2027-03-05T16:38:00.000Z</t>
        </is>
      </c>
      <c r="D16" s="18" t="inlineStr">
        <is>
          <t>Small problem</t>
        </is>
      </c>
      <c r="E16" s="18" t="inlineStr">
        <is>
          <t>Not a problem</t>
        </is>
      </c>
      <c r="F16" s="18" t="inlineStr">
        <is>
          <t>Not sure</t>
        </is>
      </c>
      <c r="G16" s="18" t="inlineStr">
        <is>
          <t>Small problem</t>
        </is>
      </c>
      <c r="H16" s="18" t="inlineStr">
        <is>
          <t>Small problem</t>
        </is>
      </c>
      <c r="I16" s="18" t="inlineStr">
        <is>
          <t>Big problem</t>
        </is>
      </c>
      <c r="J16" s="18" t="inlineStr">
        <is>
          <t>Not a problem</t>
        </is>
      </c>
      <c r="K16" s="18" t="inlineStr">
        <is>
          <t>Small problem</t>
        </is>
      </c>
      <c r="L16" s="18" t="inlineStr">
        <is>
          <t>Children and youth</t>
        </is>
      </c>
      <c r="M16" s="18" t="inlineStr">
        <is>
          <t>There is no safe way to walk to the store at night.</t>
        </is>
      </c>
      <c r="N16" s="18" t="inlineStr">
        <is>
          <t>Neighbors help each other, Schools</t>
        </is>
      </c>
      <c r="O16" s="18" t="inlineStr">
        <is>
          <t>3</t>
        </is>
      </c>
      <c r="P16" s="18" t="inlineStr">
        <is>
          <t>Childcare during sessions</t>
        </is>
      </c>
      <c r="Q16" s="18" t="inlineStr">
        <is>
          <t>Social media</t>
        </is>
      </c>
      <c r="R16" s="18" t="inlineStr">
        <is>
          <t>East side</t>
        </is>
      </c>
      <c r="S16" s="18" t="inlineStr">
        <is>
          <t>65 or older</t>
        </is>
      </c>
      <c r="T16" s="18" t="inlineStr">
        <is>
          <t>Live with family or friends</t>
        </is>
      </c>
      <c r="U16" s="18" t="inlineStr">
        <is>
          <t>No</t>
        </is>
      </c>
      <c r="V16" s="18" t="inlineStr">
        <is>
          <t>Another language</t>
        </is>
      </c>
      <c r="W16" s="18" t="inlineStr">
        <is>
          <t>More events at the library would be great.</t>
        </is>
      </c>
      <c r="X16" s="18" t="inlineStr"/>
      <c r="Y16" s="18" t="n">
        <v>1</v>
      </c>
      <c r="AC16" s="19" t="n"/>
      <c r="AD16" s="20">
        <f>IFERROR(TRIM(INDEX($A16:$AB16,MATCH(Lists!$K$2,$A$1:$AB$1,0))&amp;""),"")</f>
        <v/>
      </c>
      <c r="AE16" s="20">
        <f>IF(AD16="",0,IF(AND(OR('Top needs'!$B$5="",AF16='Top needs'!$B$5),OR('Top needs'!$B$6="",AG16='Top needs'!$B$6)),1,0))</f>
        <v/>
      </c>
      <c r="AF16" s="20">
        <f>IF(AD16="","",IF(IFERROR(TRIM(INDEX($A16:$AB16,MATCH(Lists!$K$16,$A$1:$AB$1,0))&amp;""),"")="","(no answer)",IFERROR(TRIM(INDEX($A16:$AB16,MATCH(Lists!$K$16,$A$1:$AB$1,0))&amp;""),"")))</f>
        <v/>
      </c>
      <c r="AG16" s="20">
        <f>IF(AD16="","",IF(IFERROR(TRIM(INDEX($A16:$AB16,MATCH(Lists!$K$17,$A$1:$AB$1,0))&amp;""),"")="","(no answer)",IFERROR(TRIM(INDEX($A16:$AB16,MATCH(Lists!$K$17,$A$1:$AB$1,0))&amp;""),"")))</f>
        <v/>
      </c>
      <c r="AH16" s="20">
        <f>IF(AD16="","",IFERROR(TRIM(INDEX($A16:$AB16,MATCH(Lists!$K$3,$A$1:$AB$1,0))&amp;""),""))</f>
        <v/>
      </c>
      <c r="AI16" s="20">
        <f>IF(AD16="","",IFERROR(TRIM(INDEX($A16:$AB16,MATCH(Lists!$K$4,$A$1:$AB$1,0))&amp;""),""))</f>
        <v/>
      </c>
      <c r="AJ16" s="20">
        <f>IF(AD16="","",IFERROR(TRIM(INDEX($A16:$AB16,MATCH(Lists!$K$5,$A$1:$AB$1,0))&amp;""),""))</f>
        <v/>
      </c>
      <c r="AK16" s="20">
        <f>IF(AD16="","",IFERROR(TRIM(INDEX($A16:$AB16,MATCH(Lists!$K$6,$A$1:$AB$1,0))&amp;""),""))</f>
        <v/>
      </c>
      <c r="AL16" s="20">
        <f>IF(AD16="","",IFERROR(TRIM(INDEX($A16:$AB16,MATCH(Lists!$K$7,$A$1:$AB$1,0))&amp;""),""))</f>
        <v/>
      </c>
      <c r="AM16" s="20">
        <f>IF(AD16="","",IFERROR(TRIM(INDEX($A16:$AB16,MATCH(Lists!$K$8,$A$1:$AB$1,0))&amp;""),""))</f>
        <v/>
      </c>
      <c r="AN16" s="20">
        <f>IF(AD16="","",IFERROR(TRIM(INDEX($A16:$AB16,MATCH(Lists!$K$9,$A$1:$AB$1,0))&amp;""),""))</f>
        <v/>
      </c>
      <c r="AO16" s="20">
        <f>IF(AD16="","",IFERROR(TRIM(INDEX($A16:$AB16,MATCH(Lists!$K$10,$A$1:$AB$1,0))&amp;""),""))</f>
        <v/>
      </c>
      <c r="AP16" s="20">
        <f>IF(AD16="","",IFERROR(TRIM(INDEX($A16:$AB16,MATCH(Lists!$K$11,$A$1:$AB$1,0))&amp;""),""))</f>
        <v/>
      </c>
      <c r="AQ16" s="20">
        <f>IF(AD16="","",IFERROR(VALUE(IFERROR(TRIM(INDEX($A16:$AB16,MATCH(Lists!$K$12,$A$1:$AB$1,0))&amp;""),"")),""))</f>
        <v/>
      </c>
      <c r="AR16" s="20">
        <f>IF(AD16="","",IFERROR(TRIM(INDEX($A16:$AB16,MATCH(Lists!$K$13,$A$1:$AB$1,0))&amp;""),""))</f>
        <v/>
      </c>
      <c r="AS16" s="20">
        <f>IF(AD16="","",IFERROR(TRIM(INDEX($A16:$AB16,MATCH(Lists!$K$14,$A$1:$AB$1,0))&amp;""),""))</f>
        <v/>
      </c>
      <c r="AT16" s="20">
        <f>IF(AD16="","",IFERROR(TRIM(INDEX($A16:$AB16,MATCH(Lists!$K$15,$A$1:$AB$1,0))&amp;""),""))</f>
        <v/>
      </c>
      <c r="AU16" s="20">
        <f>IF(AD16="","",IFERROR(TRIM(INDEX($A16:$AB16,MATCH(Lists!$K$18,$A$1:$AB$1,0))&amp;""),""))</f>
        <v/>
      </c>
    </row>
    <row r="17">
      <c r="A17" s="18" t="inlineStr">
        <is>
          <t>EXAMPLE-16 (delete me)</t>
        </is>
      </c>
      <c r="B17" s="18" t="inlineStr">
        <is>
          <t>2027-03-05T18:15:00.000Z</t>
        </is>
      </c>
      <c r="C17" s="18" t="inlineStr">
        <is>
          <t>2027-03-05T17:15:00.000Z</t>
        </is>
      </c>
      <c r="D17" s="18" t="inlineStr">
        <is>
          <t>Big problem</t>
        </is>
      </c>
      <c r="E17" s="18" t="inlineStr">
        <is>
          <t>Small problem</t>
        </is>
      </c>
      <c r="F17" s="18" t="inlineStr">
        <is>
          <t>Small problem</t>
        </is>
      </c>
      <c r="G17" s="18" t="inlineStr">
        <is>
          <t>Not sure</t>
        </is>
      </c>
      <c r="H17" s="18" t="inlineStr">
        <is>
          <t>Not a problem</t>
        </is>
      </c>
      <c r="I17" s="18" t="inlineStr">
        <is>
          <t>Big problem</t>
        </is>
      </c>
      <c r="J17" s="18" t="inlineStr">
        <is>
          <t>Not a problem</t>
        </is>
      </c>
      <c r="K17" s="18" t="inlineStr">
        <is>
          <t>Not a problem</t>
        </is>
      </c>
      <c r="L17" s="18" t="inlineStr">
        <is>
          <t>Older adults</t>
        </is>
      </c>
      <c r="M17" s="18" t="inlineStr">
        <is>
          <t>I need training to get a better job.</t>
        </is>
      </c>
      <c r="N17" s="18" t="inlineStr">
        <is>
          <t>Library or community center</t>
        </is>
      </c>
      <c r="O17" s="18" t="inlineStr">
        <is>
          <t>2</t>
        </is>
      </c>
      <c r="P17" s="18" t="inlineStr">
        <is>
          <t>Childcare during sessions, Information in my language, Online options</t>
        </is>
      </c>
      <c r="Q17" s="18" t="inlineStr">
        <is>
          <t>Paper copy</t>
        </is>
      </c>
      <c r="R17" s="18" t="inlineStr">
        <is>
          <t>West side</t>
        </is>
      </c>
      <c r="S17" s="18" t="inlineStr">
        <is>
          <t>45 to 64</t>
        </is>
      </c>
      <c r="T17" s="18" t="inlineStr">
        <is>
          <t>Rent</t>
        </is>
      </c>
      <c r="U17" s="18" t="inlineStr">
        <is>
          <t>Yes</t>
        </is>
      </c>
      <c r="V17" s="18" t="inlineStr">
        <is>
          <t>Spanish</t>
        </is>
      </c>
      <c r="W17" s="18" t="inlineStr"/>
      <c r="X17" s="18" t="inlineStr"/>
      <c r="Y17" s="18" t="n">
        <v>1</v>
      </c>
      <c r="AC17" s="19" t="n"/>
      <c r="AD17" s="20">
        <f>IFERROR(TRIM(INDEX($A17:$AB17,MATCH(Lists!$K$2,$A$1:$AB$1,0))&amp;""),"")</f>
        <v/>
      </c>
      <c r="AE17" s="20">
        <f>IF(AD17="",0,IF(AND(OR('Top needs'!$B$5="",AF17='Top needs'!$B$5),OR('Top needs'!$B$6="",AG17='Top needs'!$B$6)),1,0))</f>
        <v/>
      </c>
      <c r="AF17" s="20">
        <f>IF(AD17="","",IF(IFERROR(TRIM(INDEX($A17:$AB17,MATCH(Lists!$K$16,$A$1:$AB$1,0))&amp;""),"")="","(no answer)",IFERROR(TRIM(INDEX($A17:$AB17,MATCH(Lists!$K$16,$A$1:$AB$1,0))&amp;""),"")))</f>
        <v/>
      </c>
      <c r="AG17" s="20">
        <f>IF(AD17="","",IF(IFERROR(TRIM(INDEX($A17:$AB17,MATCH(Lists!$K$17,$A$1:$AB$1,0))&amp;""),"")="","(no answer)",IFERROR(TRIM(INDEX($A17:$AB17,MATCH(Lists!$K$17,$A$1:$AB$1,0))&amp;""),"")))</f>
        <v/>
      </c>
      <c r="AH17" s="20">
        <f>IF(AD17="","",IFERROR(TRIM(INDEX($A17:$AB17,MATCH(Lists!$K$3,$A$1:$AB$1,0))&amp;""),""))</f>
        <v/>
      </c>
      <c r="AI17" s="20">
        <f>IF(AD17="","",IFERROR(TRIM(INDEX($A17:$AB17,MATCH(Lists!$K$4,$A$1:$AB$1,0))&amp;""),""))</f>
        <v/>
      </c>
      <c r="AJ17" s="20">
        <f>IF(AD17="","",IFERROR(TRIM(INDEX($A17:$AB17,MATCH(Lists!$K$5,$A$1:$AB$1,0))&amp;""),""))</f>
        <v/>
      </c>
      <c r="AK17" s="20">
        <f>IF(AD17="","",IFERROR(TRIM(INDEX($A17:$AB17,MATCH(Lists!$K$6,$A$1:$AB$1,0))&amp;""),""))</f>
        <v/>
      </c>
      <c r="AL17" s="20">
        <f>IF(AD17="","",IFERROR(TRIM(INDEX($A17:$AB17,MATCH(Lists!$K$7,$A$1:$AB$1,0))&amp;""),""))</f>
        <v/>
      </c>
      <c r="AM17" s="20">
        <f>IF(AD17="","",IFERROR(TRIM(INDEX($A17:$AB17,MATCH(Lists!$K$8,$A$1:$AB$1,0))&amp;""),""))</f>
        <v/>
      </c>
      <c r="AN17" s="20">
        <f>IF(AD17="","",IFERROR(TRIM(INDEX($A17:$AB17,MATCH(Lists!$K$9,$A$1:$AB$1,0))&amp;""),""))</f>
        <v/>
      </c>
      <c r="AO17" s="20">
        <f>IF(AD17="","",IFERROR(TRIM(INDEX($A17:$AB17,MATCH(Lists!$K$10,$A$1:$AB$1,0))&amp;""),""))</f>
        <v/>
      </c>
      <c r="AP17" s="20">
        <f>IF(AD17="","",IFERROR(TRIM(INDEX($A17:$AB17,MATCH(Lists!$K$11,$A$1:$AB$1,0))&amp;""),""))</f>
        <v/>
      </c>
      <c r="AQ17" s="20">
        <f>IF(AD17="","",IFERROR(VALUE(IFERROR(TRIM(INDEX($A17:$AB17,MATCH(Lists!$K$12,$A$1:$AB$1,0))&amp;""),"")),""))</f>
        <v/>
      </c>
      <c r="AR17" s="20">
        <f>IF(AD17="","",IFERROR(TRIM(INDEX($A17:$AB17,MATCH(Lists!$K$13,$A$1:$AB$1,0))&amp;""),""))</f>
        <v/>
      </c>
      <c r="AS17" s="20">
        <f>IF(AD17="","",IFERROR(TRIM(INDEX($A17:$AB17,MATCH(Lists!$K$14,$A$1:$AB$1,0))&amp;""),""))</f>
        <v/>
      </c>
      <c r="AT17" s="20">
        <f>IF(AD17="","",IFERROR(TRIM(INDEX($A17:$AB17,MATCH(Lists!$K$15,$A$1:$AB$1,0))&amp;""),""))</f>
        <v/>
      </c>
      <c r="AU17" s="20">
        <f>IF(AD17="","",IFERROR(TRIM(INDEX($A17:$AB17,MATCH(Lists!$K$18,$A$1:$AB$1,0))&amp;""),""))</f>
        <v/>
      </c>
    </row>
    <row r="18">
      <c r="A18" s="18" t="inlineStr">
        <is>
          <t>EXAMPLE-17 (delete me)</t>
        </is>
      </c>
      <c r="B18" s="18" t="inlineStr">
        <is>
          <t>2027-03-05T18:52:00.000Z</t>
        </is>
      </c>
      <c r="C18" s="18" t="inlineStr">
        <is>
          <t>2027-03-05T17:52:00.000Z</t>
        </is>
      </c>
      <c r="D18" s="18" t="inlineStr">
        <is>
          <t>Big problem</t>
        </is>
      </c>
      <c r="E18" s="18" t="inlineStr">
        <is>
          <t>Small problem</t>
        </is>
      </c>
      <c r="F18" s="18" t="inlineStr">
        <is>
          <t>Small problem</t>
        </is>
      </c>
      <c r="G18" s="18" t="inlineStr">
        <is>
          <t>Big problem</t>
        </is>
      </c>
      <c r="H18" s="18" t="inlineStr">
        <is>
          <t>Not sure</t>
        </is>
      </c>
      <c r="I18" s="18" t="inlineStr">
        <is>
          <t>Not a problem</t>
        </is>
      </c>
      <c r="J18" s="18" t="inlineStr">
        <is>
          <t>Small problem</t>
        </is>
      </c>
      <c r="K18" s="18" t="inlineStr">
        <is>
          <t>Not a problem</t>
        </is>
      </c>
      <c r="L18" s="18" t="inlineStr">
        <is>
          <t>Safety</t>
        </is>
      </c>
      <c r="M18" s="18" t="inlineStr">
        <is>
          <t>Rent went up again and two families on my street had to move.</t>
        </is>
      </c>
      <c r="N18" s="18" t="inlineStr">
        <is>
          <t>Library or community center</t>
        </is>
      </c>
      <c r="O18" s="18" t="inlineStr">
        <is>
          <t>3</t>
        </is>
      </c>
      <c r="P18" s="18" t="inlineStr">
        <is>
          <t>Evening or weekend sessions, Childcare during sessions</t>
        </is>
      </c>
      <c r="Q18" s="18" t="inlineStr">
        <is>
          <t>QR code on a poster</t>
        </is>
      </c>
      <c r="R18" s="18" t="inlineStr">
        <is>
          <t>Downtown</t>
        </is>
      </c>
      <c r="S18" s="18" t="inlineStr">
        <is>
          <t>25 to 44</t>
        </is>
      </c>
      <c r="T18" s="18" t="inlineStr">
        <is>
          <t>Something else</t>
        </is>
      </c>
      <c r="U18" s="18" t="inlineStr">
        <is>
          <t>Prefer not to say</t>
        </is>
      </c>
      <c r="V18" s="18" t="inlineStr">
        <is>
          <t>English</t>
        </is>
      </c>
      <c r="W18" s="18" t="inlineStr"/>
      <c r="X18" s="18" t="inlineStr">
        <is>
          <t>resident17@example.org</t>
        </is>
      </c>
      <c r="Y18" s="18" t="n">
        <v>1</v>
      </c>
      <c r="AC18" s="19" t="n"/>
      <c r="AD18" s="20">
        <f>IFERROR(TRIM(INDEX($A18:$AB18,MATCH(Lists!$K$2,$A$1:$AB$1,0))&amp;""),"")</f>
        <v/>
      </c>
      <c r="AE18" s="20">
        <f>IF(AD18="",0,IF(AND(OR('Top needs'!$B$5="",AF18='Top needs'!$B$5),OR('Top needs'!$B$6="",AG18='Top needs'!$B$6)),1,0))</f>
        <v/>
      </c>
      <c r="AF18" s="20">
        <f>IF(AD18="","",IF(IFERROR(TRIM(INDEX($A18:$AB18,MATCH(Lists!$K$16,$A$1:$AB$1,0))&amp;""),"")="","(no answer)",IFERROR(TRIM(INDEX($A18:$AB18,MATCH(Lists!$K$16,$A$1:$AB$1,0))&amp;""),"")))</f>
        <v/>
      </c>
      <c r="AG18" s="20">
        <f>IF(AD18="","",IF(IFERROR(TRIM(INDEX($A18:$AB18,MATCH(Lists!$K$17,$A$1:$AB$1,0))&amp;""),"")="","(no answer)",IFERROR(TRIM(INDEX($A18:$AB18,MATCH(Lists!$K$17,$A$1:$AB$1,0))&amp;""),"")))</f>
        <v/>
      </c>
      <c r="AH18" s="20">
        <f>IF(AD18="","",IFERROR(TRIM(INDEX($A18:$AB18,MATCH(Lists!$K$3,$A$1:$AB$1,0))&amp;""),""))</f>
        <v/>
      </c>
      <c r="AI18" s="20">
        <f>IF(AD18="","",IFERROR(TRIM(INDEX($A18:$AB18,MATCH(Lists!$K$4,$A$1:$AB$1,0))&amp;""),""))</f>
        <v/>
      </c>
      <c r="AJ18" s="20">
        <f>IF(AD18="","",IFERROR(TRIM(INDEX($A18:$AB18,MATCH(Lists!$K$5,$A$1:$AB$1,0))&amp;""),""))</f>
        <v/>
      </c>
      <c r="AK18" s="20">
        <f>IF(AD18="","",IFERROR(TRIM(INDEX($A18:$AB18,MATCH(Lists!$K$6,$A$1:$AB$1,0))&amp;""),""))</f>
        <v/>
      </c>
      <c r="AL18" s="20">
        <f>IF(AD18="","",IFERROR(TRIM(INDEX($A18:$AB18,MATCH(Lists!$K$7,$A$1:$AB$1,0))&amp;""),""))</f>
        <v/>
      </c>
      <c r="AM18" s="20">
        <f>IF(AD18="","",IFERROR(TRIM(INDEX($A18:$AB18,MATCH(Lists!$K$8,$A$1:$AB$1,0))&amp;""),""))</f>
        <v/>
      </c>
      <c r="AN18" s="20">
        <f>IF(AD18="","",IFERROR(TRIM(INDEX($A18:$AB18,MATCH(Lists!$K$9,$A$1:$AB$1,0))&amp;""),""))</f>
        <v/>
      </c>
      <c r="AO18" s="20">
        <f>IF(AD18="","",IFERROR(TRIM(INDEX($A18:$AB18,MATCH(Lists!$K$10,$A$1:$AB$1,0))&amp;""),""))</f>
        <v/>
      </c>
      <c r="AP18" s="20">
        <f>IF(AD18="","",IFERROR(TRIM(INDEX($A18:$AB18,MATCH(Lists!$K$11,$A$1:$AB$1,0))&amp;""),""))</f>
        <v/>
      </c>
      <c r="AQ18" s="20">
        <f>IF(AD18="","",IFERROR(VALUE(IFERROR(TRIM(INDEX($A18:$AB18,MATCH(Lists!$K$12,$A$1:$AB$1,0))&amp;""),"")),""))</f>
        <v/>
      </c>
      <c r="AR18" s="20">
        <f>IF(AD18="","",IFERROR(TRIM(INDEX($A18:$AB18,MATCH(Lists!$K$13,$A$1:$AB$1,0))&amp;""),""))</f>
        <v/>
      </c>
      <c r="AS18" s="20">
        <f>IF(AD18="","",IFERROR(TRIM(INDEX($A18:$AB18,MATCH(Lists!$K$14,$A$1:$AB$1,0))&amp;""),""))</f>
        <v/>
      </c>
      <c r="AT18" s="20">
        <f>IF(AD18="","",IFERROR(TRIM(INDEX($A18:$AB18,MATCH(Lists!$K$15,$A$1:$AB$1,0))&amp;""),""))</f>
        <v/>
      </c>
      <c r="AU18" s="20">
        <f>IF(AD18="","",IFERROR(TRIM(INDEX($A18:$AB18,MATCH(Lists!$K$18,$A$1:$AB$1,0))&amp;""),""))</f>
        <v/>
      </c>
    </row>
    <row r="19">
      <c r="A19" s="18" t="inlineStr">
        <is>
          <t>EXAMPLE-18 (delete me)</t>
        </is>
      </c>
      <c r="B19" s="18" t="inlineStr">
        <is>
          <t>2027-03-05T09:29:00.000Z</t>
        </is>
      </c>
      <c r="C19" s="18" t="inlineStr">
        <is>
          <t>2027-03-05T08:29:00.000Z</t>
        </is>
      </c>
      <c r="D19" s="18" t="inlineStr">
        <is>
          <t>Big problem</t>
        </is>
      </c>
      <c r="E19" s="18" t="inlineStr">
        <is>
          <t>Big problem</t>
        </is>
      </c>
      <c r="F19" s="18" t="inlineStr">
        <is>
          <t>Not a problem</t>
        </is>
      </c>
      <c r="G19" s="18" t="inlineStr">
        <is>
          <t>Small problem</t>
        </is>
      </c>
      <c r="H19" s="18" t="inlineStr">
        <is>
          <t>Not a problem</t>
        </is>
      </c>
      <c r="I19" s="18" t="inlineStr">
        <is>
          <t>Not sure</t>
        </is>
      </c>
      <c r="J19" s="18" t="inlineStr">
        <is>
          <t>Not a problem</t>
        </is>
      </c>
      <c r="K19" s="18" t="inlineStr">
        <is>
          <t>Small problem</t>
        </is>
      </c>
      <c r="L19" s="18" t="inlineStr">
        <is>
          <t>Something else</t>
        </is>
      </c>
      <c r="M19" s="18" t="inlineStr">
        <is>
          <t>The bus stops running at 7 and I work late.</t>
        </is>
      </c>
      <c r="N19" s="18" t="inlineStr">
        <is>
          <t>Neighbors help each other, Library or community center</t>
        </is>
      </c>
      <c r="O19" s="18" t="inlineStr">
        <is>
          <t>1</t>
        </is>
      </c>
      <c r="P19" s="18" t="inlineStr">
        <is>
          <t>Free or low cost</t>
        </is>
      </c>
      <c r="Q19" s="18" t="inlineStr">
        <is>
          <t>Shared tablet at an event</t>
        </is>
      </c>
      <c r="R19" s="18" t="inlineStr">
        <is>
          <t>Prefer not to say</t>
        </is>
      </c>
      <c r="S19" s="18" t="inlineStr">
        <is>
          <t>18 to 24</t>
        </is>
      </c>
      <c r="T19" s="18" t="inlineStr">
        <is>
          <t>Own</t>
        </is>
      </c>
      <c r="U19" s="18" t="inlineStr">
        <is>
          <t>No</t>
        </is>
      </c>
      <c r="V19" s="18" t="inlineStr">
        <is>
          <t>Prefer not to say</t>
        </is>
      </c>
      <c r="W19" s="18" t="inlineStr"/>
      <c r="X19" s="18" t="inlineStr"/>
      <c r="Y19" s="18" t="n">
        <v>1</v>
      </c>
      <c r="AC19" s="19" t="n"/>
      <c r="AD19" s="20">
        <f>IFERROR(TRIM(INDEX($A19:$AB19,MATCH(Lists!$K$2,$A$1:$AB$1,0))&amp;""),"")</f>
        <v/>
      </c>
      <c r="AE19" s="20">
        <f>IF(AD19="",0,IF(AND(OR('Top needs'!$B$5="",AF19='Top needs'!$B$5),OR('Top needs'!$B$6="",AG19='Top needs'!$B$6)),1,0))</f>
        <v/>
      </c>
      <c r="AF19" s="20">
        <f>IF(AD19="","",IF(IFERROR(TRIM(INDEX($A19:$AB19,MATCH(Lists!$K$16,$A$1:$AB$1,0))&amp;""),"")="","(no answer)",IFERROR(TRIM(INDEX($A19:$AB19,MATCH(Lists!$K$16,$A$1:$AB$1,0))&amp;""),"")))</f>
        <v/>
      </c>
      <c r="AG19" s="20">
        <f>IF(AD19="","",IF(IFERROR(TRIM(INDEX($A19:$AB19,MATCH(Lists!$K$17,$A$1:$AB$1,0))&amp;""),"")="","(no answer)",IFERROR(TRIM(INDEX($A19:$AB19,MATCH(Lists!$K$17,$A$1:$AB$1,0))&amp;""),"")))</f>
        <v/>
      </c>
      <c r="AH19" s="20">
        <f>IF(AD19="","",IFERROR(TRIM(INDEX($A19:$AB19,MATCH(Lists!$K$3,$A$1:$AB$1,0))&amp;""),""))</f>
        <v/>
      </c>
      <c r="AI19" s="20">
        <f>IF(AD19="","",IFERROR(TRIM(INDEX($A19:$AB19,MATCH(Lists!$K$4,$A$1:$AB$1,0))&amp;""),""))</f>
        <v/>
      </c>
      <c r="AJ19" s="20">
        <f>IF(AD19="","",IFERROR(TRIM(INDEX($A19:$AB19,MATCH(Lists!$K$5,$A$1:$AB$1,0))&amp;""),""))</f>
        <v/>
      </c>
      <c r="AK19" s="20">
        <f>IF(AD19="","",IFERROR(TRIM(INDEX($A19:$AB19,MATCH(Lists!$K$6,$A$1:$AB$1,0))&amp;""),""))</f>
        <v/>
      </c>
      <c r="AL19" s="20">
        <f>IF(AD19="","",IFERROR(TRIM(INDEX($A19:$AB19,MATCH(Lists!$K$7,$A$1:$AB$1,0))&amp;""),""))</f>
        <v/>
      </c>
      <c r="AM19" s="20">
        <f>IF(AD19="","",IFERROR(TRIM(INDEX($A19:$AB19,MATCH(Lists!$K$8,$A$1:$AB$1,0))&amp;""),""))</f>
        <v/>
      </c>
      <c r="AN19" s="20">
        <f>IF(AD19="","",IFERROR(TRIM(INDEX($A19:$AB19,MATCH(Lists!$K$9,$A$1:$AB$1,0))&amp;""),""))</f>
        <v/>
      </c>
      <c r="AO19" s="20">
        <f>IF(AD19="","",IFERROR(TRIM(INDEX($A19:$AB19,MATCH(Lists!$K$10,$A$1:$AB$1,0))&amp;""),""))</f>
        <v/>
      </c>
      <c r="AP19" s="20">
        <f>IF(AD19="","",IFERROR(TRIM(INDEX($A19:$AB19,MATCH(Lists!$K$11,$A$1:$AB$1,0))&amp;""),""))</f>
        <v/>
      </c>
      <c r="AQ19" s="20">
        <f>IF(AD19="","",IFERROR(VALUE(IFERROR(TRIM(INDEX($A19:$AB19,MATCH(Lists!$K$12,$A$1:$AB$1,0))&amp;""),"")),""))</f>
        <v/>
      </c>
      <c r="AR19" s="20">
        <f>IF(AD19="","",IFERROR(TRIM(INDEX($A19:$AB19,MATCH(Lists!$K$13,$A$1:$AB$1,0))&amp;""),""))</f>
        <v/>
      </c>
      <c r="AS19" s="20">
        <f>IF(AD19="","",IFERROR(TRIM(INDEX($A19:$AB19,MATCH(Lists!$K$14,$A$1:$AB$1,0))&amp;""),""))</f>
        <v/>
      </c>
      <c r="AT19" s="20">
        <f>IF(AD19="","",IFERROR(TRIM(INDEX($A19:$AB19,MATCH(Lists!$K$15,$A$1:$AB$1,0))&amp;""),""))</f>
        <v/>
      </c>
      <c r="AU19" s="20">
        <f>IF(AD19="","",IFERROR(TRIM(INDEX($A19:$AB19,MATCH(Lists!$K$18,$A$1:$AB$1,0))&amp;""),""))</f>
        <v/>
      </c>
    </row>
    <row r="20">
      <c r="A20" s="18" t="inlineStr">
        <is>
          <t>EXAMPLE-19 (delete me)</t>
        </is>
      </c>
      <c r="B20" s="18" t="inlineStr">
        <is>
          <t>2027-03-06T10:06:00.000Z</t>
        </is>
      </c>
      <c r="C20" s="18" t="inlineStr">
        <is>
          <t>2027-03-06T09:06:00.000Z</t>
        </is>
      </c>
      <c r="D20" s="18" t="inlineStr">
        <is>
          <t>Small problem</t>
        </is>
      </c>
      <c r="E20" s="18" t="inlineStr">
        <is>
          <t>Big problem</t>
        </is>
      </c>
      <c r="F20" s="18" t="inlineStr">
        <is>
          <t>Big problem</t>
        </is>
      </c>
      <c r="G20" s="18" t="inlineStr">
        <is>
          <t>Big problem</t>
        </is>
      </c>
      <c r="H20" s="18" t="inlineStr">
        <is>
          <t>Small problem</t>
        </is>
      </c>
      <c r="I20" s="18" t="inlineStr">
        <is>
          <t>Big problem</t>
        </is>
      </c>
      <c r="J20" s="18" t="inlineStr">
        <is>
          <t>Not sure</t>
        </is>
      </c>
      <c r="K20" s="18" t="inlineStr">
        <is>
          <t>Not a problem</t>
        </is>
      </c>
      <c r="L20" s="18" t="inlineStr">
        <is>
          <t>Getting around</t>
        </is>
      </c>
      <c r="M20" s="18" t="inlineStr">
        <is>
          <t>The nearest clinic has a six week wait.</t>
        </is>
      </c>
      <c r="N20" s="18" t="inlineStr">
        <is>
          <t>Local shops, Faith and community groups</t>
        </is>
      </c>
      <c r="O20" s="18" t="inlineStr">
        <is>
          <t>1</t>
        </is>
      </c>
      <c r="P20" s="18" t="inlineStr">
        <is>
          <t>Evening or weekend sessions, A ride or bus pass</t>
        </is>
      </c>
      <c r="Q20" s="18" t="inlineStr">
        <is>
          <t>Online by email or text</t>
        </is>
      </c>
      <c r="R20" s="18" t="inlineStr">
        <is>
          <t>North side</t>
        </is>
      </c>
      <c r="S20" s="18" t="inlineStr">
        <is>
          <t>Under 18</t>
        </is>
      </c>
      <c r="T20" s="18" t="inlineStr">
        <is>
          <t>Prefer not to say</t>
        </is>
      </c>
      <c r="U20" s="18" t="inlineStr">
        <is>
          <t>Yes</t>
        </is>
      </c>
      <c r="V20" s="18" t="inlineStr">
        <is>
          <t>Another language</t>
        </is>
      </c>
      <c r="W20" s="18" t="inlineStr">
        <is>
          <t>Thank you for asking.</t>
        </is>
      </c>
      <c r="X20" s="18" t="inlineStr"/>
      <c r="Y20" s="18" t="n">
        <v>1</v>
      </c>
      <c r="AC20" s="19" t="n"/>
      <c r="AD20" s="20">
        <f>IFERROR(TRIM(INDEX($A20:$AB20,MATCH(Lists!$K$2,$A$1:$AB$1,0))&amp;""),"")</f>
        <v/>
      </c>
      <c r="AE20" s="20">
        <f>IF(AD20="",0,IF(AND(OR('Top needs'!$B$5="",AF20='Top needs'!$B$5),OR('Top needs'!$B$6="",AG20='Top needs'!$B$6)),1,0))</f>
        <v/>
      </c>
      <c r="AF20" s="20">
        <f>IF(AD20="","",IF(IFERROR(TRIM(INDEX($A20:$AB20,MATCH(Lists!$K$16,$A$1:$AB$1,0))&amp;""),"")="","(no answer)",IFERROR(TRIM(INDEX($A20:$AB20,MATCH(Lists!$K$16,$A$1:$AB$1,0))&amp;""),"")))</f>
        <v/>
      </c>
      <c r="AG20" s="20">
        <f>IF(AD20="","",IF(IFERROR(TRIM(INDEX($A20:$AB20,MATCH(Lists!$K$17,$A$1:$AB$1,0))&amp;""),"")="","(no answer)",IFERROR(TRIM(INDEX($A20:$AB20,MATCH(Lists!$K$17,$A$1:$AB$1,0))&amp;""),"")))</f>
        <v/>
      </c>
      <c r="AH20" s="20">
        <f>IF(AD20="","",IFERROR(TRIM(INDEX($A20:$AB20,MATCH(Lists!$K$3,$A$1:$AB$1,0))&amp;""),""))</f>
        <v/>
      </c>
      <c r="AI20" s="20">
        <f>IF(AD20="","",IFERROR(TRIM(INDEX($A20:$AB20,MATCH(Lists!$K$4,$A$1:$AB$1,0))&amp;""),""))</f>
        <v/>
      </c>
      <c r="AJ20" s="20">
        <f>IF(AD20="","",IFERROR(TRIM(INDEX($A20:$AB20,MATCH(Lists!$K$5,$A$1:$AB$1,0))&amp;""),""))</f>
        <v/>
      </c>
      <c r="AK20" s="20">
        <f>IF(AD20="","",IFERROR(TRIM(INDEX($A20:$AB20,MATCH(Lists!$K$6,$A$1:$AB$1,0))&amp;""),""))</f>
        <v/>
      </c>
      <c r="AL20" s="20">
        <f>IF(AD20="","",IFERROR(TRIM(INDEX($A20:$AB20,MATCH(Lists!$K$7,$A$1:$AB$1,0))&amp;""),""))</f>
        <v/>
      </c>
      <c r="AM20" s="20">
        <f>IF(AD20="","",IFERROR(TRIM(INDEX($A20:$AB20,MATCH(Lists!$K$8,$A$1:$AB$1,0))&amp;""),""))</f>
        <v/>
      </c>
      <c r="AN20" s="20">
        <f>IF(AD20="","",IFERROR(TRIM(INDEX($A20:$AB20,MATCH(Lists!$K$9,$A$1:$AB$1,0))&amp;""),""))</f>
        <v/>
      </c>
      <c r="AO20" s="20">
        <f>IF(AD20="","",IFERROR(TRIM(INDEX($A20:$AB20,MATCH(Lists!$K$10,$A$1:$AB$1,0))&amp;""),""))</f>
        <v/>
      </c>
      <c r="AP20" s="20">
        <f>IF(AD20="","",IFERROR(TRIM(INDEX($A20:$AB20,MATCH(Lists!$K$11,$A$1:$AB$1,0))&amp;""),""))</f>
        <v/>
      </c>
      <c r="AQ20" s="20">
        <f>IF(AD20="","",IFERROR(VALUE(IFERROR(TRIM(INDEX($A20:$AB20,MATCH(Lists!$K$12,$A$1:$AB$1,0))&amp;""),"")),""))</f>
        <v/>
      </c>
      <c r="AR20" s="20">
        <f>IF(AD20="","",IFERROR(TRIM(INDEX($A20:$AB20,MATCH(Lists!$K$13,$A$1:$AB$1,0))&amp;""),""))</f>
        <v/>
      </c>
      <c r="AS20" s="20">
        <f>IF(AD20="","",IFERROR(TRIM(INDEX($A20:$AB20,MATCH(Lists!$K$14,$A$1:$AB$1,0))&amp;""),""))</f>
        <v/>
      </c>
      <c r="AT20" s="20">
        <f>IF(AD20="","",IFERROR(TRIM(INDEX($A20:$AB20,MATCH(Lists!$K$15,$A$1:$AB$1,0))&amp;""),""))</f>
        <v/>
      </c>
      <c r="AU20" s="20">
        <f>IF(AD20="","",IFERROR(TRIM(INDEX($A20:$AB20,MATCH(Lists!$K$18,$A$1:$AB$1,0))&amp;""),""))</f>
        <v/>
      </c>
    </row>
    <row r="21">
      <c r="A21" s="18" t="inlineStr">
        <is>
          <t>EXAMPLE-20 (delete me)</t>
        </is>
      </c>
      <c r="B21" s="18" t="inlineStr">
        <is>
          <t>2027-03-06T10:43:00.000Z</t>
        </is>
      </c>
      <c r="C21" s="18" t="inlineStr">
        <is>
          <t>2027-03-06T09:43:00.000Z</t>
        </is>
      </c>
      <c r="D21" s="18" t="inlineStr">
        <is>
          <t>Small problem</t>
        </is>
      </c>
      <c r="E21" s="18" t="inlineStr">
        <is>
          <t>Not a problem</t>
        </is>
      </c>
      <c r="F21" s="18" t="inlineStr">
        <is>
          <t>Not a problem</t>
        </is>
      </c>
      <c r="G21" s="18" t="inlineStr">
        <is>
          <t>Big problem</t>
        </is>
      </c>
      <c r="H21" s="18" t="inlineStr">
        <is>
          <t>Not a problem</t>
        </is>
      </c>
      <c r="I21" s="18" t="inlineStr">
        <is>
          <t>Small problem</t>
        </is>
      </c>
      <c r="J21" s="18" t="inlineStr">
        <is>
          <t>Big problem</t>
        </is>
      </c>
      <c r="K21" s="18" t="inlineStr">
        <is>
          <t>Not sure</t>
        </is>
      </c>
      <c r="L21" s="18" t="inlineStr">
        <is>
          <t>Getting around</t>
        </is>
      </c>
      <c r="M21" s="18" t="inlineStr">
        <is>
          <t>My kids have nowhere to go after school.</t>
        </is>
      </c>
      <c r="N21" s="18" t="inlineStr">
        <is>
          <t>Neighbors help each other, Parks and green space, Faith and community groups</t>
        </is>
      </c>
      <c r="O21" s="18" t="inlineStr">
        <is>
          <t>1</t>
        </is>
      </c>
      <c r="P21" s="18" t="inlineStr">
        <is>
          <t>Childcare during sessions, Online options</t>
        </is>
      </c>
      <c r="Q21" s="18" t="inlineStr">
        <is>
          <t>Social media</t>
        </is>
      </c>
      <c r="R21" s="18" t="inlineStr">
        <is>
          <t>South side</t>
        </is>
      </c>
      <c r="S21" s="18" t="inlineStr">
        <is>
          <t>Prefer not to say</t>
        </is>
      </c>
      <c r="T21" s="18" t="inlineStr">
        <is>
          <t>Live with family or friends</t>
        </is>
      </c>
      <c r="U21" s="18" t="inlineStr">
        <is>
          <t>Prefer not to say</t>
        </is>
      </c>
      <c r="V21" s="18" t="inlineStr">
        <is>
          <t>Spanish</t>
        </is>
      </c>
      <c r="W21" s="18" t="inlineStr">
        <is>
          <t>Please share what you find.</t>
        </is>
      </c>
      <c r="X21" s="18" t="inlineStr"/>
      <c r="Y21" s="18" t="n">
        <v>1</v>
      </c>
      <c r="AC21" s="19" t="n"/>
      <c r="AD21" s="20">
        <f>IFERROR(TRIM(INDEX($A21:$AB21,MATCH(Lists!$K$2,$A$1:$AB$1,0))&amp;""),"")</f>
        <v/>
      </c>
      <c r="AE21" s="20">
        <f>IF(AD21="",0,IF(AND(OR('Top needs'!$B$5="",AF21='Top needs'!$B$5),OR('Top needs'!$B$6="",AG21='Top needs'!$B$6)),1,0))</f>
        <v/>
      </c>
      <c r="AF21" s="20">
        <f>IF(AD21="","",IF(IFERROR(TRIM(INDEX($A21:$AB21,MATCH(Lists!$K$16,$A$1:$AB$1,0))&amp;""),"")="","(no answer)",IFERROR(TRIM(INDEX($A21:$AB21,MATCH(Lists!$K$16,$A$1:$AB$1,0))&amp;""),"")))</f>
        <v/>
      </c>
      <c r="AG21" s="20">
        <f>IF(AD21="","",IF(IFERROR(TRIM(INDEX($A21:$AB21,MATCH(Lists!$K$17,$A$1:$AB$1,0))&amp;""),"")="","(no answer)",IFERROR(TRIM(INDEX($A21:$AB21,MATCH(Lists!$K$17,$A$1:$AB$1,0))&amp;""),"")))</f>
        <v/>
      </c>
      <c r="AH21" s="20">
        <f>IF(AD21="","",IFERROR(TRIM(INDEX($A21:$AB21,MATCH(Lists!$K$3,$A$1:$AB$1,0))&amp;""),""))</f>
        <v/>
      </c>
      <c r="AI21" s="20">
        <f>IF(AD21="","",IFERROR(TRIM(INDEX($A21:$AB21,MATCH(Lists!$K$4,$A$1:$AB$1,0))&amp;""),""))</f>
        <v/>
      </c>
      <c r="AJ21" s="20">
        <f>IF(AD21="","",IFERROR(TRIM(INDEX($A21:$AB21,MATCH(Lists!$K$5,$A$1:$AB$1,0))&amp;""),""))</f>
        <v/>
      </c>
      <c r="AK21" s="20">
        <f>IF(AD21="","",IFERROR(TRIM(INDEX($A21:$AB21,MATCH(Lists!$K$6,$A$1:$AB$1,0))&amp;""),""))</f>
        <v/>
      </c>
      <c r="AL21" s="20">
        <f>IF(AD21="","",IFERROR(TRIM(INDEX($A21:$AB21,MATCH(Lists!$K$7,$A$1:$AB$1,0))&amp;""),""))</f>
        <v/>
      </c>
      <c r="AM21" s="20">
        <f>IF(AD21="","",IFERROR(TRIM(INDEX($A21:$AB21,MATCH(Lists!$K$8,$A$1:$AB$1,0))&amp;""),""))</f>
        <v/>
      </c>
      <c r="AN21" s="20">
        <f>IF(AD21="","",IFERROR(TRIM(INDEX($A21:$AB21,MATCH(Lists!$K$9,$A$1:$AB$1,0))&amp;""),""))</f>
        <v/>
      </c>
      <c r="AO21" s="20">
        <f>IF(AD21="","",IFERROR(TRIM(INDEX($A21:$AB21,MATCH(Lists!$K$10,$A$1:$AB$1,0))&amp;""),""))</f>
        <v/>
      </c>
      <c r="AP21" s="20">
        <f>IF(AD21="","",IFERROR(TRIM(INDEX($A21:$AB21,MATCH(Lists!$K$11,$A$1:$AB$1,0))&amp;""),""))</f>
        <v/>
      </c>
      <c r="AQ21" s="20">
        <f>IF(AD21="","",IFERROR(VALUE(IFERROR(TRIM(INDEX($A21:$AB21,MATCH(Lists!$K$12,$A$1:$AB$1,0))&amp;""),"")),""))</f>
        <v/>
      </c>
      <c r="AR21" s="20">
        <f>IF(AD21="","",IFERROR(TRIM(INDEX($A21:$AB21,MATCH(Lists!$K$13,$A$1:$AB$1,0))&amp;""),""))</f>
        <v/>
      </c>
      <c r="AS21" s="20">
        <f>IF(AD21="","",IFERROR(TRIM(INDEX($A21:$AB21,MATCH(Lists!$K$14,$A$1:$AB$1,0))&amp;""),""))</f>
        <v/>
      </c>
      <c r="AT21" s="20">
        <f>IF(AD21="","",IFERROR(TRIM(INDEX($A21:$AB21,MATCH(Lists!$K$15,$A$1:$AB$1,0))&amp;""),""))</f>
        <v/>
      </c>
      <c r="AU21" s="20">
        <f>IF(AD21="","",IFERROR(TRIM(INDEX($A21:$AB21,MATCH(Lists!$K$18,$A$1:$AB$1,0))&amp;""),""))</f>
        <v/>
      </c>
    </row>
    <row r="22">
      <c r="A22" s="18" t="inlineStr">
        <is>
          <t>EXAMPLE-21 (delete me)</t>
        </is>
      </c>
      <c r="B22" s="18" t="inlineStr">
        <is>
          <t>2027-03-06T11:20:00.000Z</t>
        </is>
      </c>
      <c r="C22" s="18" t="inlineStr">
        <is>
          <t>2027-03-06T10:20:00.000Z</t>
        </is>
      </c>
      <c r="D22" s="18" t="inlineStr">
        <is>
          <t>Not a problem</t>
        </is>
      </c>
      <c r="E22" s="18" t="inlineStr">
        <is>
          <t>Not a problem</t>
        </is>
      </c>
      <c r="F22" s="18" t="inlineStr">
        <is>
          <t>Small problem</t>
        </is>
      </c>
      <c r="G22" s="18" t="inlineStr">
        <is>
          <t>Big problem</t>
        </is>
      </c>
      <c r="H22" s="18" t="inlineStr">
        <is>
          <t>Big problem</t>
        </is>
      </c>
      <c r="I22" s="18" t="inlineStr">
        <is>
          <t>Small problem</t>
        </is>
      </c>
      <c r="J22" s="18" t="inlineStr">
        <is>
          <t>Small problem</t>
        </is>
      </c>
      <c r="K22" s="18" t="inlineStr">
        <is>
          <t>Big problem</t>
        </is>
      </c>
      <c r="L22" s="18" t="inlineStr">
        <is>
          <t>Safety</t>
        </is>
      </c>
      <c r="M22" s="18" t="inlineStr">
        <is>
          <t>My mother lives alone and needs help with shopping.</t>
        </is>
      </c>
      <c r="N22" s="18" t="inlineStr">
        <is>
          <t>Parks and green space</t>
        </is>
      </c>
      <c r="O22" s="18" t="inlineStr">
        <is>
          <t>3</t>
        </is>
      </c>
      <c r="P22" s="18" t="inlineStr">
        <is>
          <t>Evening or weekend sessions, Online options</t>
        </is>
      </c>
      <c r="Q22" s="18" t="inlineStr">
        <is>
          <t>Paper copy</t>
        </is>
      </c>
      <c r="R22" s="18" t="inlineStr">
        <is>
          <t>East side</t>
        </is>
      </c>
      <c r="S22" s="18" t="inlineStr">
        <is>
          <t>65 or older</t>
        </is>
      </c>
      <c r="T22" s="18" t="inlineStr">
        <is>
          <t>Rent</t>
        </is>
      </c>
      <c r="U22" s="18" t="inlineStr">
        <is>
          <t>No</t>
        </is>
      </c>
      <c r="V22" s="18" t="inlineStr">
        <is>
          <t>English</t>
        </is>
      </c>
      <c r="W22" s="18" t="inlineStr">
        <is>
          <t>More events at the library would be great.</t>
        </is>
      </c>
      <c r="X22" s="18" t="inlineStr">
        <is>
          <t>resident21@example.org</t>
        </is>
      </c>
      <c r="Y22" s="18" t="n">
        <v>1</v>
      </c>
      <c r="AC22" s="19" t="n"/>
      <c r="AD22" s="20">
        <f>IFERROR(TRIM(INDEX($A22:$AB22,MATCH(Lists!$K$2,$A$1:$AB$1,0))&amp;""),"")</f>
        <v/>
      </c>
      <c r="AE22" s="20">
        <f>IF(AD22="",0,IF(AND(OR('Top needs'!$B$5="",AF22='Top needs'!$B$5),OR('Top needs'!$B$6="",AG22='Top needs'!$B$6)),1,0))</f>
        <v/>
      </c>
      <c r="AF22" s="20">
        <f>IF(AD22="","",IF(IFERROR(TRIM(INDEX($A22:$AB22,MATCH(Lists!$K$16,$A$1:$AB$1,0))&amp;""),"")="","(no answer)",IFERROR(TRIM(INDEX($A22:$AB22,MATCH(Lists!$K$16,$A$1:$AB$1,0))&amp;""),"")))</f>
        <v/>
      </c>
      <c r="AG22" s="20">
        <f>IF(AD22="","",IF(IFERROR(TRIM(INDEX($A22:$AB22,MATCH(Lists!$K$17,$A$1:$AB$1,0))&amp;""),"")="","(no answer)",IFERROR(TRIM(INDEX($A22:$AB22,MATCH(Lists!$K$17,$A$1:$AB$1,0))&amp;""),"")))</f>
        <v/>
      </c>
      <c r="AH22" s="20">
        <f>IF(AD22="","",IFERROR(TRIM(INDEX($A22:$AB22,MATCH(Lists!$K$3,$A$1:$AB$1,0))&amp;""),""))</f>
        <v/>
      </c>
      <c r="AI22" s="20">
        <f>IF(AD22="","",IFERROR(TRIM(INDEX($A22:$AB22,MATCH(Lists!$K$4,$A$1:$AB$1,0))&amp;""),""))</f>
        <v/>
      </c>
      <c r="AJ22" s="20">
        <f>IF(AD22="","",IFERROR(TRIM(INDEX($A22:$AB22,MATCH(Lists!$K$5,$A$1:$AB$1,0))&amp;""),""))</f>
        <v/>
      </c>
      <c r="AK22" s="20">
        <f>IF(AD22="","",IFERROR(TRIM(INDEX($A22:$AB22,MATCH(Lists!$K$6,$A$1:$AB$1,0))&amp;""),""))</f>
        <v/>
      </c>
      <c r="AL22" s="20">
        <f>IF(AD22="","",IFERROR(TRIM(INDEX($A22:$AB22,MATCH(Lists!$K$7,$A$1:$AB$1,0))&amp;""),""))</f>
        <v/>
      </c>
      <c r="AM22" s="20">
        <f>IF(AD22="","",IFERROR(TRIM(INDEX($A22:$AB22,MATCH(Lists!$K$8,$A$1:$AB$1,0))&amp;""),""))</f>
        <v/>
      </c>
      <c r="AN22" s="20">
        <f>IF(AD22="","",IFERROR(TRIM(INDEX($A22:$AB22,MATCH(Lists!$K$9,$A$1:$AB$1,0))&amp;""),""))</f>
        <v/>
      </c>
      <c r="AO22" s="20">
        <f>IF(AD22="","",IFERROR(TRIM(INDEX($A22:$AB22,MATCH(Lists!$K$10,$A$1:$AB$1,0))&amp;""),""))</f>
        <v/>
      </c>
      <c r="AP22" s="20">
        <f>IF(AD22="","",IFERROR(TRIM(INDEX($A22:$AB22,MATCH(Lists!$K$11,$A$1:$AB$1,0))&amp;""),""))</f>
        <v/>
      </c>
      <c r="AQ22" s="20">
        <f>IF(AD22="","",IFERROR(VALUE(IFERROR(TRIM(INDEX($A22:$AB22,MATCH(Lists!$K$12,$A$1:$AB$1,0))&amp;""),"")),""))</f>
        <v/>
      </c>
      <c r="AR22" s="20">
        <f>IF(AD22="","",IFERROR(TRIM(INDEX($A22:$AB22,MATCH(Lists!$K$13,$A$1:$AB$1,0))&amp;""),""))</f>
        <v/>
      </c>
      <c r="AS22" s="20">
        <f>IF(AD22="","",IFERROR(TRIM(INDEX($A22:$AB22,MATCH(Lists!$K$14,$A$1:$AB$1,0))&amp;""),""))</f>
        <v/>
      </c>
      <c r="AT22" s="20">
        <f>IF(AD22="","",IFERROR(TRIM(INDEX($A22:$AB22,MATCH(Lists!$K$15,$A$1:$AB$1,0))&amp;""),""))</f>
        <v/>
      </c>
      <c r="AU22" s="20">
        <f>IF(AD22="","",IFERROR(TRIM(INDEX($A22:$AB22,MATCH(Lists!$K$18,$A$1:$AB$1,0))&amp;""),""))</f>
        <v/>
      </c>
    </row>
    <row r="23">
      <c r="A23" s="18" t="inlineStr">
        <is>
          <t>EXAMPLE-22 (delete me)</t>
        </is>
      </c>
      <c r="B23" s="18" t="inlineStr">
        <is>
          <t>2027-03-06T11:57:00.000Z</t>
        </is>
      </c>
      <c r="C23" s="18" t="inlineStr">
        <is>
          <t>2027-03-06T10:57:00.000Z</t>
        </is>
      </c>
      <c r="D23" s="18" t="inlineStr">
        <is>
          <t>Big problem</t>
        </is>
      </c>
      <c r="E23" s="18" t="inlineStr">
        <is>
          <t>Not a problem</t>
        </is>
      </c>
      <c r="F23" s="18" t="inlineStr">
        <is>
          <t>Not a problem</t>
        </is>
      </c>
      <c r="G23" s="18" t="inlineStr">
        <is>
          <t>Not a problem</t>
        </is>
      </c>
      <c r="H23" s="18" t="inlineStr">
        <is>
          <t>Small problem</t>
        </is>
      </c>
      <c r="I23" s="18" t="inlineStr">
        <is>
          <t>Big problem</t>
        </is>
      </c>
      <c r="J23" s="18" t="inlineStr">
        <is>
          <t>Small problem</t>
        </is>
      </c>
      <c r="K23" s="18" t="inlineStr">
        <is>
          <t>Small problem</t>
        </is>
      </c>
      <c r="L23" s="18" t="inlineStr">
        <is>
          <t>Children and youth</t>
        </is>
      </c>
      <c r="M23" s="18" t="inlineStr">
        <is>
          <t>Food prices are too high for what we earn.</t>
        </is>
      </c>
      <c r="N23" s="18" t="inlineStr">
        <is>
          <t>Local shops, Faith and community groups, Library or community center</t>
        </is>
      </c>
      <c r="O23" s="18" t="inlineStr">
        <is>
          <t>4</t>
        </is>
      </c>
      <c r="P23" s="18" t="inlineStr">
        <is>
          <t>Free or low cost, Online options</t>
        </is>
      </c>
      <c r="Q23" s="18" t="inlineStr">
        <is>
          <t>QR code on a poster</t>
        </is>
      </c>
      <c r="R23" s="18" t="inlineStr">
        <is>
          <t>West side</t>
        </is>
      </c>
      <c r="S23" s="18" t="inlineStr">
        <is>
          <t>45 to 64</t>
        </is>
      </c>
      <c r="T23" s="18" t="inlineStr">
        <is>
          <t>Something else</t>
        </is>
      </c>
      <c r="U23" s="18" t="inlineStr">
        <is>
          <t>Yes</t>
        </is>
      </c>
      <c r="V23" s="18" t="inlineStr">
        <is>
          <t>Prefer not to say</t>
        </is>
      </c>
      <c r="W23" s="18" t="inlineStr"/>
      <c r="X23" s="18" t="inlineStr"/>
      <c r="Y23" s="18" t="n">
        <v>1</v>
      </c>
      <c r="AC23" s="19" t="n"/>
      <c r="AD23" s="20">
        <f>IFERROR(TRIM(INDEX($A23:$AB23,MATCH(Lists!$K$2,$A$1:$AB$1,0))&amp;""),"")</f>
        <v/>
      </c>
      <c r="AE23" s="20">
        <f>IF(AD23="",0,IF(AND(OR('Top needs'!$B$5="",AF23='Top needs'!$B$5),OR('Top needs'!$B$6="",AG23='Top needs'!$B$6)),1,0))</f>
        <v/>
      </c>
      <c r="AF23" s="20">
        <f>IF(AD23="","",IF(IFERROR(TRIM(INDEX($A23:$AB23,MATCH(Lists!$K$16,$A$1:$AB$1,0))&amp;""),"")="","(no answer)",IFERROR(TRIM(INDEX($A23:$AB23,MATCH(Lists!$K$16,$A$1:$AB$1,0))&amp;""),"")))</f>
        <v/>
      </c>
      <c r="AG23" s="20">
        <f>IF(AD23="","",IF(IFERROR(TRIM(INDEX($A23:$AB23,MATCH(Lists!$K$17,$A$1:$AB$1,0))&amp;""),"")="","(no answer)",IFERROR(TRIM(INDEX($A23:$AB23,MATCH(Lists!$K$17,$A$1:$AB$1,0))&amp;""),"")))</f>
        <v/>
      </c>
      <c r="AH23" s="20">
        <f>IF(AD23="","",IFERROR(TRIM(INDEX($A23:$AB23,MATCH(Lists!$K$3,$A$1:$AB$1,0))&amp;""),""))</f>
        <v/>
      </c>
      <c r="AI23" s="20">
        <f>IF(AD23="","",IFERROR(TRIM(INDEX($A23:$AB23,MATCH(Lists!$K$4,$A$1:$AB$1,0))&amp;""),""))</f>
        <v/>
      </c>
      <c r="AJ23" s="20">
        <f>IF(AD23="","",IFERROR(TRIM(INDEX($A23:$AB23,MATCH(Lists!$K$5,$A$1:$AB$1,0))&amp;""),""))</f>
        <v/>
      </c>
      <c r="AK23" s="20">
        <f>IF(AD23="","",IFERROR(TRIM(INDEX($A23:$AB23,MATCH(Lists!$K$6,$A$1:$AB$1,0))&amp;""),""))</f>
        <v/>
      </c>
      <c r="AL23" s="20">
        <f>IF(AD23="","",IFERROR(TRIM(INDEX($A23:$AB23,MATCH(Lists!$K$7,$A$1:$AB$1,0))&amp;""),""))</f>
        <v/>
      </c>
      <c r="AM23" s="20">
        <f>IF(AD23="","",IFERROR(TRIM(INDEX($A23:$AB23,MATCH(Lists!$K$8,$A$1:$AB$1,0))&amp;""),""))</f>
        <v/>
      </c>
      <c r="AN23" s="20">
        <f>IF(AD23="","",IFERROR(TRIM(INDEX($A23:$AB23,MATCH(Lists!$K$9,$A$1:$AB$1,0))&amp;""),""))</f>
        <v/>
      </c>
      <c r="AO23" s="20">
        <f>IF(AD23="","",IFERROR(TRIM(INDEX($A23:$AB23,MATCH(Lists!$K$10,$A$1:$AB$1,0))&amp;""),""))</f>
        <v/>
      </c>
      <c r="AP23" s="20">
        <f>IF(AD23="","",IFERROR(TRIM(INDEX($A23:$AB23,MATCH(Lists!$K$11,$A$1:$AB$1,0))&amp;""),""))</f>
        <v/>
      </c>
      <c r="AQ23" s="20">
        <f>IF(AD23="","",IFERROR(VALUE(IFERROR(TRIM(INDEX($A23:$AB23,MATCH(Lists!$K$12,$A$1:$AB$1,0))&amp;""),"")),""))</f>
        <v/>
      </c>
      <c r="AR23" s="20">
        <f>IF(AD23="","",IFERROR(TRIM(INDEX($A23:$AB23,MATCH(Lists!$K$13,$A$1:$AB$1,0))&amp;""),""))</f>
        <v/>
      </c>
      <c r="AS23" s="20">
        <f>IF(AD23="","",IFERROR(TRIM(INDEX($A23:$AB23,MATCH(Lists!$K$14,$A$1:$AB$1,0))&amp;""),""))</f>
        <v/>
      </c>
      <c r="AT23" s="20">
        <f>IF(AD23="","",IFERROR(TRIM(INDEX($A23:$AB23,MATCH(Lists!$K$15,$A$1:$AB$1,0))&amp;""),""))</f>
        <v/>
      </c>
      <c r="AU23" s="20">
        <f>IF(AD23="","",IFERROR(TRIM(INDEX($A23:$AB23,MATCH(Lists!$K$18,$A$1:$AB$1,0))&amp;""),""))</f>
        <v/>
      </c>
    </row>
    <row r="24">
      <c r="A24" s="18" t="inlineStr">
        <is>
          <t>EXAMPLE-23 (delete me)</t>
        </is>
      </c>
      <c r="B24" s="18" t="inlineStr">
        <is>
          <t>2027-03-06T12:34:00.000Z</t>
        </is>
      </c>
      <c r="C24" s="18" t="inlineStr">
        <is>
          <t>2027-03-06T11:34:00.000Z</t>
        </is>
      </c>
      <c r="D24" s="18" t="inlineStr">
        <is>
          <t>Small problem</t>
        </is>
      </c>
      <c r="E24" s="18" t="inlineStr">
        <is>
          <t>Not a problem</t>
        </is>
      </c>
      <c r="F24" s="18" t="inlineStr">
        <is>
          <t>Not a problem</t>
        </is>
      </c>
      <c r="G24" s="18" t="inlineStr">
        <is>
          <t>Small problem</t>
        </is>
      </c>
      <c r="H24" s="18" t="inlineStr">
        <is>
          <t>Not a problem</t>
        </is>
      </c>
      <c r="I24" s="18" t="inlineStr">
        <is>
          <t>Not a problem</t>
        </is>
      </c>
      <c r="J24" s="18" t="inlineStr">
        <is>
          <t>Big problem</t>
        </is>
      </c>
      <c r="K24" s="18" t="inlineStr">
        <is>
          <t>Big problem</t>
        </is>
      </c>
      <c r="L24" s="18" t="inlineStr">
        <is>
          <t>Safety</t>
        </is>
      </c>
      <c r="M24" s="18" t="inlineStr">
        <is>
          <t>There is no safe way to walk to the store at night.</t>
        </is>
      </c>
      <c r="N24" s="18" t="inlineStr">
        <is>
          <t>Neighbors help each other, Parks and green space</t>
        </is>
      </c>
      <c r="O24" s="18" t="inlineStr">
        <is>
          <t>4</t>
        </is>
      </c>
      <c r="P24" s="18" t="inlineStr">
        <is>
          <t>Childcare during sessions</t>
        </is>
      </c>
      <c r="Q24" s="18" t="inlineStr">
        <is>
          <t>Shared tablet at an event</t>
        </is>
      </c>
      <c r="R24" s="18" t="inlineStr">
        <is>
          <t>Downtown</t>
        </is>
      </c>
      <c r="S24" s="18" t="inlineStr">
        <is>
          <t>25 to 44</t>
        </is>
      </c>
      <c r="T24" s="18" t="inlineStr">
        <is>
          <t>Own</t>
        </is>
      </c>
      <c r="U24" s="18" t="inlineStr">
        <is>
          <t>Prefer not to say</t>
        </is>
      </c>
      <c r="V24" s="18" t="inlineStr">
        <is>
          <t>Another language</t>
        </is>
      </c>
      <c r="W24" s="18" t="inlineStr"/>
      <c r="X24" s="18" t="inlineStr"/>
      <c r="Y24" s="18" t="n">
        <v>1</v>
      </c>
      <c r="AC24" s="19" t="n"/>
      <c r="AD24" s="20">
        <f>IFERROR(TRIM(INDEX($A24:$AB24,MATCH(Lists!$K$2,$A$1:$AB$1,0))&amp;""),"")</f>
        <v/>
      </c>
      <c r="AE24" s="20">
        <f>IF(AD24="",0,IF(AND(OR('Top needs'!$B$5="",AF24='Top needs'!$B$5),OR('Top needs'!$B$6="",AG24='Top needs'!$B$6)),1,0))</f>
        <v/>
      </c>
      <c r="AF24" s="20">
        <f>IF(AD24="","",IF(IFERROR(TRIM(INDEX($A24:$AB24,MATCH(Lists!$K$16,$A$1:$AB$1,0))&amp;""),"")="","(no answer)",IFERROR(TRIM(INDEX($A24:$AB24,MATCH(Lists!$K$16,$A$1:$AB$1,0))&amp;""),"")))</f>
        <v/>
      </c>
      <c r="AG24" s="20">
        <f>IF(AD24="","",IF(IFERROR(TRIM(INDEX($A24:$AB24,MATCH(Lists!$K$17,$A$1:$AB$1,0))&amp;""),"")="","(no answer)",IFERROR(TRIM(INDEX($A24:$AB24,MATCH(Lists!$K$17,$A$1:$AB$1,0))&amp;""),"")))</f>
        <v/>
      </c>
      <c r="AH24" s="20">
        <f>IF(AD24="","",IFERROR(TRIM(INDEX($A24:$AB24,MATCH(Lists!$K$3,$A$1:$AB$1,0))&amp;""),""))</f>
        <v/>
      </c>
      <c r="AI24" s="20">
        <f>IF(AD24="","",IFERROR(TRIM(INDEX($A24:$AB24,MATCH(Lists!$K$4,$A$1:$AB$1,0))&amp;""),""))</f>
        <v/>
      </c>
      <c r="AJ24" s="20">
        <f>IF(AD24="","",IFERROR(TRIM(INDEX($A24:$AB24,MATCH(Lists!$K$5,$A$1:$AB$1,0))&amp;""),""))</f>
        <v/>
      </c>
      <c r="AK24" s="20">
        <f>IF(AD24="","",IFERROR(TRIM(INDEX($A24:$AB24,MATCH(Lists!$K$6,$A$1:$AB$1,0))&amp;""),""))</f>
        <v/>
      </c>
      <c r="AL24" s="20">
        <f>IF(AD24="","",IFERROR(TRIM(INDEX($A24:$AB24,MATCH(Lists!$K$7,$A$1:$AB$1,0))&amp;""),""))</f>
        <v/>
      </c>
      <c r="AM24" s="20">
        <f>IF(AD24="","",IFERROR(TRIM(INDEX($A24:$AB24,MATCH(Lists!$K$8,$A$1:$AB$1,0))&amp;""),""))</f>
        <v/>
      </c>
      <c r="AN24" s="20">
        <f>IF(AD24="","",IFERROR(TRIM(INDEX($A24:$AB24,MATCH(Lists!$K$9,$A$1:$AB$1,0))&amp;""),""))</f>
        <v/>
      </c>
      <c r="AO24" s="20">
        <f>IF(AD24="","",IFERROR(TRIM(INDEX($A24:$AB24,MATCH(Lists!$K$10,$A$1:$AB$1,0))&amp;""),""))</f>
        <v/>
      </c>
      <c r="AP24" s="20">
        <f>IF(AD24="","",IFERROR(TRIM(INDEX($A24:$AB24,MATCH(Lists!$K$11,$A$1:$AB$1,0))&amp;""),""))</f>
        <v/>
      </c>
      <c r="AQ24" s="20">
        <f>IF(AD24="","",IFERROR(VALUE(IFERROR(TRIM(INDEX($A24:$AB24,MATCH(Lists!$K$12,$A$1:$AB$1,0))&amp;""),"")),""))</f>
        <v/>
      </c>
      <c r="AR24" s="20">
        <f>IF(AD24="","",IFERROR(TRIM(INDEX($A24:$AB24,MATCH(Lists!$K$13,$A$1:$AB$1,0))&amp;""),""))</f>
        <v/>
      </c>
      <c r="AS24" s="20">
        <f>IF(AD24="","",IFERROR(TRIM(INDEX($A24:$AB24,MATCH(Lists!$K$14,$A$1:$AB$1,0))&amp;""),""))</f>
        <v/>
      </c>
      <c r="AT24" s="20">
        <f>IF(AD24="","",IFERROR(TRIM(INDEX($A24:$AB24,MATCH(Lists!$K$15,$A$1:$AB$1,0))&amp;""),""))</f>
        <v/>
      </c>
      <c r="AU24" s="20">
        <f>IF(AD24="","",IFERROR(TRIM(INDEX($A24:$AB24,MATCH(Lists!$K$18,$A$1:$AB$1,0))&amp;""),""))</f>
        <v/>
      </c>
    </row>
    <row r="25">
      <c r="A25" s="18" t="inlineStr">
        <is>
          <t>EXAMPLE-24 (delete me)</t>
        </is>
      </c>
      <c r="B25" s="18" t="inlineStr">
        <is>
          <t>2027-03-06T13:11:00.000Z</t>
        </is>
      </c>
      <c r="C25" s="18" t="inlineStr">
        <is>
          <t>2027-03-06T12:11:00.000Z</t>
        </is>
      </c>
      <c r="D25" s="18" t="inlineStr">
        <is>
          <t>Small problem</t>
        </is>
      </c>
      <c r="E25" s="18" t="inlineStr">
        <is>
          <t>Not a problem</t>
        </is>
      </c>
      <c r="F25" s="18" t="inlineStr">
        <is>
          <t>Not a problem</t>
        </is>
      </c>
      <c r="G25" s="18" t="inlineStr">
        <is>
          <t>Not a problem</t>
        </is>
      </c>
      <c r="H25" s="18" t="inlineStr">
        <is>
          <t>Not a problem</t>
        </is>
      </c>
      <c r="I25" s="18" t="inlineStr">
        <is>
          <t>Not a problem</t>
        </is>
      </c>
      <c r="J25" s="18" t="inlineStr">
        <is>
          <t>Big problem</t>
        </is>
      </c>
      <c r="K25" s="18" t="inlineStr">
        <is>
          <t>Big problem</t>
        </is>
      </c>
      <c r="L25" s="18" t="inlineStr">
        <is>
          <t>Safety</t>
        </is>
      </c>
      <c r="M25" s="18" t="inlineStr">
        <is>
          <t>I need training to get a better job.</t>
        </is>
      </c>
      <c r="N25" s="18" t="inlineStr">
        <is>
          <t>Neighbors help each other, Library or community center</t>
        </is>
      </c>
      <c r="O25" s="18" t="inlineStr">
        <is>
          <t>4</t>
        </is>
      </c>
      <c r="P25" s="18" t="inlineStr">
        <is>
          <t>Childcare during sessions, Free or low cost, Online options</t>
        </is>
      </c>
      <c r="Q25" s="18" t="inlineStr">
        <is>
          <t>Online by email or text</t>
        </is>
      </c>
      <c r="R25" s="18" t="inlineStr">
        <is>
          <t>Prefer not to say</t>
        </is>
      </c>
      <c r="S25" s="18" t="inlineStr">
        <is>
          <t>18 to 24</t>
        </is>
      </c>
      <c r="T25" s="18" t="inlineStr">
        <is>
          <t>Prefer not to say</t>
        </is>
      </c>
      <c r="U25" s="18" t="inlineStr">
        <is>
          <t>No</t>
        </is>
      </c>
      <c r="V25" s="18" t="inlineStr">
        <is>
          <t>Spanish</t>
        </is>
      </c>
      <c r="W25" s="18" t="inlineStr"/>
      <c r="X25" s="18" t="inlineStr"/>
      <c r="Y25" s="18" t="n">
        <v>1</v>
      </c>
      <c r="AC25" s="19" t="n"/>
      <c r="AD25" s="20">
        <f>IFERROR(TRIM(INDEX($A25:$AB25,MATCH(Lists!$K$2,$A$1:$AB$1,0))&amp;""),"")</f>
        <v/>
      </c>
      <c r="AE25" s="20">
        <f>IF(AD25="",0,IF(AND(OR('Top needs'!$B$5="",AF25='Top needs'!$B$5),OR('Top needs'!$B$6="",AG25='Top needs'!$B$6)),1,0))</f>
        <v/>
      </c>
      <c r="AF25" s="20">
        <f>IF(AD25="","",IF(IFERROR(TRIM(INDEX($A25:$AB25,MATCH(Lists!$K$16,$A$1:$AB$1,0))&amp;""),"")="","(no answer)",IFERROR(TRIM(INDEX($A25:$AB25,MATCH(Lists!$K$16,$A$1:$AB$1,0))&amp;""),"")))</f>
        <v/>
      </c>
      <c r="AG25" s="20">
        <f>IF(AD25="","",IF(IFERROR(TRIM(INDEX($A25:$AB25,MATCH(Lists!$K$17,$A$1:$AB$1,0))&amp;""),"")="","(no answer)",IFERROR(TRIM(INDEX($A25:$AB25,MATCH(Lists!$K$17,$A$1:$AB$1,0))&amp;""),"")))</f>
        <v/>
      </c>
      <c r="AH25" s="20">
        <f>IF(AD25="","",IFERROR(TRIM(INDEX($A25:$AB25,MATCH(Lists!$K$3,$A$1:$AB$1,0))&amp;""),""))</f>
        <v/>
      </c>
      <c r="AI25" s="20">
        <f>IF(AD25="","",IFERROR(TRIM(INDEX($A25:$AB25,MATCH(Lists!$K$4,$A$1:$AB$1,0))&amp;""),""))</f>
        <v/>
      </c>
      <c r="AJ25" s="20">
        <f>IF(AD25="","",IFERROR(TRIM(INDEX($A25:$AB25,MATCH(Lists!$K$5,$A$1:$AB$1,0))&amp;""),""))</f>
        <v/>
      </c>
      <c r="AK25" s="20">
        <f>IF(AD25="","",IFERROR(TRIM(INDEX($A25:$AB25,MATCH(Lists!$K$6,$A$1:$AB$1,0))&amp;""),""))</f>
        <v/>
      </c>
      <c r="AL25" s="20">
        <f>IF(AD25="","",IFERROR(TRIM(INDEX($A25:$AB25,MATCH(Lists!$K$7,$A$1:$AB$1,0))&amp;""),""))</f>
        <v/>
      </c>
      <c r="AM25" s="20">
        <f>IF(AD25="","",IFERROR(TRIM(INDEX($A25:$AB25,MATCH(Lists!$K$8,$A$1:$AB$1,0))&amp;""),""))</f>
        <v/>
      </c>
      <c r="AN25" s="20">
        <f>IF(AD25="","",IFERROR(TRIM(INDEX($A25:$AB25,MATCH(Lists!$K$9,$A$1:$AB$1,0))&amp;""),""))</f>
        <v/>
      </c>
      <c r="AO25" s="20">
        <f>IF(AD25="","",IFERROR(TRIM(INDEX($A25:$AB25,MATCH(Lists!$K$10,$A$1:$AB$1,0))&amp;""),""))</f>
        <v/>
      </c>
      <c r="AP25" s="20">
        <f>IF(AD25="","",IFERROR(TRIM(INDEX($A25:$AB25,MATCH(Lists!$K$11,$A$1:$AB$1,0))&amp;""),""))</f>
        <v/>
      </c>
      <c r="AQ25" s="20">
        <f>IF(AD25="","",IFERROR(VALUE(IFERROR(TRIM(INDEX($A25:$AB25,MATCH(Lists!$K$12,$A$1:$AB$1,0))&amp;""),"")),""))</f>
        <v/>
      </c>
      <c r="AR25" s="20">
        <f>IF(AD25="","",IFERROR(TRIM(INDEX($A25:$AB25,MATCH(Lists!$K$13,$A$1:$AB$1,0))&amp;""),""))</f>
        <v/>
      </c>
      <c r="AS25" s="20">
        <f>IF(AD25="","",IFERROR(TRIM(INDEX($A25:$AB25,MATCH(Lists!$K$14,$A$1:$AB$1,0))&amp;""),""))</f>
        <v/>
      </c>
      <c r="AT25" s="20">
        <f>IF(AD25="","",IFERROR(TRIM(INDEX($A25:$AB25,MATCH(Lists!$K$15,$A$1:$AB$1,0))&amp;""),""))</f>
        <v/>
      </c>
      <c r="AU25" s="20">
        <f>IF(AD25="","",IFERROR(TRIM(INDEX($A25:$AB25,MATCH(Lists!$K$18,$A$1:$AB$1,0))&amp;""),""))</f>
        <v/>
      </c>
    </row>
    <row r="26">
      <c r="AC26" s="19" t="n"/>
      <c r="AD26" s="20">
        <f>IFERROR(TRIM(INDEX($A26:$AB26,MATCH(Lists!$K$2,$A$1:$AB$1,0))&amp;""),"")</f>
        <v/>
      </c>
      <c r="AE26" s="20">
        <f>IF(AD26="",0,IF(AND(OR('Top needs'!$B$5="",AF26='Top needs'!$B$5),OR('Top needs'!$B$6="",AG26='Top needs'!$B$6)),1,0))</f>
        <v/>
      </c>
      <c r="AF26" s="20">
        <f>IF(AD26="","",IF(IFERROR(TRIM(INDEX($A26:$AB26,MATCH(Lists!$K$16,$A$1:$AB$1,0))&amp;""),"")="","(no answer)",IFERROR(TRIM(INDEX($A26:$AB26,MATCH(Lists!$K$16,$A$1:$AB$1,0))&amp;""),"")))</f>
        <v/>
      </c>
      <c r="AG26" s="20">
        <f>IF(AD26="","",IF(IFERROR(TRIM(INDEX($A26:$AB26,MATCH(Lists!$K$17,$A$1:$AB$1,0))&amp;""),"")="","(no answer)",IFERROR(TRIM(INDEX($A26:$AB26,MATCH(Lists!$K$17,$A$1:$AB$1,0))&amp;""),"")))</f>
        <v/>
      </c>
      <c r="AH26" s="20">
        <f>IF(AD26="","",IFERROR(TRIM(INDEX($A26:$AB26,MATCH(Lists!$K$3,$A$1:$AB$1,0))&amp;""),""))</f>
        <v/>
      </c>
      <c r="AI26" s="20">
        <f>IF(AD26="","",IFERROR(TRIM(INDEX($A26:$AB26,MATCH(Lists!$K$4,$A$1:$AB$1,0))&amp;""),""))</f>
        <v/>
      </c>
      <c r="AJ26" s="20">
        <f>IF(AD26="","",IFERROR(TRIM(INDEX($A26:$AB26,MATCH(Lists!$K$5,$A$1:$AB$1,0))&amp;""),""))</f>
        <v/>
      </c>
      <c r="AK26" s="20">
        <f>IF(AD26="","",IFERROR(TRIM(INDEX($A26:$AB26,MATCH(Lists!$K$6,$A$1:$AB$1,0))&amp;""),""))</f>
        <v/>
      </c>
      <c r="AL26" s="20">
        <f>IF(AD26="","",IFERROR(TRIM(INDEX($A26:$AB26,MATCH(Lists!$K$7,$A$1:$AB$1,0))&amp;""),""))</f>
        <v/>
      </c>
      <c r="AM26" s="20">
        <f>IF(AD26="","",IFERROR(TRIM(INDEX($A26:$AB26,MATCH(Lists!$K$8,$A$1:$AB$1,0))&amp;""),""))</f>
        <v/>
      </c>
      <c r="AN26" s="20">
        <f>IF(AD26="","",IFERROR(TRIM(INDEX($A26:$AB26,MATCH(Lists!$K$9,$A$1:$AB$1,0))&amp;""),""))</f>
        <v/>
      </c>
      <c r="AO26" s="20">
        <f>IF(AD26="","",IFERROR(TRIM(INDEX($A26:$AB26,MATCH(Lists!$K$10,$A$1:$AB$1,0))&amp;""),""))</f>
        <v/>
      </c>
      <c r="AP26" s="20">
        <f>IF(AD26="","",IFERROR(TRIM(INDEX($A26:$AB26,MATCH(Lists!$K$11,$A$1:$AB$1,0))&amp;""),""))</f>
        <v/>
      </c>
      <c r="AQ26" s="20">
        <f>IF(AD26="","",IFERROR(VALUE(IFERROR(TRIM(INDEX($A26:$AB26,MATCH(Lists!$K$12,$A$1:$AB$1,0))&amp;""),"")),""))</f>
        <v/>
      </c>
      <c r="AR26" s="20">
        <f>IF(AD26="","",IFERROR(TRIM(INDEX($A26:$AB26,MATCH(Lists!$K$13,$A$1:$AB$1,0))&amp;""),""))</f>
        <v/>
      </c>
      <c r="AS26" s="20">
        <f>IF(AD26="","",IFERROR(TRIM(INDEX($A26:$AB26,MATCH(Lists!$K$14,$A$1:$AB$1,0))&amp;""),""))</f>
        <v/>
      </c>
      <c r="AT26" s="20">
        <f>IF(AD26="","",IFERROR(TRIM(INDEX($A26:$AB26,MATCH(Lists!$K$15,$A$1:$AB$1,0))&amp;""),""))</f>
        <v/>
      </c>
      <c r="AU26" s="20">
        <f>IF(AD26="","",IFERROR(TRIM(INDEX($A26:$AB26,MATCH(Lists!$K$18,$A$1:$AB$1,0))&amp;""),""))</f>
        <v/>
      </c>
    </row>
    <row r="27">
      <c r="AC27" s="19" t="n"/>
      <c r="AD27" s="20">
        <f>IFERROR(TRIM(INDEX($A27:$AB27,MATCH(Lists!$K$2,$A$1:$AB$1,0))&amp;""),"")</f>
        <v/>
      </c>
      <c r="AE27" s="20">
        <f>IF(AD27="",0,IF(AND(OR('Top needs'!$B$5="",AF27='Top needs'!$B$5),OR('Top needs'!$B$6="",AG27='Top needs'!$B$6)),1,0))</f>
        <v/>
      </c>
      <c r="AF27" s="20">
        <f>IF(AD27="","",IF(IFERROR(TRIM(INDEX($A27:$AB27,MATCH(Lists!$K$16,$A$1:$AB$1,0))&amp;""),"")="","(no answer)",IFERROR(TRIM(INDEX($A27:$AB27,MATCH(Lists!$K$16,$A$1:$AB$1,0))&amp;""),"")))</f>
        <v/>
      </c>
      <c r="AG27" s="20">
        <f>IF(AD27="","",IF(IFERROR(TRIM(INDEX($A27:$AB27,MATCH(Lists!$K$17,$A$1:$AB$1,0))&amp;""),"")="","(no answer)",IFERROR(TRIM(INDEX($A27:$AB27,MATCH(Lists!$K$17,$A$1:$AB$1,0))&amp;""),"")))</f>
        <v/>
      </c>
      <c r="AH27" s="20">
        <f>IF(AD27="","",IFERROR(TRIM(INDEX($A27:$AB27,MATCH(Lists!$K$3,$A$1:$AB$1,0))&amp;""),""))</f>
        <v/>
      </c>
      <c r="AI27" s="20">
        <f>IF(AD27="","",IFERROR(TRIM(INDEX($A27:$AB27,MATCH(Lists!$K$4,$A$1:$AB$1,0))&amp;""),""))</f>
        <v/>
      </c>
      <c r="AJ27" s="20">
        <f>IF(AD27="","",IFERROR(TRIM(INDEX($A27:$AB27,MATCH(Lists!$K$5,$A$1:$AB$1,0))&amp;""),""))</f>
        <v/>
      </c>
      <c r="AK27" s="20">
        <f>IF(AD27="","",IFERROR(TRIM(INDEX($A27:$AB27,MATCH(Lists!$K$6,$A$1:$AB$1,0))&amp;""),""))</f>
        <v/>
      </c>
      <c r="AL27" s="20">
        <f>IF(AD27="","",IFERROR(TRIM(INDEX($A27:$AB27,MATCH(Lists!$K$7,$A$1:$AB$1,0))&amp;""),""))</f>
        <v/>
      </c>
      <c r="AM27" s="20">
        <f>IF(AD27="","",IFERROR(TRIM(INDEX($A27:$AB27,MATCH(Lists!$K$8,$A$1:$AB$1,0))&amp;""),""))</f>
        <v/>
      </c>
      <c r="AN27" s="20">
        <f>IF(AD27="","",IFERROR(TRIM(INDEX($A27:$AB27,MATCH(Lists!$K$9,$A$1:$AB$1,0))&amp;""),""))</f>
        <v/>
      </c>
      <c r="AO27" s="20">
        <f>IF(AD27="","",IFERROR(TRIM(INDEX($A27:$AB27,MATCH(Lists!$K$10,$A$1:$AB$1,0))&amp;""),""))</f>
        <v/>
      </c>
      <c r="AP27" s="20">
        <f>IF(AD27="","",IFERROR(TRIM(INDEX($A27:$AB27,MATCH(Lists!$K$11,$A$1:$AB$1,0))&amp;""),""))</f>
        <v/>
      </c>
      <c r="AQ27" s="20">
        <f>IF(AD27="","",IFERROR(VALUE(IFERROR(TRIM(INDEX($A27:$AB27,MATCH(Lists!$K$12,$A$1:$AB$1,0))&amp;""),"")),""))</f>
        <v/>
      </c>
      <c r="AR27" s="20">
        <f>IF(AD27="","",IFERROR(TRIM(INDEX($A27:$AB27,MATCH(Lists!$K$13,$A$1:$AB$1,0))&amp;""),""))</f>
        <v/>
      </c>
      <c r="AS27" s="20">
        <f>IF(AD27="","",IFERROR(TRIM(INDEX($A27:$AB27,MATCH(Lists!$K$14,$A$1:$AB$1,0))&amp;""),""))</f>
        <v/>
      </c>
      <c r="AT27" s="20">
        <f>IF(AD27="","",IFERROR(TRIM(INDEX($A27:$AB27,MATCH(Lists!$K$15,$A$1:$AB$1,0))&amp;""),""))</f>
        <v/>
      </c>
      <c r="AU27" s="20">
        <f>IF(AD27="","",IFERROR(TRIM(INDEX($A27:$AB27,MATCH(Lists!$K$18,$A$1:$AB$1,0))&amp;""),""))</f>
        <v/>
      </c>
    </row>
    <row r="28">
      <c r="AC28" s="19" t="n"/>
      <c r="AD28" s="20">
        <f>IFERROR(TRIM(INDEX($A28:$AB28,MATCH(Lists!$K$2,$A$1:$AB$1,0))&amp;""),"")</f>
        <v/>
      </c>
      <c r="AE28" s="20">
        <f>IF(AD28="",0,IF(AND(OR('Top needs'!$B$5="",AF28='Top needs'!$B$5),OR('Top needs'!$B$6="",AG28='Top needs'!$B$6)),1,0))</f>
        <v/>
      </c>
      <c r="AF28" s="20">
        <f>IF(AD28="","",IF(IFERROR(TRIM(INDEX($A28:$AB28,MATCH(Lists!$K$16,$A$1:$AB$1,0))&amp;""),"")="","(no answer)",IFERROR(TRIM(INDEX($A28:$AB28,MATCH(Lists!$K$16,$A$1:$AB$1,0))&amp;""),"")))</f>
        <v/>
      </c>
      <c r="AG28" s="20">
        <f>IF(AD28="","",IF(IFERROR(TRIM(INDEX($A28:$AB28,MATCH(Lists!$K$17,$A$1:$AB$1,0))&amp;""),"")="","(no answer)",IFERROR(TRIM(INDEX($A28:$AB28,MATCH(Lists!$K$17,$A$1:$AB$1,0))&amp;""),"")))</f>
        <v/>
      </c>
      <c r="AH28" s="20">
        <f>IF(AD28="","",IFERROR(TRIM(INDEX($A28:$AB28,MATCH(Lists!$K$3,$A$1:$AB$1,0))&amp;""),""))</f>
        <v/>
      </c>
      <c r="AI28" s="20">
        <f>IF(AD28="","",IFERROR(TRIM(INDEX($A28:$AB28,MATCH(Lists!$K$4,$A$1:$AB$1,0))&amp;""),""))</f>
        <v/>
      </c>
      <c r="AJ28" s="20">
        <f>IF(AD28="","",IFERROR(TRIM(INDEX($A28:$AB28,MATCH(Lists!$K$5,$A$1:$AB$1,0))&amp;""),""))</f>
        <v/>
      </c>
      <c r="AK28" s="20">
        <f>IF(AD28="","",IFERROR(TRIM(INDEX($A28:$AB28,MATCH(Lists!$K$6,$A$1:$AB$1,0))&amp;""),""))</f>
        <v/>
      </c>
      <c r="AL28" s="20">
        <f>IF(AD28="","",IFERROR(TRIM(INDEX($A28:$AB28,MATCH(Lists!$K$7,$A$1:$AB$1,0))&amp;""),""))</f>
        <v/>
      </c>
      <c r="AM28" s="20">
        <f>IF(AD28="","",IFERROR(TRIM(INDEX($A28:$AB28,MATCH(Lists!$K$8,$A$1:$AB$1,0))&amp;""),""))</f>
        <v/>
      </c>
      <c r="AN28" s="20">
        <f>IF(AD28="","",IFERROR(TRIM(INDEX($A28:$AB28,MATCH(Lists!$K$9,$A$1:$AB$1,0))&amp;""),""))</f>
        <v/>
      </c>
      <c r="AO28" s="20">
        <f>IF(AD28="","",IFERROR(TRIM(INDEX($A28:$AB28,MATCH(Lists!$K$10,$A$1:$AB$1,0))&amp;""),""))</f>
        <v/>
      </c>
      <c r="AP28" s="20">
        <f>IF(AD28="","",IFERROR(TRIM(INDEX($A28:$AB28,MATCH(Lists!$K$11,$A$1:$AB$1,0))&amp;""),""))</f>
        <v/>
      </c>
      <c r="AQ28" s="20">
        <f>IF(AD28="","",IFERROR(VALUE(IFERROR(TRIM(INDEX($A28:$AB28,MATCH(Lists!$K$12,$A$1:$AB$1,0))&amp;""),"")),""))</f>
        <v/>
      </c>
      <c r="AR28" s="20">
        <f>IF(AD28="","",IFERROR(TRIM(INDEX($A28:$AB28,MATCH(Lists!$K$13,$A$1:$AB$1,0))&amp;""),""))</f>
        <v/>
      </c>
      <c r="AS28" s="20">
        <f>IF(AD28="","",IFERROR(TRIM(INDEX($A28:$AB28,MATCH(Lists!$K$14,$A$1:$AB$1,0))&amp;""),""))</f>
        <v/>
      </c>
      <c r="AT28" s="20">
        <f>IF(AD28="","",IFERROR(TRIM(INDEX($A28:$AB28,MATCH(Lists!$K$15,$A$1:$AB$1,0))&amp;""),""))</f>
        <v/>
      </c>
      <c r="AU28" s="20">
        <f>IF(AD28="","",IFERROR(TRIM(INDEX($A28:$AB28,MATCH(Lists!$K$18,$A$1:$AB$1,0))&amp;""),""))</f>
        <v/>
      </c>
    </row>
    <row r="29">
      <c r="AC29" s="19" t="n"/>
      <c r="AD29" s="20">
        <f>IFERROR(TRIM(INDEX($A29:$AB29,MATCH(Lists!$K$2,$A$1:$AB$1,0))&amp;""),"")</f>
        <v/>
      </c>
      <c r="AE29" s="20">
        <f>IF(AD29="",0,IF(AND(OR('Top needs'!$B$5="",AF29='Top needs'!$B$5),OR('Top needs'!$B$6="",AG29='Top needs'!$B$6)),1,0))</f>
        <v/>
      </c>
      <c r="AF29" s="20">
        <f>IF(AD29="","",IF(IFERROR(TRIM(INDEX($A29:$AB29,MATCH(Lists!$K$16,$A$1:$AB$1,0))&amp;""),"")="","(no answer)",IFERROR(TRIM(INDEX($A29:$AB29,MATCH(Lists!$K$16,$A$1:$AB$1,0))&amp;""),"")))</f>
        <v/>
      </c>
      <c r="AG29" s="20">
        <f>IF(AD29="","",IF(IFERROR(TRIM(INDEX($A29:$AB29,MATCH(Lists!$K$17,$A$1:$AB$1,0))&amp;""),"")="","(no answer)",IFERROR(TRIM(INDEX($A29:$AB29,MATCH(Lists!$K$17,$A$1:$AB$1,0))&amp;""),"")))</f>
        <v/>
      </c>
      <c r="AH29" s="20">
        <f>IF(AD29="","",IFERROR(TRIM(INDEX($A29:$AB29,MATCH(Lists!$K$3,$A$1:$AB$1,0))&amp;""),""))</f>
        <v/>
      </c>
      <c r="AI29" s="20">
        <f>IF(AD29="","",IFERROR(TRIM(INDEX($A29:$AB29,MATCH(Lists!$K$4,$A$1:$AB$1,0))&amp;""),""))</f>
        <v/>
      </c>
      <c r="AJ29" s="20">
        <f>IF(AD29="","",IFERROR(TRIM(INDEX($A29:$AB29,MATCH(Lists!$K$5,$A$1:$AB$1,0))&amp;""),""))</f>
        <v/>
      </c>
      <c r="AK29" s="20">
        <f>IF(AD29="","",IFERROR(TRIM(INDEX($A29:$AB29,MATCH(Lists!$K$6,$A$1:$AB$1,0))&amp;""),""))</f>
        <v/>
      </c>
      <c r="AL29" s="20">
        <f>IF(AD29="","",IFERROR(TRIM(INDEX($A29:$AB29,MATCH(Lists!$K$7,$A$1:$AB$1,0))&amp;""),""))</f>
        <v/>
      </c>
      <c r="AM29" s="20">
        <f>IF(AD29="","",IFERROR(TRIM(INDEX($A29:$AB29,MATCH(Lists!$K$8,$A$1:$AB$1,0))&amp;""),""))</f>
        <v/>
      </c>
      <c r="AN29" s="20">
        <f>IF(AD29="","",IFERROR(TRIM(INDEX($A29:$AB29,MATCH(Lists!$K$9,$A$1:$AB$1,0))&amp;""),""))</f>
        <v/>
      </c>
      <c r="AO29" s="20">
        <f>IF(AD29="","",IFERROR(TRIM(INDEX($A29:$AB29,MATCH(Lists!$K$10,$A$1:$AB$1,0))&amp;""),""))</f>
        <v/>
      </c>
      <c r="AP29" s="20">
        <f>IF(AD29="","",IFERROR(TRIM(INDEX($A29:$AB29,MATCH(Lists!$K$11,$A$1:$AB$1,0))&amp;""),""))</f>
        <v/>
      </c>
      <c r="AQ29" s="20">
        <f>IF(AD29="","",IFERROR(VALUE(IFERROR(TRIM(INDEX($A29:$AB29,MATCH(Lists!$K$12,$A$1:$AB$1,0))&amp;""),"")),""))</f>
        <v/>
      </c>
      <c r="AR29" s="20">
        <f>IF(AD29="","",IFERROR(TRIM(INDEX($A29:$AB29,MATCH(Lists!$K$13,$A$1:$AB$1,0))&amp;""),""))</f>
        <v/>
      </c>
      <c r="AS29" s="20">
        <f>IF(AD29="","",IFERROR(TRIM(INDEX($A29:$AB29,MATCH(Lists!$K$14,$A$1:$AB$1,0))&amp;""),""))</f>
        <v/>
      </c>
      <c r="AT29" s="20">
        <f>IF(AD29="","",IFERROR(TRIM(INDEX($A29:$AB29,MATCH(Lists!$K$15,$A$1:$AB$1,0))&amp;""),""))</f>
        <v/>
      </c>
      <c r="AU29" s="20">
        <f>IF(AD29="","",IFERROR(TRIM(INDEX($A29:$AB29,MATCH(Lists!$K$18,$A$1:$AB$1,0))&amp;""),""))</f>
        <v/>
      </c>
    </row>
    <row r="30">
      <c r="AC30" s="19" t="n"/>
      <c r="AD30" s="20">
        <f>IFERROR(TRIM(INDEX($A30:$AB30,MATCH(Lists!$K$2,$A$1:$AB$1,0))&amp;""),"")</f>
        <v/>
      </c>
      <c r="AE30" s="20">
        <f>IF(AD30="",0,IF(AND(OR('Top needs'!$B$5="",AF30='Top needs'!$B$5),OR('Top needs'!$B$6="",AG30='Top needs'!$B$6)),1,0))</f>
        <v/>
      </c>
      <c r="AF30" s="20">
        <f>IF(AD30="","",IF(IFERROR(TRIM(INDEX($A30:$AB30,MATCH(Lists!$K$16,$A$1:$AB$1,0))&amp;""),"")="","(no answer)",IFERROR(TRIM(INDEX($A30:$AB30,MATCH(Lists!$K$16,$A$1:$AB$1,0))&amp;""),"")))</f>
        <v/>
      </c>
      <c r="AG30" s="20">
        <f>IF(AD30="","",IF(IFERROR(TRIM(INDEX($A30:$AB30,MATCH(Lists!$K$17,$A$1:$AB$1,0))&amp;""),"")="","(no answer)",IFERROR(TRIM(INDEX($A30:$AB30,MATCH(Lists!$K$17,$A$1:$AB$1,0))&amp;""),"")))</f>
        <v/>
      </c>
      <c r="AH30" s="20">
        <f>IF(AD30="","",IFERROR(TRIM(INDEX($A30:$AB30,MATCH(Lists!$K$3,$A$1:$AB$1,0))&amp;""),""))</f>
        <v/>
      </c>
      <c r="AI30" s="20">
        <f>IF(AD30="","",IFERROR(TRIM(INDEX($A30:$AB30,MATCH(Lists!$K$4,$A$1:$AB$1,0))&amp;""),""))</f>
        <v/>
      </c>
      <c r="AJ30" s="20">
        <f>IF(AD30="","",IFERROR(TRIM(INDEX($A30:$AB30,MATCH(Lists!$K$5,$A$1:$AB$1,0))&amp;""),""))</f>
        <v/>
      </c>
      <c r="AK30" s="20">
        <f>IF(AD30="","",IFERROR(TRIM(INDEX($A30:$AB30,MATCH(Lists!$K$6,$A$1:$AB$1,0))&amp;""),""))</f>
        <v/>
      </c>
      <c r="AL30" s="20">
        <f>IF(AD30="","",IFERROR(TRIM(INDEX($A30:$AB30,MATCH(Lists!$K$7,$A$1:$AB$1,0))&amp;""),""))</f>
        <v/>
      </c>
      <c r="AM30" s="20">
        <f>IF(AD30="","",IFERROR(TRIM(INDEX($A30:$AB30,MATCH(Lists!$K$8,$A$1:$AB$1,0))&amp;""),""))</f>
        <v/>
      </c>
      <c r="AN30" s="20">
        <f>IF(AD30="","",IFERROR(TRIM(INDEX($A30:$AB30,MATCH(Lists!$K$9,$A$1:$AB$1,0))&amp;""),""))</f>
        <v/>
      </c>
      <c r="AO30" s="20">
        <f>IF(AD30="","",IFERROR(TRIM(INDEX($A30:$AB30,MATCH(Lists!$K$10,$A$1:$AB$1,0))&amp;""),""))</f>
        <v/>
      </c>
      <c r="AP30" s="20">
        <f>IF(AD30="","",IFERROR(TRIM(INDEX($A30:$AB30,MATCH(Lists!$K$11,$A$1:$AB$1,0))&amp;""),""))</f>
        <v/>
      </c>
      <c r="AQ30" s="20">
        <f>IF(AD30="","",IFERROR(VALUE(IFERROR(TRIM(INDEX($A30:$AB30,MATCH(Lists!$K$12,$A$1:$AB$1,0))&amp;""),"")),""))</f>
        <v/>
      </c>
      <c r="AR30" s="20">
        <f>IF(AD30="","",IFERROR(TRIM(INDEX($A30:$AB30,MATCH(Lists!$K$13,$A$1:$AB$1,0))&amp;""),""))</f>
        <v/>
      </c>
      <c r="AS30" s="20">
        <f>IF(AD30="","",IFERROR(TRIM(INDEX($A30:$AB30,MATCH(Lists!$K$14,$A$1:$AB$1,0))&amp;""),""))</f>
        <v/>
      </c>
      <c r="AT30" s="20">
        <f>IF(AD30="","",IFERROR(TRIM(INDEX($A30:$AB30,MATCH(Lists!$K$15,$A$1:$AB$1,0))&amp;""),""))</f>
        <v/>
      </c>
      <c r="AU30" s="20">
        <f>IF(AD30="","",IFERROR(TRIM(INDEX($A30:$AB30,MATCH(Lists!$K$18,$A$1:$AB$1,0))&amp;""),""))</f>
        <v/>
      </c>
    </row>
    <row r="31">
      <c r="AC31" s="19" t="n"/>
      <c r="AD31" s="20">
        <f>IFERROR(TRIM(INDEX($A31:$AB31,MATCH(Lists!$K$2,$A$1:$AB$1,0))&amp;""),"")</f>
        <v/>
      </c>
      <c r="AE31" s="20">
        <f>IF(AD31="",0,IF(AND(OR('Top needs'!$B$5="",AF31='Top needs'!$B$5),OR('Top needs'!$B$6="",AG31='Top needs'!$B$6)),1,0))</f>
        <v/>
      </c>
      <c r="AF31" s="20">
        <f>IF(AD31="","",IF(IFERROR(TRIM(INDEX($A31:$AB31,MATCH(Lists!$K$16,$A$1:$AB$1,0))&amp;""),"")="","(no answer)",IFERROR(TRIM(INDEX($A31:$AB31,MATCH(Lists!$K$16,$A$1:$AB$1,0))&amp;""),"")))</f>
        <v/>
      </c>
      <c r="AG31" s="20">
        <f>IF(AD31="","",IF(IFERROR(TRIM(INDEX($A31:$AB31,MATCH(Lists!$K$17,$A$1:$AB$1,0))&amp;""),"")="","(no answer)",IFERROR(TRIM(INDEX($A31:$AB31,MATCH(Lists!$K$17,$A$1:$AB$1,0))&amp;""),"")))</f>
        <v/>
      </c>
      <c r="AH31" s="20">
        <f>IF(AD31="","",IFERROR(TRIM(INDEX($A31:$AB31,MATCH(Lists!$K$3,$A$1:$AB$1,0))&amp;""),""))</f>
        <v/>
      </c>
      <c r="AI31" s="20">
        <f>IF(AD31="","",IFERROR(TRIM(INDEX($A31:$AB31,MATCH(Lists!$K$4,$A$1:$AB$1,0))&amp;""),""))</f>
        <v/>
      </c>
      <c r="AJ31" s="20">
        <f>IF(AD31="","",IFERROR(TRIM(INDEX($A31:$AB31,MATCH(Lists!$K$5,$A$1:$AB$1,0))&amp;""),""))</f>
        <v/>
      </c>
      <c r="AK31" s="20">
        <f>IF(AD31="","",IFERROR(TRIM(INDEX($A31:$AB31,MATCH(Lists!$K$6,$A$1:$AB$1,0))&amp;""),""))</f>
        <v/>
      </c>
      <c r="AL31" s="20">
        <f>IF(AD31="","",IFERROR(TRIM(INDEX($A31:$AB31,MATCH(Lists!$K$7,$A$1:$AB$1,0))&amp;""),""))</f>
        <v/>
      </c>
      <c r="AM31" s="20">
        <f>IF(AD31="","",IFERROR(TRIM(INDEX($A31:$AB31,MATCH(Lists!$K$8,$A$1:$AB$1,0))&amp;""),""))</f>
        <v/>
      </c>
      <c r="AN31" s="20">
        <f>IF(AD31="","",IFERROR(TRIM(INDEX($A31:$AB31,MATCH(Lists!$K$9,$A$1:$AB$1,0))&amp;""),""))</f>
        <v/>
      </c>
      <c r="AO31" s="20">
        <f>IF(AD31="","",IFERROR(TRIM(INDEX($A31:$AB31,MATCH(Lists!$K$10,$A$1:$AB$1,0))&amp;""),""))</f>
        <v/>
      </c>
      <c r="AP31" s="20">
        <f>IF(AD31="","",IFERROR(TRIM(INDEX($A31:$AB31,MATCH(Lists!$K$11,$A$1:$AB$1,0))&amp;""),""))</f>
        <v/>
      </c>
      <c r="AQ31" s="20">
        <f>IF(AD31="","",IFERROR(VALUE(IFERROR(TRIM(INDEX($A31:$AB31,MATCH(Lists!$K$12,$A$1:$AB$1,0))&amp;""),"")),""))</f>
        <v/>
      </c>
      <c r="AR31" s="20">
        <f>IF(AD31="","",IFERROR(TRIM(INDEX($A31:$AB31,MATCH(Lists!$K$13,$A$1:$AB$1,0))&amp;""),""))</f>
        <v/>
      </c>
      <c r="AS31" s="20">
        <f>IF(AD31="","",IFERROR(TRIM(INDEX($A31:$AB31,MATCH(Lists!$K$14,$A$1:$AB$1,0))&amp;""),""))</f>
        <v/>
      </c>
      <c r="AT31" s="20">
        <f>IF(AD31="","",IFERROR(TRIM(INDEX($A31:$AB31,MATCH(Lists!$K$15,$A$1:$AB$1,0))&amp;""),""))</f>
        <v/>
      </c>
      <c r="AU31" s="20">
        <f>IF(AD31="","",IFERROR(TRIM(INDEX($A31:$AB31,MATCH(Lists!$K$18,$A$1:$AB$1,0))&amp;""),""))</f>
        <v/>
      </c>
    </row>
    <row r="32">
      <c r="AC32" s="19" t="n"/>
      <c r="AD32" s="20">
        <f>IFERROR(TRIM(INDEX($A32:$AB32,MATCH(Lists!$K$2,$A$1:$AB$1,0))&amp;""),"")</f>
        <v/>
      </c>
      <c r="AE32" s="20">
        <f>IF(AD32="",0,IF(AND(OR('Top needs'!$B$5="",AF32='Top needs'!$B$5),OR('Top needs'!$B$6="",AG32='Top needs'!$B$6)),1,0))</f>
        <v/>
      </c>
      <c r="AF32" s="20">
        <f>IF(AD32="","",IF(IFERROR(TRIM(INDEX($A32:$AB32,MATCH(Lists!$K$16,$A$1:$AB$1,0))&amp;""),"")="","(no answer)",IFERROR(TRIM(INDEX($A32:$AB32,MATCH(Lists!$K$16,$A$1:$AB$1,0))&amp;""),"")))</f>
        <v/>
      </c>
      <c r="AG32" s="20">
        <f>IF(AD32="","",IF(IFERROR(TRIM(INDEX($A32:$AB32,MATCH(Lists!$K$17,$A$1:$AB$1,0))&amp;""),"")="","(no answer)",IFERROR(TRIM(INDEX($A32:$AB32,MATCH(Lists!$K$17,$A$1:$AB$1,0))&amp;""),"")))</f>
        <v/>
      </c>
      <c r="AH32" s="20">
        <f>IF(AD32="","",IFERROR(TRIM(INDEX($A32:$AB32,MATCH(Lists!$K$3,$A$1:$AB$1,0))&amp;""),""))</f>
        <v/>
      </c>
      <c r="AI32" s="20">
        <f>IF(AD32="","",IFERROR(TRIM(INDEX($A32:$AB32,MATCH(Lists!$K$4,$A$1:$AB$1,0))&amp;""),""))</f>
        <v/>
      </c>
      <c r="AJ32" s="20">
        <f>IF(AD32="","",IFERROR(TRIM(INDEX($A32:$AB32,MATCH(Lists!$K$5,$A$1:$AB$1,0))&amp;""),""))</f>
        <v/>
      </c>
      <c r="AK32" s="20">
        <f>IF(AD32="","",IFERROR(TRIM(INDEX($A32:$AB32,MATCH(Lists!$K$6,$A$1:$AB$1,0))&amp;""),""))</f>
        <v/>
      </c>
      <c r="AL32" s="20">
        <f>IF(AD32="","",IFERROR(TRIM(INDEX($A32:$AB32,MATCH(Lists!$K$7,$A$1:$AB$1,0))&amp;""),""))</f>
        <v/>
      </c>
      <c r="AM32" s="20">
        <f>IF(AD32="","",IFERROR(TRIM(INDEX($A32:$AB32,MATCH(Lists!$K$8,$A$1:$AB$1,0))&amp;""),""))</f>
        <v/>
      </c>
      <c r="AN32" s="20">
        <f>IF(AD32="","",IFERROR(TRIM(INDEX($A32:$AB32,MATCH(Lists!$K$9,$A$1:$AB$1,0))&amp;""),""))</f>
        <v/>
      </c>
      <c r="AO32" s="20">
        <f>IF(AD32="","",IFERROR(TRIM(INDEX($A32:$AB32,MATCH(Lists!$K$10,$A$1:$AB$1,0))&amp;""),""))</f>
        <v/>
      </c>
      <c r="AP32" s="20">
        <f>IF(AD32="","",IFERROR(TRIM(INDEX($A32:$AB32,MATCH(Lists!$K$11,$A$1:$AB$1,0))&amp;""),""))</f>
        <v/>
      </c>
      <c r="AQ32" s="20">
        <f>IF(AD32="","",IFERROR(VALUE(IFERROR(TRIM(INDEX($A32:$AB32,MATCH(Lists!$K$12,$A$1:$AB$1,0))&amp;""),"")),""))</f>
        <v/>
      </c>
      <c r="AR32" s="20">
        <f>IF(AD32="","",IFERROR(TRIM(INDEX($A32:$AB32,MATCH(Lists!$K$13,$A$1:$AB$1,0))&amp;""),""))</f>
        <v/>
      </c>
      <c r="AS32" s="20">
        <f>IF(AD32="","",IFERROR(TRIM(INDEX($A32:$AB32,MATCH(Lists!$K$14,$A$1:$AB$1,0))&amp;""),""))</f>
        <v/>
      </c>
      <c r="AT32" s="20">
        <f>IF(AD32="","",IFERROR(TRIM(INDEX($A32:$AB32,MATCH(Lists!$K$15,$A$1:$AB$1,0))&amp;""),""))</f>
        <v/>
      </c>
      <c r="AU32" s="20">
        <f>IF(AD32="","",IFERROR(TRIM(INDEX($A32:$AB32,MATCH(Lists!$K$18,$A$1:$AB$1,0))&amp;""),""))</f>
        <v/>
      </c>
    </row>
    <row r="33">
      <c r="AC33" s="19" t="n"/>
      <c r="AD33" s="20">
        <f>IFERROR(TRIM(INDEX($A33:$AB33,MATCH(Lists!$K$2,$A$1:$AB$1,0))&amp;""),"")</f>
        <v/>
      </c>
      <c r="AE33" s="20">
        <f>IF(AD33="",0,IF(AND(OR('Top needs'!$B$5="",AF33='Top needs'!$B$5),OR('Top needs'!$B$6="",AG33='Top needs'!$B$6)),1,0))</f>
        <v/>
      </c>
      <c r="AF33" s="20">
        <f>IF(AD33="","",IF(IFERROR(TRIM(INDEX($A33:$AB33,MATCH(Lists!$K$16,$A$1:$AB$1,0))&amp;""),"")="","(no answer)",IFERROR(TRIM(INDEX($A33:$AB33,MATCH(Lists!$K$16,$A$1:$AB$1,0))&amp;""),"")))</f>
        <v/>
      </c>
      <c r="AG33" s="20">
        <f>IF(AD33="","",IF(IFERROR(TRIM(INDEX($A33:$AB33,MATCH(Lists!$K$17,$A$1:$AB$1,0))&amp;""),"")="","(no answer)",IFERROR(TRIM(INDEX($A33:$AB33,MATCH(Lists!$K$17,$A$1:$AB$1,0))&amp;""),"")))</f>
        <v/>
      </c>
      <c r="AH33" s="20">
        <f>IF(AD33="","",IFERROR(TRIM(INDEX($A33:$AB33,MATCH(Lists!$K$3,$A$1:$AB$1,0))&amp;""),""))</f>
        <v/>
      </c>
      <c r="AI33" s="20">
        <f>IF(AD33="","",IFERROR(TRIM(INDEX($A33:$AB33,MATCH(Lists!$K$4,$A$1:$AB$1,0))&amp;""),""))</f>
        <v/>
      </c>
      <c r="AJ33" s="20">
        <f>IF(AD33="","",IFERROR(TRIM(INDEX($A33:$AB33,MATCH(Lists!$K$5,$A$1:$AB$1,0))&amp;""),""))</f>
        <v/>
      </c>
      <c r="AK33" s="20">
        <f>IF(AD33="","",IFERROR(TRIM(INDEX($A33:$AB33,MATCH(Lists!$K$6,$A$1:$AB$1,0))&amp;""),""))</f>
        <v/>
      </c>
      <c r="AL33" s="20">
        <f>IF(AD33="","",IFERROR(TRIM(INDEX($A33:$AB33,MATCH(Lists!$K$7,$A$1:$AB$1,0))&amp;""),""))</f>
        <v/>
      </c>
      <c r="AM33" s="20">
        <f>IF(AD33="","",IFERROR(TRIM(INDEX($A33:$AB33,MATCH(Lists!$K$8,$A$1:$AB$1,0))&amp;""),""))</f>
        <v/>
      </c>
      <c r="AN33" s="20">
        <f>IF(AD33="","",IFERROR(TRIM(INDEX($A33:$AB33,MATCH(Lists!$K$9,$A$1:$AB$1,0))&amp;""),""))</f>
        <v/>
      </c>
      <c r="AO33" s="20">
        <f>IF(AD33="","",IFERROR(TRIM(INDEX($A33:$AB33,MATCH(Lists!$K$10,$A$1:$AB$1,0))&amp;""),""))</f>
        <v/>
      </c>
      <c r="AP33" s="20">
        <f>IF(AD33="","",IFERROR(TRIM(INDEX($A33:$AB33,MATCH(Lists!$K$11,$A$1:$AB$1,0))&amp;""),""))</f>
        <v/>
      </c>
      <c r="AQ33" s="20">
        <f>IF(AD33="","",IFERROR(VALUE(IFERROR(TRIM(INDEX($A33:$AB33,MATCH(Lists!$K$12,$A$1:$AB$1,0))&amp;""),"")),""))</f>
        <v/>
      </c>
      <c r="AR33" s="20">
        <f>IF(AD33="","",IFERROR(TRIM(INDEX($A33:$AB33,MATCH(Lists!$K$13,$A$1:$AB$1,0))&amp;""),""))</f>
        <v/>
      </c>
      <c r="AS33" s="20">
        <f>IF(AD33="","",IFERROR(TRIM(INDEX($A33:$AB33,MATCH(Lists!$K$14,$A$1:$AB$1,0))&amp;""),""))</f>
        <v/>
      </c>
      <c r="AT33" s="20">
        <f>IF(AD33="","",IFERROR(TRIM(INDEX($A33:$AB33,MATCH(Lists!$K$15,$A$1:$AB$1,0))&amp;""),""))</f>
        <v/>
      </c>
      <c r="AU33" s="20">
        <f>IF(AD33="","",IFERROR(TRIM(INDEX($A33:$AB33,MATCH(Lists!$K$18,$A$1:$AB$1,0))&amp;""),""))</f>
        <v/>
      </c>
    </row>
    <row r="34">
      <c r="AC34" s="19" t="n"/>
      <c r="AD34" s="20">
        <f>IFERROR(TRIM(INDEX($A34:$AB34,MATCH(Lists!$K$2,$A$1:$AB$1,0))&amp;""),"")</f>
        <v/>
      </c>
      <c r="AE34" s="20">
        <f>IF(AD34="",0,IF(AND(OR('Top needs'!$B$5="",AF34='Top needs'!$B$5),OR('Top needs'!$B$6="",AG34='Top needs'!$B$6)),1,0))</f>
        <v/>
      </c>
      <c r="AF34" s="20">
        <f>IF(AD34="","",IF(IFERROR(TRIM(INDEX($A34:$AB34,MATCH(Lists!$K$16,$A$1:$AB$1,0))&amp;""),"")="","(no answer)",IFERROR(TRIM(INDEX($A34:$AB34,MATCH(Lists!$K$16,$A$1:$AB$1,0))&amp;""),"")))</f>
        <v/>
      </c>
      <c r="AG34" s="20">
        <f>IF(AD34="","",IF(IFERROR(TRIM(INDEX($A34:$AB34,MATCH(Lists!$K$17,$A$1:$AB$1,0))&amp;""),"")="","(no answer)",IFERROR(TRIM(INDEX($A34:$AB34,MATCH(Lists!$K$17,$A$1:$AB$1,0))&amp;""),"")))</f>
        <v/>
      </c>
      <c r="AH34" s="20">
        <f>IF(AD34="","",IFERROR(TRIM(INDEX($A34:$AB34,MATCH(Lists!$K$3,$A$1:$AB$1,0))&amp;""),""))</f>
        <v/>
      </c>
      <c r="AI34" s="20">
        <f>IF(AD34="","",IFERROR(TRIM(INDEX($A34:$AB34,MATCH(Lists!$K$4,$A$1:$AB$1,0))&amp;""),""))</f>
        <v/>
      </c>
      <c r="AJ34" s="20">
        <f>IF(AD34="","",IFERROR(TRIM(INDEX($A34:$AB34,MATCH(Lists!$K$5,$A$1:$AB$1,0))&amp;""),""))</f>
        <v/>
      </c>
      <c r="AK34" s="20">
        <f>IF(AD34="","",IFERROR(TRIM(INDEX($A34:$AB34,MATCH(Lists!$K$6,$A$1:$AB$1,0))&amp;""),""))</f>
        <v/>
      </c>
      <c r="AL34" s="20">
        <f>IF(AD34="","",IFERROR(TRIM(INDEX($A34:$AB34,MATCH(Lists!$K$7,$A$1:$AB$1,0))&amp;""),""))</f>
        <v/>
      </c>
      <c r="AM34" s="20">
        <f>IF(AD34="","",IFERROR(TRIM(INDEX($A34:$AB34,MATCH(Lists!$K$8,$A$1:$AB$1,0))&amp;""),""))</f>
        <v/>
      </c>
      <c r="AN34" s="20">
        <f>IF(AD34="","",IFERROR(TRIM(INDEX($A34:$AB34,MATCH(Lists!$K$9,$A$1:$AB$1,0))&amp;""),""))</f>
        <v/>
      </c>
      <c r="AO34" s="20">
        <f>IF(AD34="","",IFERROR(TRIM(INDEX($A34:$AB34,MATCH(Lists!$K$10,$A$1:$AB$1,0))&amp;""),""))</f>
        <v/>
      </c>
      <c r="AP34" s="20">
        <f>IF(AD34="","",IFERROR(TRIM(INDEX($A34:$AB34,MATCH(Lists!$K$11,$A$1:$AB$1,0))&amp;""),""))</f>
        <v/>
      </c>
      <c r="AQ34" s="20">
        <f>IF(AD34="","",IFERROR(VALUE(IFERROR(TRIM(INDEX($A34:$AB34,MATCH(Lists!$K$12,$A$1:$AB$1,0))&amp;""),"")),""))</f>
        <v/>
      </c>
      <c r="AR34" s="20">
        <f>IF(AD34="","",IFERROR(TRIM(INDEX($A34:$AB34,MATCH(Lists!$K$13,$A$1:$AB$1,0))&amp;""),""))</f>
        <v/>
      </c>
      <c r="AS34" s="20">
        <f>IF(AD34="","",IFERROR(TRIM(INDEX($A34:$AB34,MATCH(Lists!$K$14,$A$1:$AB$1,0))&amp;""),""))</f>
        <v/>
      </c>
      <c r="AT34" s="20">
        <f>IF(AD34="","",IFERROR(TRIM(INDEX($A34:$AB34,MATCH(Lists!$K$15,$A$1:$AB$1,0))&amp;""),""))</f>
        <v/>
      </c>
      <c r="AU34" s="20">
        <f>IF(AD34="","",IFERROR(TRIM(INDEX($A34:$AB34,MATCH(Lists!$K$18,$A$1:$AB$1,0))&amp;""),""))</f>
        <v/>
      </c>
    </row>
    <row r="35">
      <c r="AC35" s="19" t="n"/>
      <c r="AD35" s="20">
        <f>IFERROR(TRIM(INDEX($A35:$AB35,MATCH(Lists!$K$2,$A$1:$AB$1,0))&amp;""),"")</f>
        <v/>
      </c>
      <c r="AE35" s="20">
        <f>IF(AD35="",0,IF(AND(OR('Top needs'!$B$5="",AF35='Top needs'!$B$5),OR('Top needs'!$B$6="",AG35='Top needs'!$B$6)),1,0))</f>
        <v/>
      </c>
      <c r="AF35" s="20">
        <f>IF(AD35="","",IF(IFERROR(TRIM(INDEX($A35:$AB35,MATCH(Lists!$K$16,$A$1:$AB$1,0))&amp;""),"")="","(no answer)",IFERROR(TRIM(INDEX($A35:$AB35,MATCH(Lists!$K$16,$A$1:$AB$1,0))&amp;""),"")))</f>
        <v/>
      </c>
      <c r="AG35" s="20">
        <f>IF(AD35="","",IF(IFERROR(TRIM(INDEX($A35:$AB35,MATCH(Lists!$K$17,$A$1:$AB$1,0))&amp;""),"")="","(no answer)",IFERROR(TRIM(INDEX($A35:$AB35,MATCH(Lists!$K$17,$A$1:$AB$1,0))&amp;""),"")))</f>
        <v/>
      </c>
      <c r="AH35" s="20">
        <f>IF(AD35="","",IFERROR(TRIM(INDEX($A35:$AB35,MATCH(Lists!$K$3,$A$1:$AB$1,0))&amp;""),""))</f>
        <v/>
      </c>
      <c r="AI35" s="20">
        <f>IF(AD35="","",IFERROR(TRIM(INDEX($A35:$AB35,MATCH(Lists!$K$4,$A$1:$AB$1,0))&amp;""),""))</f>
        <v/>
      </c>
      <c r="AJ35" s="20">
        <f>IF(AD35="","",IFERROR(TRIM(INDEX($A35:$AB35,MATCH(Lists!$K$5,$A$1:$AB$1,0))&amp;""),""))</f>
        <v/>
      </c>
      <c r="AK35" s="20">
        <f>IF(AD35="","",IFERROR(TRIM(INDEX($A35:$AB35,MATCH(Lists!$K$6,$A$1:$AB$1,0))&amp;""),""))</f>
        <v/>
      </c>
      <c r="AL35" s="20">
        <f>IF(AD35="","",IFERROR(TRIM(INDEX($A35:$AB35,MATCH(Lists!$K$7,$A$1:$AB$1,0))&amp;""),""))</f>
        <v/>
      </c>
      <c r="AM35" s="20">
        <f>IF(AD35="","",IFERROR(TRIM(INDEX($A35:$AB35,MATCH(Lists!$K$8,$A$1:$AB$1,0))&amp;""),""))</f>
        <v/>
      </c>
      <c r="AN35" s="20">
        <f>IF(AD35="","",IFERROR(TRIM(INDEX($A35:$AB35,MATCH(Lists!$K$9,$A$1:$AB$1,0))&amp;""),""))</f>
        <v/>
      </c>
      <c r="AO35" s="20">
        <f>IF(AD35="","",IFERROR(TRIM(INDEX($A35:$AB35,MATCH(Lists!$K$10,$A$1:$AB$1,0))&amp;""),""))</f>
        <v/>
      </c>
      <c r="AP35" s="20">
        <f>IF(AD35="","",IFERROR(TRIM(INDEX($A35:$AB35,MATCH(Lists!$K$11,$A$1:$AB$1,0))&amp;""),""))</f>
        <v/>
      </c>
      <c r="AQ35" s="20">
        <f>IF(AD35="","",IFERROR(VALUE(IFERROR(TRIM(INDEX($A35:$AB35,MATCH(Lists!$K$12,$A$1:$AB$1,0))&amp;""),"")),""))</f>
        <v/>
      </c>
      <c r="AR35" s="20">
        <f>IF(AD35="","",IFERROR(TRIM(INDEX($A35:$AB35,MATCH(Lists!$K$13,$A$1:$AB$1,0))&amp;""),""))</f>
        <v/>
      </c>
      <c r="AS35" s="20">
        <f>IF(AD35="","",IFERROR(TRIM(INDEX($A35:$AB35,MATCH(Lists!$K$14,$A$1:$AB$1,0))&amp;""),""))</f>
        <v/>
      </c>
      <c r="AT35" s="20">
        <f>IF(AD35="","",IFERROR(TRIM(INDEX($A35:$AB35,MATCH(Lists!$K$15,$A$1:$AB$1,0))&amp;""),""))</f>
        <v/>
      </c>
      <c r="AU35" s="20">
        <f>IF(AD35="","",IFERROR(TRIM(INDEX($A35:$AB35,MATCH(Lists!$K$18,$A$1:$AB$1,0))&amp;""),""))</f>
        <v/>
      </c>
    </row>
    <row r="36">
      <c r="AC36" s="19" t="n"/>
      <c r="AD36" s="20">
        <f>IFERROR(TRIM(INDEX($A36:$AB36,MATCH(Lists!$K$2,$A$1:$AB$1,0))&amp;""),"")</f>
        <v/>
      </c>
      <c r="AE36" s="20">
        <f>IF(AD36="",0,IF(AND(OR('Top needs'!$B$5="",AF36='Top needs'!$B$5),OR('Top needs'!$B$6="",AG36='Top needs'!$B$6)),1,0))</f>
        <v/>
      </c>
      <c r="AF36" s="20">
        <f>IF(AD36="","",IF(IFERROR(TRIM(INDEX($A36:$AB36,MATCH(Lists!$K$16,$A$1:$AB$1,0))&amp;""),"")="","(no answer)",IFERROR(TRIM(INDEX($A36:$AB36,MATCH(Lists!$K$16,$A$1:$AB$1,0))&amp;""),"")))</f>
        <v/>
      </c>
      <c r="AG36" s="20">
        <f>IF(AD36="","",IF(IFERROR(TRIM(INDEX($A36:$AB36,MATCH(Lists!$K$17,$A$1:$AB$1,0))&amp;""),"")="","(no answer)",IFERROR(TRIM(INDEX($A36:$AB36,MATCH(Lists!$K$17,$A$1:$AB$1,0))&amp;""),"")))</f>
        <v/>
      </c>
      <c r="AH36" s="20">
        <f>IF(AD36="","",IFERROR(TRIM(INDEX($A36:$AB36,MATCH(Lists!$K$3,$A$1:$AB$1,0))&amp;""),""))</f>
        <v/>
      </c>
      <c r="AI36" s="20">
        <f>IF(AD36="","",IFERROR(TRIM(INDEX($A36:$AB36,MATCH(Lists!$K$4,$A$1:$AB$1,0))&amp;""),""))</f>
        <v/>
      </c>
      <c r="AJ36" s="20">
        <f>IF(AD36="","",IFERROR(TRIM(INDEX($A36:$AB36,MATCH(Lists!$K$5,$A$1:$AB$1,0))&amp;""),""))</f>
        <v/>
      </c>
      <c r="AK36" s="20">
        <f>IF(AD36="","",IFERROR(TRIM(INDEX($A36:$AB36,MATCH(Lists!$K$6,$A$1:$AB$1,0))&amp;""),""))</f>
        <v/>
      </c>
      <c r="AL36" s="20">
        <f>IF(AD36="","",IFERROR(TRIM(INDEX($A36:$AB36,MATCH(Lists!$K$7,$A$1:$AB$1,0))&amp;""),""))</f>
        <v/>
      </c>
      <c r="AM36" s="20">
        <f>IF(AD36="","",IFERROR(TRIM(INDEX($A36:$AB36,MATCH(Lists!$K$8,$A$1:$AB$1,0))&amp;""),""))</f>
        <v/>
      </c>
      <c r="AN36" s="20">
        <f>IF(AD36="","",IFERROR(TRIM(INDEX($A36:$AB36,MATCH(Lists!$K$9,$A$1:$AB$1,0))&amp;""),""))</f>
        <v/>
      </c>
      <c r="AO36" s="20">
        <f>IF(AD36="","",IFERROR(TRIM(INDEX($A36:$AB36,MATCH(Lists!$K$10,$A$1:$AB$1,0))&amp;""),""))</f>
        <v/>
      </c>
      <c r="AP36" s="20">
        <f>IF(AD36="","",IFERROR(TRIM(INDEX($A36:$AB36,MATCH(Lists!$K$11,$A$1:$AB$1,0))&amp;""),""))</f>
        <v/>
      </c>
      <c r="AQ36" s="20">
        <f>IF(AD36="","",IFERROR(VALUE(IFERROR(TRIM(INDEX($A36:$AB36,MATCH(Lists!$K$12,$A$1:$AB$1,0))&amp;""),"")),""))</f>
        <v/>
      </c>
      <c r="AR36" s="20">
        <f>IF(AD36="","",IFERROR(TRIM(INDEX($A36:$AB36,MATCH(Lists!$K$13,$A$1:$AB$1,0))&amp;""),""))</f>
        <v/>
      </c>
      <c r="AS36" s="20">
        <f>IF(AD36="","",IFERROR(TRIM(INDEX($A36:$AB36,MATCH(Lists!$K$14,$A$1:$AB$1,0))&amp;""),""))</f>
        <v/>
      </c>
      <c r="AT36" s="20">
        <f>IF(AD36="","",IFERROR(TRIM(INDEX($A36:$AB36,MATCH(Lists!$K$15,$A$1:$AB$1,0))&amp;""),""))</f>
        <v/>
      </c>
      <c r="AU36" s="20">
        <f>IF(AD36="","",IFERROR(TRIM(INDEX($A36:$AB36,MATCH(Lists!$K$18,$A$1:$AB$1,0))&amp;""),""))</f>
        <v/>
      </c>
    </row>
    <row r="37">
      <c r="AC37" s="19" t="n"/>
      <c r="AD37" s="20">
        <f>IFERROR(TRIM(INDEX($A37:$AB37,MATCH(Lists!$K$2,$A$1:$AB$1,0))&amp;""),"")</f>
        <v/>
      </c>
      <c r="AE37" s="20">
        <f>IF(AD37="",0,IF(AND(OR('Top needs'!$B$5="",AF37='Top needs'!$B$5),OR('Top needs'!$B$6="",AG37='Top needs'!$B$6)),1,0))</f>
        <v/>
      </c>
      <c r="AF37" s="20">
        <f>IF(AD37="","",IF(IFERROR(TRIM(INDEX($A37:$AB37,MATCH(Lists!$K$16,$A$1:$AB$1,0))&amp;""),"")="","(no answer)",IFERROR(TRIM(INDEX($A37:$AB37,MATCH(Lists!$K$16,$A$1:$AB$1,0))&amp;""),"")))</f>
        <v/>
      </c>
      <c r="AG37" s="20">
        <f>IF(AD37="","",IF(IFERROR(TRIM(INDEX($A37:$AB37,MATCH(Lists!$K$17,$A$1:$AB$1,0))&amp;""),"")="","(no answer)",IFERROR(TRIM(INDEX($A37:$AB37,MATCH(Lists!$K$17,$A$1:$AB$1,0))&amp;""),"")))</f>
        <v/>
      </c>
      <c r="AH37" s="20">
        <f>IF(AD37="","",IFERROR(TRIM(INDEX($A37:$AB37,MATCH(Lists!$K$3,$A$1:$AB$1,0))&amp;""),""))</f>
        <v/>
      </c>
      <c r="AI37" s="20">
        <f>IF(AD37="","",IFERROR(TRIM(INDEX($A37:$AB37,MATCH(Lists!$K$4,$A$1:$AB$1,0))&amp;""),""))</f>
        <v/>
      </c>
      <c r="AJ37" s="20">
        <f>IF(AD37="","",IFERROR(TRIM(INDEX($A37:$AB37,MATCH(Lists!$K$5,$A$1:$AB$1,0))&amp;""),""))</f>
        <v/>
      </c>
      <c r="AK37" s="20">
        <f>IF(AD37="","",IFERROR(TRIM(INDEX($A37:$AB37,MATCH(Lists!$K$6,$A$1:$AB$1,0))&amp;""),""))</f>
        <v/>
      </c>
      <c r="AL37" s="20">
        <f>IF(AD37="","",IFERROR(TRIM(INDEX($A37:$AB37,MATCH(Lists!$K$7,$A$1:$AB$1,0))&amp;""),""))</f>
        <v/>
      </c>
      <c r="AM37" s="20">
        <f>IF(AD37="","",IFERROR(TRIM(INDEX($A37:$AB37,MATCH(Lists!$K$8,$A$1:$AB$1,0))&amp;""),""))</f>
        <v/>
      </c>
      <c r="AN37" s="20">
        <f>IF(AD37="","",IFERROR(TRIM(INDEX($A37:$AB37,MATCH(Lists!$K$9,$A$1:$AB$1,0))&amp;""),""))</f>
        <v/>
      </c>
      <c r="AO37" s="20">
        <f>IF(AD37="","",IFERROR(TRIM(INDEX($A37:$AB37,MATCH(Lists!$K$10,$A$1:$AB$1,0))&amp;""),""))</f>
        <v/>
      </c>
      <c r="AP37" s="20">
        <f>IF(AD37="","",IFERROR(TRIM(INDEX($A37:$AB37,MATCH(Lists!$K$11,$A$1:$AB$1,0))&amp;""),""))</f>
        <v/>
      </c>
      <c r="AQ37" s="20">
        <f>IF(AD37="","",IFERROR(VALUE(IFERROR(TRIM(INDEX($A37:$AB37,MATCH(Lists!$K$12,$A$1:$AB$1,0))&amp;""),"")),""))</f>
        <v/>
      </c>
      <c r="AR37" s="20">
        <f>IF(AD37="","",IFERROR(TRIM(INDEX($A37:$AB37,MATCH(Lists!$K$13,$A$1:$AB$1,0))&amp;""),""))</f>
        <v/>
      </c>
      <c r="AS37" s="20">
        <f>IF(AD37="","",IFERROR(TRIM(INDEX($A37:$AB37,MATCH(Lists!$K$14,$A$1:$AB$1,0))&amp;""),""))</f>
        <v/>
      </c>
      <c r="AT37" s="20">
        <f>IF(AD37="","",IFERROR(TRIM(INDEX($A37:$AB37,MATCH(Lists!$K$15,$A$1:$AB$1,0))&amp;""),""))</f>
        <v/>
      </c>
      <c r="AU37" s="20">
        <f>IF(AD37="","",IFERROR(TRIM(INDEX($A37:$AB37,MATCH(Lists!$K$18,$A$1:$AB$1,0))&amp;""),""))</f>
        <v/>
      </c>
    </row>
    <row r="38">
      <c r="AC38" s="19" t="n"/>
      <c r="AD38" s="20">
        <f>IFERROR(TRIM(INDEX($A38:$AB38,MATCH(Lists!$K$2,$A$1:$AB$1,0))&amp;""),"")</f>
        <v/>
      </c>
      <c r="AE38" s="20">
        <f>IF(AD38="",0,IF(AND(OR('Top needs'!$B$5="",AF38='Top needs'!$B$5),OR('Top needs'!$B$6="",AG38='Top needs'!$B$6)),1,0))</f>
        <v/>
      </c>
      <c r="AF38" s="20">
        <f>IF(AD38="","",IF(IFERROR(TRIM(INDEX($A38:$AB38,MATCH(Lists!$K$16,$A$1:$AB$1,0))&amp;""),"")="","(no answer)",IFERROR(TRIM(INDEX($A38:$AB38,MATCH(Lists!$K$16,$A$1:$AB$1,0))&amp;""),"")))</f>
        <v/>
      </c>
      <c r="AG38" s="20">
        <f>IF(AD38="","",IF(IFERROR(TRIM(INDEX($A38:$AB38,MATCH(Lists!$K$17,$A$1:$AB$1,0))&amp;""),"")="","(no answer)",IFERROR(TRIM(INDEX($A38:$AB38,MATCH(Lists!$K$17,$A$1:$AB$1,0))&amp;""),"")))</f>
        <v/>
      </c>
      <c r="AH38" s="20">
        <f>IF(AD38="","",IFERROR(TRIM(INDEX($A38:$AB38,MATCH(Lists!$K$3,$A$1:$AB$1,0))&amp;""),""))</f>
        <v/>
      </c>
      <c r="AI38" s="20">
        <f>IF(AD38="","",IFERROR(TRIM(INDEX($A38:$AB38,MATCH(Lists!$K$4,$A$1:$AB$1,0))&amp;""),""))</f>
        <v/>
      </c>
      <c r="AJ38" s="20">
        <f>IF(AD38="","",IFERROR(TRIM(INDEX($A38:$AB38,MATCH(Lists!$K$5,$A$1:$AB$1,0))&amp;""),""))</f>
        <v/>
      </c>
      <c r="AK38" s="20">
        <f>IF(AD38="","",IFERROR(TRIM(INDEX($A38:$AB38,MATCH(Lists!$K$6,$A$1:$AB$1,0))&amp;""),""))</f>
        <v/>
      </c>
      <c r="AL38" s="20">
        <f>IF(AD38="","",IFERROR(TRIM(INDEX($A38:$AB38,MATCH(Lists!$K$7,$A$1:$AB$1,0))&amp;""),""))</f>
        <v/>
      </c>
      <c r="AM38" s="20">
        <f>IF(AD38="","",IFERROR(TRIM(INDEX($A38:$AB38,MATCH(Lists!$K$8,$A$1:$AB$1,0))&amp;""),""))</f>
        <v/>
      </c>
      <c r="AN38" s="20">
        <f>IF(AD38="","",IFERROR(TRIM(INDEX($A38:$AB38,MATCH(Lists!$K$9,$A$1:$AB$1,0))&amp;""),""))</f>
        <v/>
      </c>
      <c r="AO38" s="20">
        <f>IF(AD38="","",IFERROR(TRIM(INDEX($A38:$AB38,MATCH(Lists!$K$10,$A$1:$AB$1,0))&amp;""),""))</f>
        <v/>
      </c>
      <c r="AP38" s="20">
        <f>IF(AD38="","",IFERROR(TRIM(INDEX($A38:$AB38,MATCH(Lists!$K$11,$A$1:$AB$1,0))&amp;""),""))</f>
        <v/>
      </c>
      <c r="AQ38" s="20">
        <f>IF(AD38="","",IFERROR(VALUE(IFERROR(TRIM(INDEX($A38:$AB38,MATCH(Lists!$K$12,$A$1:$AB$1,0))&amp;""),"")),""))</f>
        <v/>
      </c>
      <c r="AR38" s="20">
        <f>IF(AD38="","",IFERROR(TRIM(INDEX($A38:$AB38,MATCH(Lists!$K$13,$A$1:$AB$1,0))&amp;""),""))</f>
        <v/>
      </c>
      <c r="AS38" s="20">
        <f>IF(AD38="","",IFERROR(TRIM(INDEX($A38:$AB38,MATCH(Lists!$K$14,$A$1:$AB$1,0))&amp;""),""))</f>
        <v/>
      </c>
      <c r="AT38" s="20">
        <f>IF(AD38="","",IFERROR(TRIM(INDEX($A38:$AB38,MATCH(Lists!$K$15,$A$1:$AB$1,0))&amp;""),""))</f>
        <v/>
      </c>
      <c r="AU38" s="20">
        <f>IF(AD38="","",IFERROR(TRIM(INDEX($A38:$AB38,MATCH(Lists!$K$18,$A$1:$AB$1,0))&amp;""),""))</f>
        <v/>
      </c>
    </row>
    <row r="39">
      <c r="AC39" s="19" t="n"/>
      <c r="AD39" s="20">
        <f>IFERROR(TRIM(INDEX($A39:$AB39,MATCH(Lists!$K$2,$A$1:$AB$1,0))&amp;""),"")</f>
        <v/>
      </c>
      <c r="AE39" s="20">
        <f>IF(AD39="",0,IF(AND(OR('Top needs'!$B$5="",AF39='Top needs'!$B$5),OR('Top needs'!$B$6="",AG39='Top needs'!$B$6)),1,0))</f>
        <v/>
      </c>
      <c r="AF39" s="20">
        <f>IF(AD39="","",IF(IFERROR(TRIM(INDEX($A39:$AB39,MATCH(Lists!$K$16,$A$1:$AB$1,0))&amp;""),"")="","(no answer)",IFERROR(TRIM(INDEX($A39:$AB39,MATCH(Lists!$K$16,$A$1:$AB$1,0))&amp;""),"")))</f>
        <v/>
      </c>
      <c r="AG39" s="20">
        <f>IF(AD39="","",IF(IFERROR(TRIM(INDEX($A39:$AB39,MATCH(Lists!$K$17,$A$1:$AB$1,0))&amp;""),"")="","(no answer)",IFERROR(TRIM(INDEX($A39:$AB39,MATCH(Lists!$K$17,$A$1:$AB$1,0))&amp;""),"")))</f>
        <v/>
      </c>
      <c r="AH39" s="20">
        <f>IF(AD39="","",IFERROR(TRIM(INDEX($A39:$AB39,MATCH(Lists!$K$3,$A$1:$AB$1,0))&amp;""),""))</f>
        <v/>
      </c>
      <c r="AI39" s="20">
        <f>IF(AD39="","",IFERROR(TRIM(INDEX($A39:$AB39,MATCH(Lists!$K$4,$A$1:$AB$1,0))&amp;""),""))</f>
        <v/>
      </c>
      <c r="AJ39" s="20">
        <f>IF(AD39="","",IFERROR(TRIM(INDEX($A39:$AB39,MATCH(Lists!$K$5,$A$1:$AB$1,0))&amp;""),""))</f>
        <v/>
      </c>
      <c r="AK39" s="20">
        <f>IF(AD39="","",IFERROR(TRIM(INDEX($A39:$AB39,MATCH(Lists!$K$6,$A$1:$AB$1,0))&amp;""),""))</f>
        <v/>
      </c>
      <c r="AL39" s="20">
        <f>IF(AD39="","",IFERROR(TRIM(INDEX($A39:$AB39,MATCH(Lists!$K$7,$A$1:$AB$1,0))&amp;""),""))</f>
        <v/>
      </c>
      <c r="AM39" s="20">
        <f>IF(AD39="","",IFERROR(TRIM(INDEX($A39:$AB39,MATCH(Lists!$K$8,$A$1:$AB$1,0))&amp;""),""))</f>
        <v/>
      </c>
      <c r="AN39" s="20">
        <f>IF(AD39="","",IFERROR(TRIM(INDEX($A39:$AB39,MATCH(Lists!$K$9,$A$1:$AB$1,0))&amp;""),""))</f>
        <v/>
      </c>
      <c r="AO39" s="20">
        <f>IF(AD39="","",IFERROR(TRIM(INDEX($A39:$AB39,MATCH(Lists!$K$10,$A$1:$AB$1,0))&amp;""),""))</f>
        <v/>
      </c>
      <c r="AP39" s="20">
        <f>IF(AD39="","",IFERROR(TRIM(INDEX($A39:$AB39,MATCH(Lists!$K$11,$A$1:$AB$1,0))&amp;""),""))</f>
        <v/>
      </c>
      <c r="AQ39" s="20">
        <f>IF(AD39="","",IFERROR(VALUE(IFERROR(TRIM(INDEX($A39:$AB39,MATCH(Lists!$K$12,$A$1:$AB$1,0))&amp;""),"")),""))</f>
        <v/>
      </c>
      <c r="AR39" s="20">
        <f>IF(AD39="","",IFERROR(TRIM(INDEX($A39:$AB39,MATCH(Lists!$K$13,$A$1:$AB$1,0))&amp;""),""))</f>
        <v/>
      </c>
      <c r="AS39" s="20">
        <f>IF(AD39="","",IFERROR(TRIM(INDEX($A39:$AB39,MATCH(Lists!$K$14,$A$1:$AB$1,0))&amp;""),""))</f>
        <v/>
      </c>
      <c r="AT39" s="20">
        <f>IF(AD39="","",IFERROR(TRIM(INDEX($A39:$AB39,MATCH(Lists!$K$15,$A$1:$AB$1,0))&amp;""),""))</f>
        <v/>
      </c>
      <c r="AU39" s="20">
        <f>IF(AD39="","",IFERROR(TRIM(INDEX($A39:$AB39,MATCH(Lists!$K$18,$A$1:$AB$1,0))&amp;""),""))</f>
        <v/>
      </c>
    </row>
    <row r="40">
      <c r="AC40" s="19" t="n"/>
      <c r="AD40" s="20">
        <f>IFERROR(TRIM(INDEX($A40:$AB40,MATCH(Lists!$K$2,$A$1:$AB$1,0))&amp;""),"")</f>
        <v/>
      </c>
      <c r="AE40" s="20">
        <f>IF(AD40="",0,IF(AND(OR('Top needs'!$B$5="",AF40='Top needs'!$B$5),OR('Top needs'!$B$6="",AG40='Top needs'!$B$6)),1,0))</f>
        <v/>
      </c>
      <c r="AF40" s="20">
        <f>IF(AD40="","",IF(IFERROR(TRIM(INDEX($A40:$AB40,MATCH(Lists!$K$16,$A$1:$AB$1,0))&amp;""),"")="","(no answer)",IFERROR(TRIM(INDEX($A40:$AB40,MATCH(Lists!$K$16,$A$1:$AB$1,0))&amp;""),"")))</f>
        <v/>
      </c>
      <c r="AG40" s="20">
        <f>IF(AD40="","",IF(IFERROR(TRIM(INDEX($A40:$AB40,MATCH(Lists!$K$17,$A$1:$AB$1,0))&amp;""),"")="","(no answer)",IFERROR(TRIM(INDEX($A40:$AB40,MATCH(Lists!$K$17,$A$1:$AB$1,0))&amp;""),"")))</f>
        <v/>
      </c>
      <c r="AH40" s="20">
        <f>IF(AD40="","",IFERROR(TRIM(INDEX($A40:$AB40,MATCH(Lists!$K$3,$A$1:$AB$1,0))&amp;""),""))</f>
        <v/>
      </c>
      <c r="AI40" s="20">
        <f>IF(AD40="","",IFERROR(TRIM(INDEX($A40:$AB40,MATCH(Lists!$K$4,$A$1:$AB$1,0))&amp;""),""))</f>
        <v/>
      </c>
      <c r="AJ40" s="20">
        <f>IF(AD40="","",IFERROR(TRIM(INDEX($A40:$AB40,MATCH(Lists!$K$5,$A$1:$AB$1,0))&amp;""),""))</f>
        <v/>
      </c>
      <c r="AK40" s="20">
        <f>IF(AD40="","",IFERROR(TRIM(INDEX($A40:$AB40,MATCH(Lists!$K$6,$A$1:$AB$1,0))&amp;""),""))</f>
        <v/>
      </c>
      <c r="AL40" s="20">
        <f>IF(AD40="","",IFERROR(TRIM(INDEX($A40:$AB40,MATCH(Lists!$K$7,$A$1:$AB$1,0))&amp;""),""))</f>
        <v/>
      </c>
      <c r="AM40" s="20">
        <f>IF(AD40="","",IFERROR(TRIM(INDEX($A40:$AB40,MATCH(Lists!$K$8,$A$1:$AB$1,0))&amp;""),""))</f>
        <v/>
      </c>
      <c r="AN40" s="20">
        <f>IF(AD40="","",IFERROR(TRIM(INDEX($A40:$AB40,MATCH(Lists!$K$9,$A$1:$AB$1,0))&amp;""),""))</f>
        <v/>
      </c>
      <c r="AO40" s="20">
        <f>IF(AD40="","",IFERROR(TRIM(INDEX($A40:$AB40,MATCH(Lists!$K$10,$A$1:$AB$1,0))&amp;""),""))</f>
        <v/>
      </c>
      <c r="AP40" s="20">
        <f>IF(AD40="","",IFERROR(TRIM(INDEX($A40:$AB40,MATCH(Lists!$K$11,$A$1:$AB$1,0))&amp;""),""))</f>
        <v/>
      </c>
      <c r="AQ40" s="20">
        <f>IF(AD40="","",IFERROR(VALUE(IFERROR(TRIM(INDEX($A40:$AB40,MATCH(Lists!$K$12,$A$1:$AB$1,0))&amp;""),"")),""))</f>
        <v/>
      </c>
      <c r="AR40" s="20">
        <f>IF(AD40="","",IFERROR(TRIM(INDEX($A40:$AB40,MATCH(Lists!$K$13,$A$1:$AB$1,0))&amp;""),""))</f>
        <v/>
      </c>
      <c r="AS40" s="20">
        <f>IF(AD40="","",IFERROR(TRIM(INDEX($A40:$AB40,MATCH(Lists!$K$14,$A$1:$AB$1,0))&amp;""),""))</f>
        <v/>
      </c>
      <c r="AT40" s="20">
        <f>IF(AD40="","",IFERROR(TRIM(INDEX($A40:$AB40,MATCH(Lists!$K$15,$A$1:$AB$1,0))&amp;""),""))</f>
        <v/>
      </c>
      <c r="AU40" s="20">
        <f>IF(AD40="","",IFERROR(TRIM(INDEX($A40:$AB40,MATCH(Lists!$K$18,$A$1:$AB$1,0))&amp;""),""))</f>
        <v/>
      </c>
    </row>
    <row r="41">
      <c r="AC41" s="19" t="n"/>
      <c r="AD41" s="20">
        <f>IFERROR(TRIM(INDEX($A41:$AB41,MATCH(Lists!$K$2,$A$1:$AB$1,0))&amp;""),"")</f>
        <v/>
      </c>
      <c r="AE41" s="20">
        <f>IF(AD41="",0,IF(AND(OR('Top needs'!$B$5="",AF41='Top needs'!$B$5),OR('Top needs'!$B$6="",AG41='Top needs'!$B$6)),1,0))</f>
        <v/>
      </c>
      <c r="AF41" s="20">
        <f>IF(AD41="","",IF(IFERROR(TRIM(INDEX($A41:$AB41,MATCH(Lists!$K$16,$A$1:$AB$1,0))&amp;""),"")="","(no answer)",IFERROR(TRIM(INDEX($A41:$AB41,MATCH(Lists!$K$16,$A$1:$AB$1,0))&amp;""),"")))</f>
        <v/>
      </c>
      <c r="AG41" s="20">
        <f>IF(AD41="","",IF(IFERROR(TRIM(INDEX($A41:$AB41,MATCH(Lists!$K$17,$A$1:$AB$1,0))&amp;""),"")="","(no answer)",IFERROR(TRIM(INDEX($A41:$AB41,MATCH(Lists!$K$17,$A$1:$AB$1,0))&amp;""),"")))</f>
        <v/>
      </c>
      <c r="AH41" s="20">
        <f>IF(AD41="","",IFERROR(TRIM(INDEX($A41:$AB41,MATCH(Lists!$K$3,$A$1:$AB$1,0))&amp;""),""))</f>
        <v/>
      </c>
      <c r="AI41" s="20">
        <f>IF(AD41="","",IFERROR(TRIM(INDEX($A41:$AB41,MATCH(Lists!$K$4,$A$1:$AB$1,0))&amp;""),""))</f>
        <v/>
      </c>
      <c r="AJ41" s="20">
        <f>IF(AD41="","",IFERROR(TRIM(INDEX($A41:$AB41,MATCH(Lists!$K$5,$A$1:$AB$1,0))&amp;""),""))</f>
        <v/>
      </c>
      <c r="AK41" s="20">
        <f>IF(AD41="","",IFERROR(TRIM(INDEX($A41:$AB41,MATCH(Lists!$K$6,$A$1:$AB$1,0))&amp;""),""))</f>
        <v/>
      </c>
      <c r="AL41" s="20">
        <f>IF(AD41="","",IFERROR(TRIM(INDEX($A41:$AB41,MATCH(Lists!$K$7,$A$1:$AB$1,0))&amp;""),""))</f>
        <v/>
      </c>
      <c r="AM41" s="20">
        <f>IF(AD41="","",IFERROR(TRIM(INDEX($A41:$AB41,MATCH(Lists!$K$8,$A$1:$AB$1,0))&amp;""),""))</f>
        <v/>
      </c>
      <c r="AN41" s="20">
        <f>IF(AD41="","",IFERROR(TRIM(INDEX($A41:$AB41,MATCH(Lists!$K$9,$A$1:$AB$1,0))&amp;""),""))</f>
        <v/>
      </c>
      <c r="AO41" s="20">
        <f>IF(AD41="","",IFERROR(TRIM(INDEX($A41:$AB41,MATCH(Lists!$K$10,$A$1:$AB$1,0))&amp;""),""))</f>
        <v/>
      </c>
      <c r="AP41" s="20">
        <f>IF(AD41="","",IFERROR(TRIM(INDEX($A41:$AB41,MATCH(Lists!$K$11,$A$1:$AB$1,0))&amp;""),""))</f>
        <v/>
      </c>
      <c r="AQ41" s="20">
        <f>IF(AD41="","",IFERROR(VALUE(IFERROR(TRIM(INDEX($A41:$AB41,MATCH(Lists!$K$12,$A$1:$AB$1,0))&amp;""),"")),""))</f>
        <v/>
      </c>
      <c r="AR41" s="20">
        <f>IF(AD41="","",IFERROR(TRIM(INDEX($A41:$AB41,MATCH(Lists!$K$13,$A$1:$AB$1,0))&amp;""),""))</f>
        <v/>
      </c>
      <c r="AS41" s="20">
        <f>IF(AD41="","",IFERROR(TRIM(INDEX($A41:$AB41,MATCH(Lists!$K$14,$A$1:$AB$1,0))&amp;""),""))</f>
        <v/>
      </c>
      <c r="AT41" s="20">
        <f>IF(AD41="","",IFERROR(TRIM(INDEX($A41:$AB41,MATCH(Lists!$K$15,$A$1:$AB$1,0))&amp;""),""))</f>
        <v/>
      </c>
      <c r="AU41" s="20">
        <f>IF(AD41="","",IFERROR(TRIM(INDEX($A41:$AB41,MATCH(Lists!$K$18,$A$1:$AB$1,0))&amp;""),""))</f>
        <v/>
      </c>
    </row>
    <row r="42">
      <c r="AC42" s="19" t="n"/>
      <c r="AD42" s="20">
        <f>IFERROR(TRIM(INDEX($A42:$AB42,MATCH(Lists!$K$2,$A$1:$AB$1,0))&amp;""),"")</f>
        <v/>
      </c>
      <c r="AE42" s="20">
        <f>IF(AD42="",0,IF(AND(OR('Top needs'!$B$5="",AF42='Top needs'!$B$5),OR('Top needs'!$B$6="",AG42='Top needs'!$B$6)),1,0))</f>
        <v/>
      </c>
      <c r="AF42" s="20">
        <f>IF(AD42="","",IF(IFERROR(TRIM(INDEX($A42:$AB42,MATCH(Lists!$K$16,$A$1:$AB$1,0))&amp;""),"")="","(no answer)",IFERROR(TRIM(INDEX($A42:$AB42,MATCH(Lists!$K$16,$A$1:$AB$1,0))&amp;""),"")))</f>
        <v/>
      </c>
      <c r="AG42" s="20">
        <f>IF(AD42="","",IF(IFERROR(TRIM(INDEX($A42:$AB42,MATCH(Lists!$K$17,$A$1:$AB$1,0))&amp;""),"")="","(no answer)",IFERROR(TRIM(INDEX($A42:$AB42,MATCH(Lists!$K$17,$A$1:$AB$1,0))&amp;""),"")))</f>
        <v/>
      </c>
      <c r="AH42" s="20">
        <f>IF(AD42="","",IFERROR(TRIM(INDEX($A42:$AB42,MATCH(Lists!$K$3,$A$1:$AB$1,0))&amp;""),""))</f>
        <v/>
      </c>
      <c r="AI42" s="20">
        <f>IF(AD42="","",IFERROR(TRIM(INDEX($A42:$AB42,MATCH(Lists!$K$4,$A$1:$AB$1,0))&amp;""),""))</f>
        <v/>
      </c>
      <c r="AJ42" s="20">
        <f>IF(AD42="","",IFERROR(TRIM(INDEX($A42:$AB42,MATCH(Lists!$K$5,$A$1:$AB$1,0))&amp;""),""))</f>
        <v/>
      </c>
      <c r="AK42" s="20">
        <f>IF(AD42="","",IFERROR(TRIM(INDEX($A42:$AB42,MATCH(Lists!$K$6,$A$1:$AB$1,0))&amp;""),""))</f>
        <v/>
      </c>
      <c r="AL42" s="20">
        <f>IF(AD42="","",IFERROR(TRIM(INDEX($A42:$AB42,MATCH(Lists!$K$7,$A$1:$AB$1,0))&amp;""),""))</f>
        <v/>
      </c>
      <c r="AM42" s="20">
        <f>IF(AD42="","",IFERROR(TRIM(INDEX($A42:$AB42,MATCH(Lists!$K$8,$A$1:$AB$1,0))&amp;""),""))</f>
        <v/>
      </c>
      <c r="AN42" s="20">
        <f>IF(AD42="","",IFERROR(TRIM(INDEX($A42:$AB42,MATCH(Lists!$K$9,$A$1:$AB$1,0))&amp;""),""))</f>
        <v/>
      </c>
      <c r="AO42" s="20">
        <f>IF(AD42="","",IFERROR(TRIM(INDEX($A42:$AB42,MATCH(Lists!$K$10,$A$1:$AB$1,0))&amp;""),""))</f>
        <v/>
      </c>
      <c r="AP42" s="20">
        <f>IF(AD42="","",IFERROR(TRIM(INDEX($A42:$AB42,MATCH(Lists!$K$11,$A$1:$AB$1,0))&amp;""),""))</f>
        <v/>
      </c>
      <c r="AQ42" s="20">
        <f>IF(AD42="","",IFERROR(VALUE(IFERROR(TRIM(INDEX($A42:$AB42,MATCH(Lists!$K$12,$A$1:$AB$1,0))&amp;""),"")),""))</f>
        <v/>
      </c>
      <c r="AR42" s="20">
        <f>IF(AD42="","",IFERROR(TRIM(INDEX($A42:$AB42,MATCH(Lists!$K$13,$A$1:$AB$1,0))&amp;""),""))</f>
        <v/>
      </c>
      <c r="AS42" s="20">
        <f>IF(AD42="","",IFERROR(TRIM(INDEX($A42:$AB42,MATCH(Lists!$K$14,$A$1:$AB$1,0))&amp;""),""))</f>
        <v/>
      </c>
      <c r="AT42" s="20">
        <f>IF(AD42="","",IFERROR(TRIM(INDEX($A42:$AB42,MATCH(Lists!$K$15,$A$1:$AB$1,0))&amp;""),""))</f>
        <v/>
      </c>
      <c r="AU42" s="20">
        <f>IF(AD42="","",IFERROR(TRIM(INDEX($A42:$AB42,MATCH(Lists!$K$18,$A$1:$AB$1,0))&amp;""),""))</f>
        <v/>
      </c>
    </row>
    <row r="43">
      <c r="AC43" s="19" t="n"/>
      <c r="AD43" s="20">
        <f>IFERROR(TRIM(INDEX($A43:$AB43,MATCH(Lists!$K$2,$A$1:$AB$1,0))&amp;""),"")</f>
        <v/>
      </c>
      <c r="AE43" s="20">
        <f>IF(AD43="",0,IF(AND(OR('Top needs'!$B$5="",AF43='Top needs'!$B$5),OR('Top needs'!$B$6="",AG43='Top needs'!$B$6)),1,0))</f>
        <v/>
      </c>
      <c r="AF43" s="20">
        <f>IF(AD43="","",IF(IFERROR(TRIM(INDEX($A43:$AB43,MATCH(Lists!$K$16,$A$1:$AB$1,0))&amp;""),"")="","(no answer)",IFERROR(TRIM(INDEX($A43:$AB43,MATCH(Lists!$K$16,$A$1:$AB$1,0))&amp;""),"")))</f>
        <v/>
      </c>
      <c r="AG43" s="20">
        <f>IF(AD43="","",IF(IFERROR(TRIM(INDEX($A43:$AB43,MATCH(Lists!$K$17,$A$1:$AB$1,0))&amp;""),"")="","(no answer)",IFERROR(TRIM(INDEX($A43:$AB43,MATCH(Lists!$K$17,$A$1:$AB$1,0))&amp;""),"")))</f>
        <v/>
      </c>
      <c r="AH43" s="20">
        <f>IF(AD43="","",IFERROR(TRIM(INDEX($A43:$AB43,MATCH(Lists!$K$3,$A$1:$AB$1,0))&amp;""),""))</f>
        <v/>
      </c>
      <c r="AI43" s="20">
        <f>IF(AD43="","",IFERROR(TRIM(INDEX($A43:$AB43,MATCH(Lists!$K$4,$A$1:$AB$1,0))&amp;""),""))</f>
        <v/>
      </c>
      <c r="AJ43" s="20">
        <f>IF(AD43="","",IFERROR(TRIM(INDEX($A43:$AB43,MATCH(Lists!$K$5,$A$1:$AB$1,0))&amp;""),""))</f>
        <v/>
      </c>
      <c r="AK43" s="20">
        <f>IF(AD43="","",IFERROR(TRIM(INDEX($A43:$AB43,MATCH(Lists!$K$6,$A$1:$AB$1,0))&amp;""),""))</f>
        <v/>
      </c>
      <c r="AL43" s="20">
        <f>IF(AD43="","",IFERROR(TRIM(INDEX($A43:$AB43,MATCH(Lists!$K$7,$A$1:$AB$1,0))&amp;""),""))</f>
        <v/>
      </c>
      <c r="AM43" s="20">
        <f>IF(AD43="","",IFERROR(TRIM(INDEX($A43:$AB43,MATCH(Lists!$K$8,$A$1:$AB$1,0))&amp;""),""))</f>
        <v/>
      </c>
      <c r="AN43" s="20">
        <f>IF(AD43="","",IFERROR(TRIM(INDEX($A43:$AB43,MATCH(Lists!$K$9,$A$1:$AB$1,0))&amp;""),""))</f>
        <v/>
      </c>
      <c r="AO43" s="20">
        <f>IF(AD43="","",IFERROR(TRIM(INDEX($A43:$AB43,MATCH(Lists!$K$10,$A$1:$AB$1,0))&amp;""),""))</f>
        <v/>
      </c>
      <c r="AP43" s="20">
        <f>IF(AD43="","",IFERROR(TRIM(INDEX($A43:$AB43,MATCH(Lists!$K$11,$A$1:$AB$1,0))&amp;""),""))</f>
        <v/>
      </c>
      <c r="AQ43" s="20">
        <f>IF(AD43="","",IFERROR(VALUE(IFERROR(TRIM(INDEX($A43:$AB43,MATCH(Lists!$K$12,$A$1:$AB$1,0))&amp;""),"")),""))</f>
        <v/>
      </c>
      <c r="AR43" s="20">
        <f>IF(AD43="","",IFERROR(TRIM(INDEX($A43:$AB43,MATCH(Lists!$K$13,$A$1:$AB$1,0))&amp;""),""))</f>
        <v/>
      </c>
      <c r="AS43" s="20">
        <f>IF(AD43="","",IFERROR(TRIM(INDEX($A43:$AB43,MATCH(Lists!$K$14,$A$1:$AB$1,0))&amp;""),""))</f>
        <v/>
      </c>
      <c r="AT43" s="20">
        <f>IF(AD43="","",IFERROR(TRIM(INDEX($A43:$AB43,MATCH(Lists!$K$15,$A$1:$AB$1,0))&amp;""),""))</f>
        <v/>
      </c>
      <c r="AU43" s="20">
        <f>IF(AD43="","",IFERROR(TRIM(INDEX($A43:$AB43,MATCH(Lists!$K$18,$A$1:$AB$1,0))&amp;""),""))</f>
        <v/>
      </c>
    </row>
    <row r="44">
      <c r="AC44" s="19" t="n"/>
      <c r="AD44" s="20">
        <f>IFERROR(TRIM(INDEX($A44:$AB44,MATCH(Lists!$K$2,$A$1:$AB$1,0))&amp;""),"")</f>
        <v/>
      </c>
      <c r="AE44" s="20">
        <f>IF(AD44="",0,IF(AND(OR('Top needs'!$B$5="",AF44='Top needs'!$B$5),OR('Top needs'!$B$6="",AG44='Top needs'!$B$6)),1,0))</f>
        <v/>
      </c>
      <c r="AF44" s="20">
        <f>IF(AD44="","",IF(IFERROR(TRIM(INDEX($A44:$AB44,MATCH(Lists!$K$16,$A$1:$AB$1,0))&amp;""),"")="","(no answer)",IFERROR(TRIM(INDEX($A44:$AB44,MATCH(Lists!$K$16,$A$1:$AB$1,0))&amp;""),"")))</f>
        <v/>
      </c>
      <c r="AG44" s="20">
        <f>IF(AD44="","",IF(IFERROR(TRIM(INDEX($A44:$AB44,MATCH(Lists!$K$17,$A$1:$AB$1,0))&amp;""),"")="","(no answer)",IFERROR(TRIM(INDEX($A44:$AB44,MATCH(Lists!$K$17,$A$1:$AB$1,0))&amp;""),"")))</f>
        <v/>
      </c>
      <c r="AH44" s="20">
        <f>IF(AD44="","",IFERROR(TRIM(INDEX($A44:$AB44,MATCH(Lists!$K$3,$A$1:$AB$1,0))&amp;""),""))</f>
        <v/>
      </c>
      <c r="AI44" s="20">
        <f>IF(AD44="","",IFERROR(TRIM(INDEX($A44:$AB44,MATCH(Lists!$K$4,$A$1:$AB$1,0))&amp;""),""))</f>
        <v/>
      </c>
      <c r="AJ44" s="20">
        <f>IF(AD44="","",IFERROR(TRIM(INDEX($A44:$AB44,MATCH(Lists!$K$5,$A$1:$AB$1,0))&amp;""),""))</f>
        <v/>
      </c>
      <c r="AK44" s="20">
        <f>IF(AD44="","",IFERROR(TRIM(INDEX($A44:$AB44,MATCH(Lists!$K$6,$A$1:$AB$1,0))&amp;""),""))</f>
        <v/>
      </c>
      <c r="AL44" s="20">
        <f>IF(AD44="","",IFERROR(TRIM(INDEX($A44:$AB44,MATCH(Lists!$K$7,$A$1:$AB$1,0))&amp;""),""))</f>
        <v/>
      </c>
      <c r="AM44" s="20">
        <f>IF(AD44="","",IFERROR(TRIM(INDEX($A44:$AB44,MATCH(Lists!$K$8,$A$1:$AB$1,0))&amp;""),""))</f>
        <v/>
      </c>
      <c r="AN44" s="20">
        <f>IF(AD44="","",IFERROR(TRIM(INDEX($A44:$AB44,MATCH(Lists!$K$9,$A$1:$AB$1,0))&amp;""),""))</f>
        <v/>
      </c>
      <c r="AO44" s="20">
        <f>IF(AD44="","",IFERROR(TRIM(INDEX($A44:$AB44,MATCH(Lists!$K$10,$A$1:$AB$1,0))&amp;""),""))</f>
        <v/>
      </c>
      <c r="AP44" s="20">
        <f>IF(AD44="","",IFERROR(TRIM(INDEX($A44:$AB44,MATCH(Lists!$K$11,$A$1:$AB$1,0))&amp;""),""))</f>
        <v/>
      </c>
      <c r="AQ44" s="20">
        <f>IF(AD44="","",IFERROR(VALUE(IFERROR(TRIM(INDEX($A44:$AB44,MATCH(Lists!$K$12,$A$1:$AB$1,0))&amp;""),"")),""))</f>
        <v/>
      </c>
      <c r="AR44" s="20">
        <f>IF(AD44="","",IFERROR(TRIM(INDEX($A44:$AB44,MATCH(Lists!$K$13,$A$1:$AB$1,0))&amp;""),""))</f>
        <v/>
      </c>
      <c r="AS44" s="20">
        <f>IF(AD44="","",IFERROR(TRIM(INDEX($A44:$AB44,MATCH(Lists!$K$14,$A$1:$AB$1,0))&amp;""),""))</f>
        <v/>
      </c>
      <c r="AT44" s="20">
        <f>IF(AD44="","",IFERROR(TRIM(INDEX($A44:$AB44,MATCH(Lists!$K$15,$A$1:$AB$1,0))&amp;""),""))</f>
        <v/>
      </c>
      <c r="AU44" s="20">
        <f>IF(AD44="","",IFERROR(TRIM(INDEX($A44:$AB44,MATCH(Lists!$K$18,$A$1:$AB$1,0))&amp;""),""))</f>
        <v/>
      </c>
    </row>
    <row r="45">
      <c r="AC45" s="19" t="n"/>
      <c r="AD45" s="20">
        <f>IFERROR(TRIM(INDEX($A45:$AB45,MATCH(Lists!$K$2,$A$1:$AB$1,0))&amp;""),"")</f>
        <v/>
      </c>
      <c r="AE45" s="20">
        <f>IF(AD45="",0,IF(AND(OR('Top needs'!$B$5="",AF45='Top needs'!$B$5),OR('Top needs'!$B$6="",AG45='Top needs'!$B$6)),1,0))</f>
        <v/>
      </c>
      <c r="AF45" s="20">
        <f>IF(AD45="","",IF(IFERROR(TRIM(INDEX($A45:$AB45,MATCH(Lists!$K$16,$A$1:$AB$1,0))&amp;""),"")="","(no answer)",IFERROR(TRIM(INDEX($A45:$AB45,MATCH(Lists!$K$16,$A$1:$AB$1,0))&amp;""),"")))</f>
        <v/>
      </c>
      <c r="AG45" s="20">
        <f>IF(AD45="","",IF(IFERROR(TRIM(INDEX($A45:$AB45,MATCH(Lists!$K$17,$A$1:$AB$1,0))&amp;""),"")="","(no answer)",IFERROR(TRIM(INDEX($A45:$AB45,MATCH(Lists!$K$17,$A$1:$AB$1,0))&amp;""),"")))</f>
        <v/>
      </c>
      <c r="AH45" s="20">
        <f>IF(AD45="","",IFERROR(TRIM(INDEX($A45:$AB45,MATCH(Lists!$K$3,$A$1:$AB$1,0))&amp;""),""))</f>
        <v/>
      </c>
      <c r="AI45" s="20">
        <f>IF(AD45="","",IFERROR(TRIM(INDEX($A45:$AB45,MATCH(Lists!$K$4,$A$1:$AB$1,0))&amp;""),""))</f>
        <v/>
      </c>
      <c r="AJ45" s="20">
        <f>IF(AD45="","",IFERROR(TRIM(INDEX($A45:$AB45,MATCH(Lists!$K$5,$A$1:$AB$1,0))&amp;""),""))</f>
        <v/>
      </c>
      <c r="AK45" s="20">
        <f>IF(AD45="","",IFERROR(TRIM(INDEX($A45:$AB45,MATCH(Lists!$K$6,$A$1:$AB$1,0))&amp;""),""))</f>
        <v/>
      </c>
      <c r="AL45" s="20">
        <f>IF(AD45="","",IFERROR(TRIM(INDEX($A45:$AB45,MATCH(Lists!$K$7,$A$1:$AB$1,0))&amp;""),""))</f>
        <v/>
      </c>
      <c r="AM45" s="20">
        <f>IF(AD45="","",IFERROR(TRIM(INDEX($A45:$AB45,MATCH(Lists!$K$8,$A$1:$AB$1,0))&amp;""),""))</f>
        <v/>
      </c>
      <c r="AN45" s="20">
        <f>IF(AD45="","",IFERROR(TRIM(INDEX($A45:$AB45,MATCH(Lists!$K$9,$A$1:$AB$1,0))&amp;""),""))</f>
        <v/>
      </c>
      <c r="AO45" s="20">
        <f>IF(AD45="","",IFERROR(TRIM(INDEX($A45:$AB45,MATCH(Lists!$K$10,$A$1:$AB$1,0))&amp;""),""))</f>
        <v/>
      </c>
      <c r="AP45" s="20">
        <f>IF(AD45="","",IFERROR(TRIM(INDEX($A45:$AB45,MATCH(Lists!$K$11,$A$1:$AB$1,0))&amp;""),""))</f>
        <v/>
      </c>
      <c r="AQ45" s="20">
        <f>IF(AD45="","",IFERROR(VALUE(IFERROR(TRIM(INDEX($A45:$AB45,MATCH(Lists!$K$12,$A$1:$AB$1,0))&amp;""),"")),""))</f>
        <v/>
      </c>
      <c r="AR45" s="20">
        <f>IF(AD45="","",IFERROR(TRIM(INDEX($A45:$AB45,MATCH(Lists!$K$13,$A$1:$AB$1,0))&amp;""),""))</f>
        <v/>
      </c>
      <c r="AS45" s="20">
        <f>IF(AD45="","",IFERROR(TRIM(INDEX($A45:$AB45,MATCH(Lists!$K$14,$A$1:$AB$1,0))&amp;""),""))</f>
        <v/>
      </c>
      <c r="AT45" s="20">
        <f>IF(AD45="","",IFERROR(TRIM(INDEX($A45:$AB45,MATCH(Lists!$K$15,$A$1:$AB$1,0))&amp;""),""))</f>
        <v/>
      </c>
      <c r="AU45" s="20">
        <f>IF(AD45="","",IFERROR(TRIM(INDEX($A45:$AB45,MATCH(Lists!$K$18,$A$1:$AB$1,0))&amp;""),""))</f>
        <v/>
      </c>
    </row>
    <row r="46">
      <c r="AC46" s="19" t="n"/>
      <c r="AD46" s="20">
        <f>IFERROR(TRIM(INDEX($A46:$AB46,MATCH(Lists!$K$2,$A$1:$AB$1,0))&amp;""),"")</f>
        <v/>
      </c>
      <c r="AE46" s="20">
        <f>IF(AD46="",0,IF(AND(OR('Top needs'!$B$5="",AF46='Top needs'!$B$5),OR('Top needs'!$B$6="",AG46='Top needs'!$B$6)),1,0))</f>
        <v/>
      </c>
      <c r="AF46" s="20">
        <f>IF(AD46="","",IF(IFERROR(TRIM(INDEX($A46:$AB46,MATCH(Lists!$K$16,$A$1:$AB$1,0))&amp;""),"")="","(no answer)",IFERROR(TRIM(INDEX($A46:$AB46,MATCH(Lists!$K$16,$A$1:$AB$1,0))&amp;""),"")))</f>
        <v/>
      </c>
      <c r="AG46" s="20">
        <f>IF(AD46="","",IF(IFERROR(TRIM(INDEX($A46:$AB46,MATCH(Lists!$K$17,$A$1:$AB$1,0))&amp;""),"")="","(no answer)",IFERROR(TRIM(INDEX($A46:$AB46,MATCH(Lists!$K$17,$A$1:$AB$1,0))&amp;""),"")))</f>
        <v/>
      </c>
      <c r="AH46" s="20">
        <f>IF(AD46="","",IFERROR(TRIM(INDEX($A46:$AB46,MATCH(Lists!$K$3,$A$1:$AB$1,0))&amp;""),""))</f>
        <v/>
      </c>
      <c r="AI46" s="20">
        <f>IF(AD46="","",IFERROR(TRIM(INDEX($A46:$AB46,MATCH(Lists!$K$4,$A$1:$AB$1,0))&amp;""),""))</f>
        <v/>
      </c>
      <c r="AJ46" s="20">
        <f>IF(AD46="","",IFERROR(TRIM(INDEX($A46:$AB46,MATCH(Lists!$K$5,$A$1:$AB$1,0))&amp;""),""))</f>
        <v/>
      </c>
      <c r="AK46" s="20">
        <f>IF(AD46="","",IFERROR(TRIM(INDEX($A46:$AB46,MATCH(Lists!$K$6,$A$1:$AB$1,0))&amp;""),""))</f>
        <v/>
      </c>
      <c r="AL46" s="20">
        <f>IF(AD46="","",IFERROR(TRIM(INDEX($A46:$AB46,MATCH(Lists!$K$7,$A$1:$AB$1,0))&amp;""),""))</f>
        <v/>
      </c>
      <c r="AM46" s="20">
        <f>IF(AD46="","",IFERROR(TRIM(INDEX($A46:$AB46,MATCH(Lists!$K$8,$A$1:$AB$1,0))&amp;""),""))</f>
        <v/>
      </c>
      <c r="AN46" s="20">
        <f>IF(AD46="","",IFERROR(TRIM(INDEX($A46:$AB46,MATCH(Lists!$K$9,$A$1:$AB$1,0))&amp;""),""))</f>
        <v/>
      </c>
      <c r="AO46" s="20">
        <f>IF(AD46="","",IFERROR(TRIM(INDEX($A46:$AB46,MATCH(Lists!$K$10,$A$1:$AB$1,0))&amp;""),""))</f>
        <v/>
      </c>
      <c r="AP46" s="20">
        <f>IF(AD46="","",IFERROR(TRIM(INDEX($A46:$AB46,MATCH(Lists!$K$11,$A$1:$AB$1,0))&amp;""),""))</f>
        <v/>
      </c>
      <c r="AQ46" s="20">
        <f>IF(AD46="","",IFERROR(VALUE(IFERROR(TRIM(INDEX($A46:$AB46,MATCH(Lists!$K$12,$A$1:$AB$1,0))&amp;""),"")),""))</f>
        <v/>
      </c>
      <c r="AR46" s="20">
        <f>IF(AD46="","",IFERROR(TRIM(INDEX($A46:$AB46,MATCH(Lists!$K$13,$A$1:$AB$1,0))&amp;""),""))</f>
        <v/>
      </c>
      <c r="AS46" s="20">
        <f>IF(AD46="","",IFERROR(TRIM(INDEX($A46:$AB46,MATCH(Lists!$K$14,$A$1:$AB$1,0))&amp;""),""))</f>
        <v/>
      </c>
      <c r="AT46" s="20">
        <f>IF(AD46="","",IFERROR(TRIM(INDEX($A46:$AB46,MATCH(Lists!$K$15,$A$1:$AB$1,0))&amp;""),""))</f>
        <v/>
      </c>
      <c r="AU46" s="20">
        <f>IF(AD46="","",IFERROR(TRIM(INDEX($A46:$AB46,MATCH(Lists!$K$18,$A$1:$AB$1,0))&amp;""),""))</f>
        <v/>
      </c>
    </row>
    <row r="47">
      <c r="AC47" s="19" t="n"/>
      <c r="AD47" s="20">
        <f>IFERROR(TRIM(INDEX($A47:$AB47,MATCH(Lists!$K$2,$A$1:$AB$1,0))&amp;""),"")</f>
        <v/>
      </c>
      <c r="AE47" s="20">
        <f>IF(AD47="",0,IF(AND(OR('Top needs'!$B$5="",AF47='Top needs'!$B$5),OR('Top needs'!$B$6="",AG47='Top needs'!$B$6)),1,0))</f>
        <v/>
      </c>
      <c r="AF47" s="20">
        <f>IF(AD47="","",IF(IFERROR(TRIM(INDEX($A47:$AB47,MATCH(Lists!$K$16,$A$1:$AB$1,0))&amp;""),"")="","(no answer)",IFERROR(TRIM(INDEX($A47:$AB47,MATCH(Lists!$K$16,$A$1:$AB$1,0))&amp;""),"")))</f>
        <v/>
      </c>
      <c r="AG47" s="20">
        <f>IF(AD47="","",IF(IFERROR(TRIM(INDEX($A47:$AB47,MATCH(Lists!$K$17,$A$1:$AB$1,0))&amp;""),"")="","(no answer)",IFERROR(TRIM(INDEX($A47:$AB47,MATCH(Lists!$K$17,$A$1:$AB$1,0))&amp;""),"")))</f>
        <v/>
      </c>
      <c r="AH47" s="20">
        <f>IF(AD47="","",IFERROR(TRIM(INDEX($A47:$AB47,MATCH(Lists!$K$3,$A$1:$AB$1,0))&amp;""),""))</f>
        <v/>
      </c>
      <c r="AI47" s="20">
        <f>IF(AD47="","",IFERROR(TRIM(INDEX($A47:$AB47,MATCH(Lists!$K$4,$A$1:$AB$1,0))&amp;""),""))</f>
        <v/>
      </c>
      <c r="AJ47" s="20">
        <f>IF(AD47="","",IFERROR(TRIM(INDEX($A47:$AB47,MATCH(Lists!$K$5,$A$1:$AB$1,0))&amp;""),""))</f>
        <v/>
      </c>
      <c r="AK47" s="20">
        <f>IF(AD47="","",IFERROR(TRIM(INDEX($A47:$AB47,MATCH(Lists!$K$6,$A$1:$AB$1,0))&amp;""),""))</f>
        <v/>
      </c>
      <c r="AL47" s="20">
        <f>IF(AD47="","",IFERROR(TRIM(INDEX($A47:$AB47,MATCH(Lists!$K$7,$A$1:$AB$1,0))&amp;""),""))</f>
        <v/>
      </c>
      <c r="AM47" s="20">
        <f>IF(AD47="","",IFERROR(TRIM(INDEX($A47:$AB47,MATCH(Lists!$K$8,$A$1:$AB$1,0))&amp;""),""))</f>
        <v/>
      </c>
      <c r="AN47" s="20">
        <f>IF(AD47="","",IFERROR(TRIM(INDEX($A47:$AB47,MATCH(Lists!$K$9,$A$1:$AB$1,0))&amp;""),""))</f>
        <v/>
      </c>
      <c r="AO47" s="20">
        <f>IF(AD47="","",IFERROR(TRIM(INDEX($A47:$AB47,MATCH(Lists!$K$10,$A$1:$AB$1,0))&amp;""),""))</f>
        <v/>
      </c>
      <c r="AP47" s="20">
        <f>IF(AD47="","",IFERROR(TRIM(INDEX($A47:$AB47,MATCH(Lists!$K$11,$A$1:$AB$1,0))&amp;""),""))</f>
        <v/>
      </c>
      <c r="AQ47" s="20">
        <f>IF(AD47="","",IFERROR(VALUE(IFERROR(TRIM(INDEX($A47:$AB47,MATCH(Lists!$K$12,$A$1:$AB$1,0))&amp;""),"")),""))</f>
        <v/>
      </c>
      <c r="AR47" s="20">
        <f>IF(AD47="","",IFERROR(TRIM(INDEX($A47:$AB47,MATCH(Lists!$K$13,$A$1:$AB$1,0))&amp;""),""))</f>
        <v/>
      </c>
      <c r="AS47" s="20">
        <f>IF(AD47="","",IFERROR(TRIM(INDEX($A47:$AB47,MATCH(Lists!$K$14,$A$1:$AB$1,0))&amp;""),""))</f>
        <v/>
      </c>
      <c r="AT47" s="20">
        <f>IF(AD47="","",IFERROR(TRIM(INDEX($A47:$AB47,MATCH(Lists!$K$15,$A$1:$AB$1,0))&amp;""),""))</f>
        <v/>
      </c>
      <c r="AU47" s="20">
        <f>IF(AD47="","",IFERROR(TRIM(INDEX($A47:$AB47,MATCH(Lists!$K$18,$A$1:$AB$1,0))&amp;""),""))</f>
        <v/>
      </c>
    </row>
    <row r="48">
      <c r="AC48" s="19" t="n"/>
      <c r="AD48" s="20">
        <f>IFERROR(TRIM(INDEX($A48:$AB48,MATCH(Lists!$K$2,$A$1:$AB$1,0))&amp;""),"")</f>
        <v/>
      </c>
      <c r="AE48" s="20">
        <f>IF(AD48="",0,IF(AND(OR('Top needs'!$B$5="",AF48='Top needs'!$B$5),OR('Top needs'!$B$6="",AG48='Top needs'!$B$6)),1,0))</f>
        <v/>
      </c>
      <c r="AF48" s="20">
        <f>IF(AD48="","",IF(IFERROR(TRIM(INDEX($A48:$AB48,MATCH(Lists!$K$16,$A$1:$AB$1,0))&amp;""),"")="","(no answer)",IFERROR(TRIM(INDEX($A48:$AB48,MATCH(Lists!$K$16,$A$1:$AB$1,0))&amp;""),"")))</f>
        <v/>
      </c>
      <c r="AG48" s="20">
        <f>IF(AD48="","",IF(IFERROR(TRIM(INDEX($A48:$AB48,MATCH(Lists!$K$17,$A$1:$AB$1,0))&amp;""),"")="","(no answer)",IFERROR(TRIM(INDEX($A48:$AB48,MATCH(Lists!$K$17,$A$1:$AB$1,0))&amp;""),"")))</f>
        <v/>
      </c>
      <c r="AH48" s="20">
        <f>IF(AD48="","",IFERROR(TRIM(INDEX($A48:$AB48,MATCH(Lists!$K$3,$A$1:$AB$1,0))&amp;""),""))</f>
        <v/>
      </c>
      <c r="AI48" s="20">
        <f>IF(AD48="","",IFERROR(TRIM(INDEX($A48:$AB48,MATCH(Lists!$K$4,$A$1:$AB$1,0))&amp;""),""))</f>
        <v/>
      </c>
      <c r="AJ48" s="20">
        <f>IF(AD48="","",IFERROR(TRIM(INDEX($A48:$AB48,MATCH(Lists!$K$5,$A$1:$AB$1,0))&amp;""),""))</f>
        <v/>
      </c>
      <c r="AK48" s="20">
        <f>IF(AD48="","",IFERROR(TRIM(INDEX($A48:$AB48,MATCH(Lists!$K$6,$A$1:$AB$1,0))&amp;""),""))</f>
        <v/>
      </c>
      <c r="AL48" s="20">
        <f>IF(AD48="","",IFERROR(TRIM(INDEX($A48:$AB48,MATCH(Lists!$K$7,$A$1:$AB$1,0))&amp;""),""))</f>
        <v/>
      </c>
      <c r="AM48" s="20">
        <f>IF(AD48="","",IFERROR(TRIM(INDEX($A48:$AB48,MATCH(Lists!$K$8,$A$1:$AB$1,0))&amp;""),""))</f>
        <v/>
      </c>
      <c r="AN48" s="20">
        <f>IF(AD48="","",IFERROR(TRIM(INDEX($A48:$AB48,MATCH(Lists!$K$9,$A$1:$AB$1,0))&amp;""),""))</f>
        <v/>
      </c>
      <c r="AO48" s="20">
        <f>IF(AD48="","",IFERROR(TRIM(INDEX($A48:$AB48,MATCH(Lists!$K$10,$A$1:$AB$1,0))&amp;""),""))</f>
        <v/>
      </c>
      <c r="AP48" s="20">
        <f>IF(AD48="","",IFERROR(TRIM(INDEX($A48:$AB48,MATCH(Lists!$K$11,$A$1:$AB$1,0))&amp;""),""))</f>
        <v/>
      </c>
      <c r="AQ48" s="20">
        <f>IF(AD48="","",IFERROR(VALUE(IFERROR(TRIM(INDEX($A48:$AB48,MATCH(Lists!$K$12,$A$1:$AB$1,0))&amp;""),"")),""))</f>
        <v/>
      </c>
      <c r="AR48" s="20">
        <f>IF(AD48="","",IFERROR(TRIM(INDEX($A48:$AB48,MATCH(Lists!$K$13,$A$1:$AB$1,0))&amp;""),""))</f>
        <v/>
      </c>
      <c r="AS48" s="20">
        <f>IF(AD48="","",IFERROR(TRIM(INDEX($A48:$AB48,MATCH(Lists!$K$14,$A$1:$AB$1,0))&amp;""),""))</f>
        <v/>
      </c>
      <c r="AT48" s="20">
        <f>IF(AD48="","",IFERROR(TRIM(INDEX($A48:$AB48,MATCH(Lists!$K$15,$A$1:$AB$1,0))&amp;""),""))</f>
        <v/>
      </c>
      <c r="AU48" s="20">
        <f>IF(AD48="","",IFERROR(TRIM(INDEX($A48:$AB48,MATCH(Lists!$K$18,$A$1:$AB$1,0))&amp;""),""))</f>
        <v/>
      </c>
    </row>
    <row r="49">
      <c r="AC49" s="19" t="n"/>
      <c r="AD49" s="20">
        <f>IFERROR(TRIM(INDEX($A49:$AB49,MATCH(Lists!$K$2,$A$1:$AB$1,0))&amp;""),"")</f>
        <v/>
      </c>
      <c r="AE49" s="20">
        <f>IF(AD49="",0,IF(AND(OR('Top needs'!$B$5="",AF49='Top needs'!$B$5),OR('Top needs'!$B$6="",AG49='Top needs'!$B$6)),1,0))</f>
        <v/>
      </c>
      <c r="AF49" s="20">
        <f>IF(AD49="","",IF(IFERROR(TRIM(INDEX($A49:$AB49,MATCH(Lists!$K$16,$A$1:$AB$1,0))&amp;""),"")="","(no answer)",IFERROR(TRIM(INDEX($A49:$AB49,MATCH(Lists!$K$16,$A$1:$AB$1,0))&amp;""),"")))</f>
        <v/>
      </c>
      <c r="AG49" s="20">
        <f>IF(AD49="","",IF(IFERROR(TRIM(INDEX($A49:$AB49,MATCH(Lists!$K$17,$A$1:$AB$1,0))&amp;""),"")="","(no answer)",IFERROR(TRIM(INDEX($A49:$AB49,MATCH(Lists!$K$17,$A$1:$AB$1,0))&amp;""),"")))</f>
        <v/>
      </c>
      <c r="AH49" s="20">
        <f>IF(AD49="","",IFERROR(TRIM(INDEX($A49:$AB49,MATCH(Lists!$K$3,$A$1:$AB$1,0))&amp;""),""))</f>
        <v/>
      </c>
      <c r="AI49" s="20">
        <f>IF(AD49="","",IFERROR(TRIM(INDEX($A49:$AB49,MATCH(Lists!$K$4,$A$1:$AB$1,0))&amp;""),""))</f>
        <v/>
      </c>
      <c r="AJ49" s="20">
        <f>IF(AD49="","",IFERROR(TRIM(INDEX($A49:$AB49,MATCH(Lists!$K$5,$A$1:$AB$1,0))&amp;""),""))</f>
        <v/>
      </c>
      <c r="AK49" s="20">
        <f>IF(AD49="","",IFERROR(TRIM(INDEX($A49:$AB49,MATCH(Lists!$K$6,$A$1:$AB$1,0))&amp;""),""))</f>
        <v/>
      </c>
      <c r="AL49" s="20">
        <f>IF(AD49="","",IFERROR(TRIM(INDEX($A49:$AB49,MATCH(Lists!$K$7,$A$1:$AB$1,0))&amp;""),""))</f>
        <v/>
      </c>
      <c r="AM49" s="20">
        <f>IF(AD49="","",IFERROR(TRIM(INDEX($A49:$AB49,MATCH(Lists!$K$8,$A$1:$AB$1,0))&amp;""),""))</f>
        <v/>
      </c>
      <c r="AN49" s="20">
        <f>IF(AD49="","",IFERROR(TRIM(INDEX($A49:$AB49,MATCH(Lists!$K$9,$A$1:$AB$1,0))&amp;""),""))</f>
        <v/>
      </c>
      <c r="AO49" s="20">
        <f>IF(AD49="","",IFERROR(TRIM(INDEX($A49:$AB49,MATCH(Lists!$K$10,$A$1:$AB$1,0))&amp;""),""))</f>
        <v/>
      </c>
      <c r="AP49" s="20">
        <f>IF(AD49="","",IFERROR(TRIM(INDEX($A49:$AB49,MATCH(Lists!$K$11,$A$1:$AB$1,0))&amp;""),""))</f>
        <v/>
      </c>
      <c r="AQ49" s="20">
        <f>IF(AD49="","",IFERROR(VALUE(IFERROR(TRIM(INDEX($A49:$AB49,MATCH(Lists!$K$12,$A$1:$AB$1,0))&amp;""),"")),""))</f>
        <v/>
      </c>
      <c r="AR49" s="20">
        <f>IF(AD49="","",IFERROR(TRIM(INDEX($A49:$AB49,MATCH(Lists!$K$13,$A$1:$AB$1,0))&amp;""),""))</f>
        <v/>
      </c>
      <c r="AS49" s="20">
        <f>IF(AD49="","",IFERROR(TRIM(INDEX($A49:$AB49,MATCH(Lists!$K$14,$A$1:$AB$1,0))&amp;""),""))</f>
        <v/>
      </c>
      <c r="AT49" s="20">
        <f>IF(AD49="","",IFERROR(TRIM(INDEX($A49:$AB49,MATCH(Lists!$K$15,$A$1:$AB$1,0))&amp;""),""))</f>
        <v/>
      </c>
      <c r="AU49" s="20">
        <f>IF(AD49="","",IFERROR(TRIM(INDEX($A49:$AB49,MATCH(Lists!$K$18,$A$1:$AB$1,0))&amp;""),""))</f>
        <v/>
      </c>
    </row>
    <row r="50">
      <c r="AC50" s="19" t="n"/>
      <c r="AD50" s="20">
        <f>IFERROR(TRIM(INDEX($A50:$AB50,MATCH(Lists!$K$2,$A$1:$AB$1,0))&amp;""),"")</f>
        <v/>
      </c>
      <c r="AE50" s="20">
        <f>IF(AD50="",0,IF(AND(OR('Top needs'!$B$5="",AF50='Top needs'!$B$5),OR('Top needs'!$B$6="",AG50='Top needs'!$B$6)),1,0))</f>
        <v/>
      </c>
      <c r="AF50" s="20">
        <f>IF(AD50="","",IF(IFERROR(TRIM(INDEX($A50:$AB50,MATCH(Lists!$K$16,$A$1:$AB$1,0))&amp;""),"")="","(no answer)",IFERROR(TRIM(INDEX($A50:$AB50,MATCH(Lists!$K$16,$A$1:$AB$1,0))&amp;""),"")))</f>
        <v/>
      </c>
      <c r="AG50" s="20">
        <f>IF(AD50="","",IF(IFERROR(TRIM(INDEX($A50:$AB50,MATCH(Lists!$K$17,$A$1:$AB$1,0))&amp;""),"")="","(no answer)",IFERROR(TRIM(INDEX($A50:$AB50,MATCH(Lists!$K$17,$A$1:$AB$1,0))&amp;""),"")))</f>
        <v/>
      </c>
      <c r="AH50" s="20">
        <f>IF(AD50="","",IFERROR(TRIM(INDEX($A50:$AB50,MATCH(Lists!$K$3,$A$1:$AB$1,0))&amp;""),""))</f>
        <v/>
      </c>
      <c r="AI50" s="20">
        <f>IF(AD50="","",IFERROR(TRIM(INDEX($A50:$AB50,MATCH(Lists!$K$4,$A$1:$AB$1,0))&amp;""),""))</f>
        <v/>
      </c>
      <c r="AJ50" s="20">
        <f>IF(AD50="","",IFERROR(TRIM(INDEX($A50:$AB50,MATCH(Lists!$K$5,$A$1:$AB$1,0))&amp;""),""))</f>
        <v/>
      </c>
      <c r="AK50" s="20">
        <f>IF(AD50="","",IFERROR(TRIM(INDEX($A50:$AB50,MATCH(Lists!$K$6,$A$1:$AB$1,0))&amp;""),""))</f>
        <v/>
      </c>
      <c r="AL50" s="20">
        <f>IF(AD50="","",IFERROR(TRIM(INDEX($A50:$AB50,MATCH(Lists!$K$7,$A$1:$AB$1,0))&amp;""),""))</f>
        <v/>
      </c>
      <c r="AM50" s="20">
        <f>IF(AD50="","",IFERROR(TRIM(INDEX($A50:$AB50,MATCH(Lists!$K$8,$A$1:$AB$1,0))&amp;""),""))</f>
        <v/>
      </c>
      <c r="AN50" s="20">
        <f>IF(AD50="","",IFERROR(TRIM(INDEX($A50:$AB50,MATCH(Lists!$K$9,$A$1:$AB$1,0))&amp;""),""))</f>
        <v/>
      </c>
      <c r="AO50" s="20">
        <f>IF(AD50="","",IFERROR(TRIM(INDEX($A50:$AB50,MATCH(Lists!$K$10,$A$1:$AB$1,0))&amp;""),""))</f>
        <v/>
      </c>
      <c r="AP50" s="20">
        <f>IF(AD50="","",IFERROR(TRIM(INDEX($A50:$AB50,MATCH(Lists!$K$11,$A$1:$AB$1,0))&amp;""),""))</f>
        <v/>
      </c>
      <c r="AQ50" s="20">
        <f>IF(AD50="","",IFERROR(VALUE(IFERROR(TRIM(INDEX($A50:$AB50,MATCH(Lists!$K$12,$A$1:$AB$1,0))&amp;""),"")),""))</f>
        <v/>
      </c>
      <c r="AR50" s="20">
        <f>IF(AD50="","",IFERROR(TRIM(INDEX($A50:$AB50,MATCH(Lists!$K$13,$A$1:$AB$1,0))&amp;""),""))</f>
        <v/>
      </c>
      <c r="AS50" s="20">
        <f>IF(AD50="","",IFERROR(TRIM(INDEX($A50:$AB50,MATCH(Lists!$K$14,$A$1:$AB$1,0))&amp;""),""))</f>
        <v/>
      </c>
      <c r="AT50" s="20">
        <f>IF(AD50="","",IFERROR(TRIM(INDEX($A50:$AB50,MATCH(Lists!$K$15,$A$1:$AB$1,0))&amp;""),""))</f>
        <v/>
      </c>
      <c r="AU50" s="20">
        <f>IF(AD50="","",IFERROR(TRIM(INDEX($A50:$AB50,MATCH(Lists!$K$18,$A$1:$AB$1,0))&amp;""),""))</f>
        <v/>
      </c>
    </row>
    <row r="51">
      <c r="AC51" s="19" t="n"/>
      <c r="AD51" s="20">
        <f>IFERROR(TRIM(INDEX($A51:$AB51,MATCH(Lists!$K$2,$A$1:$AB$1,0))&amp;""),"")</f>
        <v/>
      </c>
      <c r="AE51" s="20">
        <f>IF(AD51="",0,IF(AND(OR('Top needs'!$B$5="",AF51='Top needs'!$B$5),OR('Top needs'!$B$6="",AG51='Top needs'!$B$6)),1,0))</f>
        <v/>
      </c>
      <c r="AF51" s="20">
        <f>IF(AD51="","",IF(IFERROR(TRIM(INDEX($A51:$AB51,MATCH(Lists!$K$16,$A$1:$AB$1,0))&amp;""),"")="","(no answer)",IFERROR(TRIM(INDEX($A51:$AB51,MATCH(Lists!$K$16,$A$1:$AB$1,0))&amp;""),"")))</f>
        <v/>
      </c>
      <c r="AG51" s="20">
        <f>IF(AD51="","",IF(IFERROR(TRIM(INDEX($A51:$AB51,MATCH(Lists!$K$17,$A$1:$AB$1,0))&amp;""),"")="","(no answer)",IFERROR(TRIM(INDEX($A51:$AB51,MATCH(Lists!$K$17,$A$1:$AB$1,0))&amp;""),"")))</f>
        <v/>
      </c>
      <c r="AH51" s="20">
        <f>IF(AD51="","",IFERROR(TRIM(INDEX($A51:$AB51,MATCH(Lists!$K$3,$A$1:$AB$1,0))&amp;""),""))</f>
        <v/>
      </c>
      <c r="AI51" s="20">
        <f>IF(AD51="","",IFERROR(TRIM(INDEX($A51:$AB51,MATCH(Lists!$K$4,$A$1:$AB$1,0))&amp;""),""))</f>
        <v/>
      </c>
      <c r="AJ51" s="20">
        <f>IF(AD51="","",IFERROR(TRIM(INDEX($A51:$AB51,MATCH(Lists!$K$5,$A$1:$AB$1,0))&amp;""),""))</f>
        <v/>
      </c>
      <c r="AK51" s="20">
        <f>IF(AD51="","",IFERROR(TRIM(INDEX($A51:$AB51,MATCH(Lists!$K$6,$A$1:$AB$1,0))&amp;""),""))</f>
        <v/>
      </c>
      <c r="AL51" s="20">
        <f>IF(AD51="","",IFERROR(TRIM(INDEX($A51:$AB51,MATCH(Lists!$K$7,$A$1:$AB$1,0))&amp;""),""))</f>
        <v/>
      </c>
      <c r="AM51" s="20">
        <f>IF(AD51="","",IFERROR(TRIM(INDEX($A51:$AB51,MATCH(Lists!$K$8,$A$1:$AB$1,0))&amp;""),""))</f>
        <v/>
      </c>
      <c r="AN51" s="20">
        <f>IF(AD51="","",IFERROR(TRIM(INDEX($A51:$AB51,MATCH(Lists!$K$9,$A$1:$AB$1,0))&amp;""),""))</f>
        <v/>
      </c>
      <c r="AO51" s="20">
        <f>IF(AD51="","",IFERROR(TRIM(INDEX($A51:$AB51,MATCH(Lists!$K$10,$A$1:$AB$1,0))&amp;""),""))</f>
        <v/>
      </c>
      <c r="AP51" s="20">
        <f>IF(AD51="","",IFERROR(TRIM(INDEX($A51:$AB51,MATCH(Lists!$K$11,$A$1:$AB$1,0))&amp;""),""))</f>
        <v/>
      </c>
      <c r="AQ51" s="20">
        <f>IF(AD51="","",IFERROR(VALUE(IFERROR(TRIM(INDEX($A51:$AB51,MATCH(Lists!$K$12,$A$1:$AB$1,0))&amp;""),"")),""))</f>
        <v/>
      </c>
      <c r="AR51" s="20">
        <f>IF(AD51="","",IFERROR(TRIM(INDEX($A51:$AB51,MATCH(Lists!$K$13,$A$1:$AB$1,0))&amp;""),""))</f>
        <v/>
      </c>
      <c r="AS51" s="20">
        <f>IF(AD51="","",IFERROR(TRIM(INDEX($A51:$AB51,MATCH(Lists!$K$14,$A$1:$AB$1,0))&amp;""),""))</f>
        <v/>
      </c>
      <c r="AT51" s="20">
        <f>IF(AD51="","",IFERROR(TRIM(INDEX($A51:$AB51,MATCH(Lists!$K$15,$A$1:$AB$1,0))&amp;""),""))</f>
        <v/>
      </c>
      <c r="AU51" s="20">
        <f>IF(AD51="","",IFERROR(TRIM(INDEX($A51:$AB51,MATCH(Lists!$K$18,$A$1:$AB$1,0))&amp;""),""))</f>
        <v/>
      </c>
    </row>
    <row r="52">
      <c r="AC52" s="19" t="n"/>
      <c r="AD52" s="20">
        <f>IFERROR(TRIM(INDEX($A52:$AB52,MATCH(Lists!$K$2,$A$1:$AB$1,0))&amp;""),"")</f>
        <v/>
      </c>
      <c r="AE52" s="20">
        <f>IF(AD52="",0,IF(AND(OR('Top needs'!$B$5="",AF52='Top needs'!$B$5),OR('Top needs'!$B$6="",AG52='Top needs'!$B$6)),1,0))</f>
        <v/>
      </c>
      <c r="AF52" s="20">
        <f>IF(AD52="","",IF(IFERROR(TRIM(INDEX($A52:$AB52,MATCH(Lists!$K$16,$A$1:$AB$1,0))&amp;""),"")="","(no answer)",IFERROR(TRIM(INDEX($A52:$AB52,MATCH(Lists!$K$16,$A$1:$AB$1,0))&amp;""),"")))</f>
        <v/>
      </c>
      <c r="AG52" s="20">
        <f>IF(AD52="","",IF(IFERROR(TRIM(INDEX($A52:$AB52,MATCH(Lists!$K$17,$A$1:$AB$1,0))&amp;""),"")="","(no answer)",IFERROR(TRIM(INDEX($A52:$AB52,MATCH(Lists!$K$17,$A$1:$AB$1,0))&amp;""),"")))</f>
        <v/>
      </c>
      <c r="AH52" s="20">
        <f>IF(AD52="","",IFERROR(TRIM(INDEX($A52:$AB52,MATCH(Lists!$K$3,$A$1:$AB$1,0))&amp;""),""))</f>
        <v/>
      </c>
      <c r="AI52" s="20">
        <f>IF(AD52="","",IFERROR(TRIM(INDEX($A52:$AB52,MATCH(Lists!$K$4,$A$1:$AB$1,0))&amp;""),""))</f>
        <v/>
      </c>
      <c r="AJ52" s="20">
        <f>IF(AD52="","",IFERROR(TRIM(INDEX($A52:$AB52,MATCH(Lists!$K$5,$A$1:$AB$1,0))&amp;""),""))</f>
        <v/>
      </c>
      <c r="AK52" s="20">
        <f>IF(AD52="","",IFERROR(TRIM(INDEX($A52:$AB52,MATCH(Lists!$K$6,$A$1:$AB$1,0))&amp;""),""))</f>
        <v/>
      </c>
      <c r="AL52" s="20">
        <f>IF(AD52="","",IFERROR(TRIM(INDEX($A52:$AB52,MATCH(Lists!$K$7,$A$1:$AB$1,0))&amp;""),""))</f>
        <v/>
      </c>
      <c r="AM52" s="20">
        <f>IF(AD52="","",IFERROR(TRIM(INDEX($A52:$AB52,MATCH(Lists!$K$8,$A$1:$AB$1,0))&amp;""),""))</f>
        <v/>
      </c>
      <c r="AN52" s="20">
        <f>IF(AD52="","",IFERROR(TRIM(INDEX($A52:$AB52,MATCH(Lists!$K$9,$A$1:$AB$1,0))&amp;""),""))</f>
        <v/>
      </c>
      <c r="AO52" s="20">
        <f>IF(AD52="","",IFERROR(TRIM(INDEX($A52:$AB52,MATCH(Lists!$K$10,$A$1:$AB$1,0))&amp;""),""))</f>
        <v/>
      </c>
      <c r="AP52" s="20">
        <f>IF(AD52="","",IFERROR(TRIM(INDEX($A52:$AB52,MATCH(Lists!$K$11,$A$1:$AB$1,0))&amp;""),""))</f>
        <v/>
      </c>
      <c r="AQ52" s="20">
        <f>IF(AD52="","",IFERROR(VALUE(IFERROR(TRIM(INDEX($A52:$AB52,MATCH(Lists!$K$12,$A$1:$AB$1,0))&amp;""),"")),""))</f>
        <v/>
      </c>
      <c r="AR52" s="20">
        <f>IF(AD52="","",IFERROR(TRIM(INDEX($A52:$AB52,MATCH(Lists!$K$13,$A$1:$AB$1,0))&amp;""),""))</f>
        <v/>
      </c>
      <c r="AS52" s="20">
        <f>IF(AD52="","",IFERROR(TRIM(INDEX($A52:$AB52,MATCH(Lists!$K$14,$A$1:$AB$1,0))&amp;""),""))</f>
        <v/>
      </c>
      <c r="AT52" s="20">
        <f>IF(AD52="","",IFERROR(TRIM(INDEX($A52:$AB52,MATCH(Lists!$K$15,$A$1:$AB$1,0))&amp;""),""))</f>
        <v/>
      </c>
      <c r="AU52" s="20">
        <f>IF(AD52="","",IFERROR(TRIM(INDEX($A52:$AB52,MATCH(Lists!$K$18,$A$1:$AB$1,0))&amp;""),""))</f>
        <v/>
      </c>
    </row>
    <row r="53">
      <c r="AC53" s="19" t="n"/>
      <c r="AD53" s="20">
        <f>IFERROR(TRIM(INDEX($A53:$AB53,MATCH(Lists!$K$2,$A$1:$AB$1,0))&amp;""),"")</f>
        <v/>
      </c>
      <c r="AE53" s="20">
        <f>IF(AD53="",0,IF(AND(OR('Top needs'!$B$5="",AF53='Top needs'!$B$5),OR('Top needs'!$B$6="",AG53='Top needs'!$B$6)),1,0))</f>
        <v/>
      </c>
      <c r="AF53" s="20">
        <f>IF(AD53="","",IF(IFERROR(TRIM(INDEX($A53:$AB53,MATCH(Lists!$K$16,$A$1:$AB$1,0))&amp;""),"")="","(no answer)",IFERROR(TRIM(INDEX($A53:$AB53,MATCH(Lists!$K$16,$A$1:$AB$1,0))&amp;""),"")))</f>
        <v/>
      </c>
      <c r="AG53" s="20">
        <f>IF(AD53="","",IF(IFERROR(TRIM(INDEX($A53:$AB53,MATCH(Lists!$K$17,$A$1:$AB$1,0))&amp;""),"")="","(no answer)",IFERROR(TRIM(INDEX($A53:$AB53,MATCH(Lists!$K$17,$A$1:$AB$1,0))&amp;""),"")))</f>
        <v/>
      </c>
      <c r="AH53" s="20">
        <f>IF(AD53="","",IFERROR(TRIM(INDEX($A53:$AB53,MATCH(Lists!$K$3,$A$1:$AB$1,0))&amp;""),""))</f>
        <v/>
      </c>
      <c r="AI53" s="20">
        <f>IF(AD53="","",IFERROR(TRIM(INDEX($A53:$AB53,MATCH(Lists!$K$4,$A$1:$AB$1,0))&amp;""),""))</f>
        <v/>
      </c>
      <c r="AJ53" s="20">
        <f>IF(AD53="","",IFERROR(TRIM(INDEX($A53:$AB53,MATCH(Lists!$K$5,$A$1:$AB$1,0))&amp;""),""))</f>
        <v/>
      </c>
      <c r="AK53" s="20">
        <f>IF(AD53="","",IFERROR(TRIM(INDEX($A53:$AB53,MATCH(Lists!$K$6,$A$1:$AB$1,0))&amp;""),""))</f>
        <v/>
      </c>
      <c r="AL53" s="20">
        <f>IF(AD53="","",IFERROR(TRIM(INDEX($A53:$AB53,MATCH(Lists!$K$7,$A$1:$AB$1,0))&amp;""),""))</f>
        <v/>
      </c>
      <c r="AM53" s="20">
        <f>IF(AD53="","",IFERROR(TRIM(INDEX($A53:$AB53,MATCH(Lists!$K$8,$A$1:$AB$1,0))&amp;""),""))</f>
        <v/>
      </c>
      <c r="AN53" s="20">
        <f>IF(AD53="","",IFERROR(TRIM(INDEX($A53:$AB53,MATCH(Lists!$K$9,$A$1:$AB$1,0))&amp;""),""))</f>
        <v/>
      </c>
      <c r="AO53" s="20">
        <f>IF(AD53="","",IFERROR(TRIM(INDEX($A53:$AB53,MATCH(Lists!$K$10,$A$1:$AB$1,0))&amp;""),""))</f>
        <v/>
      </c>
      <c r="AP53" s="20">
        <f>IF(AD53="","",IFERROR(TRIM(INDEX($A53:$AB53,MATCH(Lists!$K$11,$A$1:$AB$1,0))&amp;""),""))</f>
        <v/>
      </c>
      <c r="AQ53" s="20">
        <f>IF(AD53="","",IFERROR(VALUE(IFERROR(TRIM(INDEX($A53:$AB53,MATCH(Lists!$K$12,$A$1:$AB$1,0))&amp;""),"")),""))</f>
        <v/>
      </c>
      <c r="AR53" s="20">
        <f>IF(AD53="","",IFERROR(TRIM(INDEX($A53:$AB53,MATCH(Lists!$K$13,$A$1:$AB$1,0))&amp;""),""))</f>
        <v/>
      </c>
      <c r="AS53" s="20">
        <f>IF(AD53="","",IFERROR(TRIM(INDEX($A53:$AB53,MATCH(Lists!$K$14,$A$1:$AB$1,0))&amp;""),""))</f>
        <v/>
      </c>
      <c r="AT53" s="20">
        <f>IF(AD53="","",IFERROR(TRIM(INDEX($A53:$AB53,MATCH(Lists!$K$15,$A$1:$AB$1,0))&amp;""),""))</f>
        <v/>
      </c>
      <c r="AU53" s="20">
        <f>IF(AD53="","",IFERROR(TRIM(INDEX($A53:$AB53,MATCH(Lists!$K$18,$A$1:$AB$1,0))&amp;""),""))</f>
        <v/>
      </c>
    </row>
    <row r="54">
      <c r="AC54" s="19" t="n"/>
      <c r="AD54" s="20">
        <f>IFERROR(TRIM(INDEX($A54:$AB54,MATCH(Lists!$K$2,$A$1:$AB$1,0))&amp;""),"")</f>
        <v/>
      </c>
      <c r="AE54" s="20">
        <f>IF(AD54="",0,IF(AND(OR('Top needs'!$B$5="",AF54='Top needs'!$B$5),OR('Top needs'!$B$6="",AG54='Top needs'!$B$6)),1,0))</f>
        <v/>
      </c>
      <c r="AF54" s="20">
        <f>IF(AD54="","",IF(IFERROR(TRIM(INDEX($A54:$AB54,MATCH(Lists!$K$16,$A$1:$AB$1,0))&amp;""),"")="","(no answer)",IFERROR(TRIM(INDEX($A54:$AB54,MATCH(Lists!$K$16,$A$1:$AB$1,0))&amp;""),"")))</f>
        <v/>
      </c>
      <c r="AG54" s="20">
        <f>IF(AD54="","",IF(IFERROR(TRIM(INDEX($A54:$AB54,MATCH(Lists!$K$17,$A$1:$AB$1,0))&amp;""),"")="","(no answer)",IFERROR(TRIM(INDEX($A54:$AB54,MATCH(Lists!$K$17,$A$1:$AB$1,0))&amp;""),"")))</f>
        <v/>
      </c>
      <c r="AH54" s="20">
        <f>IF(AD54="","",IFERROR(TRIM(INDEX($A54:$AB54,MATCH(Lists!$K$3,$A$1:$AB$1,0))&amp;""),""))</f>
        <v/>
      </c>
      <c r="AI54" s="20">
        <f>IF(AD54="","",IFERROR(TRIM(INDEX($A54:$AB54,MATCH(Lists!$K$4,$A$1:$AB$1,0))&amp;""),""))</f>
        <v/>
      </c>
      <c r="AJ54" s="20">
        <f>IF(AD54="","",IFERROR(TRIM(INDEX($A54:$AB54,MATCH(Lists!$K$5,$A$1:$AB$1,0))&amp;""),""))</f>
        <v/>
      </c>
      <c r="AK54" s="20">
        <f>IF(AD54="","",IFERROR(TRIM(INDEX($A54:$AB54,MATCH(Lists!$K$6,$A$1:$AB$1,0))&amp;""),""))</f>
        <v/>
      </c>
      <c r="AL54" s="20">
        <f>IF(AD54="","",IFERROR(TRIM(INDEX($A54:$AB54,MATCH(Lists!$K$7,$A$1:$AB$1,0))&amp;""),""))</f>
        <v/>
      </c>
      <c r="AM54" s="20">
        <f>IF(AD54="","",IFERROR(TRIM(INDEX($A54:$AB54,MATCH(Lists!$K$8,$A$1:$AB$1,0))&amp;""),""))</f>
        <v/>
      </c>
      <c r="AN54" s="20">
        <f>IF(AD54="","",IFERROR(TRIM(INDEX($A54:$AB54,MATCH(Lists!$K$9,$A$1:$AB$1,0))&amp;""),""))</f>
        <v/>
      </c>
      <c r="AO54" s="20">
        <f>IF(AD54="","",IFERROR(TRIM(INDEX($A54:$AB54,MATCH(Lists!$K$10,$A$1:$AB$1,0))&amp;""),""))</f>
        <v/>
      </c>
      <c r="AP54" s="20">
        <f>IF(AD54="","",IFERROR(TRIM(INDEX($A54:$AB54,MATCH(Lists!$K$11,$A$1:$AB$1,0))&amp;""),""))</f>
        <v/>
      </c>
      <c r="AQ54" s="20">
        <f>IF(AD54="","",IFERROR(VALUE(IFERROR(TRIM(INDEX($A54:$AB54,MATCH(Lists!$K$12,$A$1:$AB$1,0))&amp;""),"")),""))</f>
        <v/>
      </c>
      <c r="AR54" s="20">
        <f>IF(AD54="","",IFERROR(TRIM(INDEX($A54:$AB54,MATCH(Lists!$K$13,$A$1:$AB$1,0))&amp;""),""))</f>
        <v/>
      </c>
      <c r="AS54" s="20">
        <f>IF(AD54="","",IFERROR(TRIM(INDEX($A54:$AB54,MATCH(Lists!$K$14,$A$1:$AB$1,0))&amp;""),""))</f>
        <v/>
      </c>
      <c r="AT54" s="20">
        <f>IF(AD54="","",IFERROR(TRIM(INDEX($A54:$AB54,MATCH(Lists!$K$15,$A$1:$AB$1,0))&amp;""),""))</f>
        <v/>
      </c>
      <c r="AU54" s="20">
        <f>IF(AD54="","",IFERROR(TRIM(INDEX($A54:$AB54,MATCH(Lists!$K$18,$A$1:$AB$1,0))&amp;""),""))</f>
        <v/>
      </c>
    </row>
    <row r="55">
      <c r="AC55" s="19" t="n"/>
      <c r="AD55" s="20">
        <f>IFERROR(TRIM(INDEX($A55:$AB55,MATCH(Lists!$K$2,$A$1:$AB$1,0))&amp;""),"")</f>
        <v/>
      </c>
      <c r="AE55" s="20">
        <f>IF(AD55="",0,IF(AND(OR('Top needs'!$B$5="",AF55='Top needs'!$B$5),OR('Top needs'!$B$6="",AG55='Top needs'!$B$6)),1,0))</f>
        <v/>
      </c>
      <c r="AF55" s="20">
        <f>IF(AD55="","",IF(IFERROR(TRIM(INDEX($A55:$AB55,MATCH(Lists!$K$16,$A$1:$AB$1,0))&amp;""),"")="","(no answer)",IFERROR(TRIM(INDEX($A55:$AB55,MATCH(Lists!$K$16,$A$1:$AB$1,0))&amp;""),"")))</f>
        <v/>
      </c>
      <c r="AG55" s="20">
        <f>IF(AD55="","",IF(IFERROR(TRIM(INDEX($A55:$AB55,MATCH(Lists!$K$17,$A$1:$AB$1,0))&amp;""),"")="","(no answer)",IFERROR(TRIM(INDEX($A55:$AB55,MATCH(Lists!$K$17,$A$1:$AB$1,0))&amp;""),"")))</f>
        <v/>
      </c>
      <c r="AH55" s="20">
        <f>IF(AD55="","",IFERROR(TRIM(INDEX($A55:$AB55,MATCH(Lists!$K$3,$A$1:$AB$1,0))&amp;""),""))</f>
        <v/>
      </c>
      <c r="AI55" s="20">
        <f>IF(AD55="","",IFERROR(TRIM(INDEX($A55:$AB55,MATCH(Lists!$K$4,$A$1:$AB$1,0))&amp;""),""))</f>
        <v/>
      </c>
      <c r="AJ55" s="20">
        <f>IF(AD55="","",IFERROR(TRIM(INDEX($A55:$AB55,MATCH(Lists!$K$5,$A$1:$AB$1,0))&amp;""),""))</f>
        <v/>
      </c>
      <c r="AK55" s="20">
        <f>IF(AD55="","",IFERROR(TRIM(INDEX($A55:$AB55,MATCH(Lists!$K$6,$A$1:$AB$1,0))&amp;""),""))</f>
        <v/>
      </c>
      <c r="AL55" s="20">
        <f>IF(AD55="","",IFERROR(TRIM(INDEX($A55:$AB55,MATCH(Lists!$K$7,$A$1:$AB$1,0))&amp;""),""))</f>
        <v/>
      </c>
      <c r="AM55" s="20">
        <f>IF(AD55="","",IFERROR(TRIM(INDEX($A55:$AB55,MATCH(Lists!$K$8,$A$1:$AB$1,0))&amp;""),""))</f>
        <v/>
      </c>
      <c r="AN55" s="20">
        <f>IF(AD55="","",IFERROR(TRIM(INDEX($A55:$AB55,MATCH(Lists!$K$9,$A$1:$AB$1,0))&amp;""),""))</f>
        <v/>
      </c>
      <c r="AO55" s="20">
        <f>IF(AD55="","",IFERROR(TRIM(INDEX($A55:$AB55,MATCH(Lists!$K$10,$A$1:$AB$1,0))&amp;""),""))</f>
        <v/>
      </c>
      <c r="AP55" s="20">
        <f>IF(AD55="","",IFERROR(TRIM(INDEX($A55:$AB55,MATCH(Lists!$K$11,$A$1:$AB$1,0))&amp;""),""))</f>
        <v/>
      </c>
      <c r="AQ55" s="20">
        <f>IF(AD55="","",IFERROR(VALUE(IFERROR(TRIM(INDEX($A55:$AB55,MATCH(Lists!$K$12,$A$1:$AB$1,0))&amp;""),"")),""))</f>
        <v/>
      </c>
      <c r="AR55" s="20">
        <f>IF(AD55="","",IFERROR(TRIM(INDEX($A55:$AB55,MATCH(Lists!$K$13,$A$1:$AB$1,0))&amp;""),""))</f>
        <v/>
      </c>
      <c r="AS55" s="20">
        <f>IF(AD55="","",IFERROR(TRIM(INDEX($A55:$AB55,MATCH(Lists!$K$14,$A$1:$AB$1,0))&amp;""),""))</f>
        <v/>
      </c>
      <c r="AT55" s="20">
        <f>IF(AD55="","",IFERROR(TRIM(INDEX($A55:$AB55,MATCH(Lists!$K$15,$A$1:$AB$1,0))&amp;""),""))</f>
        <v/>
      </c>
      <c r="AU55" s="20">
        <f>IF(AD55="","",IFERROR(TRIM(INDEX($A55:$AB55,MATCH(Lists!$K$18,$A$1:$AB$1,0))&amp;""),""))</f>
        <v/>
      </c>
    </row>
    <row r="56">
      <c r="AC56" s="19" t="n"/>
      <c r="AD56" s="20">
        <f>IFERROR(TRIM(INDEX($A56:$AB56,MATCH(Lists!$K$2,$A$1:$AB$1,0))&amp;""),"")</f>
        <v/>
      </c>
      <c r="AE56" s="20">
        <f>IF(AD56="",0,IF(AND(OR('Top needs'!$B$5="",AF56='Top needs'!$B$5),OR('Top needs'!$B$6="",AG56='Top needs'!$B$6)),1,0))</f>
        <v/>
      </c>
      <c r="AF56" s="20">
        <f>IF(AD56="","",IF(IFERROR(TRIM(INDEX($A56:$AB56,MATCH(Lists!$K$16,$A$1:$AB$1,0))&amp;""),"")="","(no answer)",IFERROR(TRIM(INDEX($A56:$AB56,MATCH(Lists!$K$16,$A$1:$AB$1,0))&amp;""),"")))</f>
        <v/>
      </c>
      <c r="AG56" s="20">
        <f>IF(AD56="","",IF(IFERROR(TRIM(INDEX($A56:$AB56,MATCH(Lists!$K$17,$A$1:$AB$1,0))&amp;""),"")="","(no answer)",IFERROR(TRIM(INDEX($A56:$AB56,MATCH(Lists!$K$17,$A$1:$AB$1,0))&amp;""),"")))</f>
        <v/>
      </c>
      <c r="AH56" s="20">
        <f>IF(AD56="","",IFERROR(TRIM(INDEX($A56:$AB56,MATCH(Lists!$K$3,$A$1:$AB$1,0))&amp;""),""))</f>
        <v/>
      </c>
      <c r="AI56" s="20">
        <f>IF(AD56="","",IFERROR(TRIM(INDEX($A56:$AB56,MATCH(Lists!$K$4,$A$1:$AB$1,0))&amp;""),""))</f>
        <v/>
      </c>
      <c r="AJ56" s="20">
        <f>IF(AD56="","",IFERROR(TRIM(INDEX($A56:$AB56,MATCH(Lists!$K$5,$A$1:$AB$1,0))&amp;""),""))</f>
        <v/>
      </c>
      <c r="AK56" s="20">
        <f>IF(AD56="","",IFERROR(TRIM(INDEX($A56:$AB56,MATCH(Lists!$K$6,$A$1:$AB$1,0))&amp;""),""))</f>
        <v/>
      </c>
      <c r="AL56" s="20">
        <f>IF(AD56="","",IFERROR(TRIM(INDEX($A56:$AB56,MATCH(Lists!$K$7,$A$1:$AB$1,0))&amp;""),""))</f>
        <v/>
      </c>
      <c r="AM56" s="20">
        <f>IF(AD56="","",IFERROR(TRIM(INDEX($A56:$AB56,MATCH(Lists!$K$8,$A$1:$AB$1,0))&amp;""),""))</f>
        <v/>
      </c>
      <c r="AN56" s="20">
        <f>IF(AD56="","",IFERROR(TRIM(INDEX($A56:$AB56,MATCH(Lists!$K$9,$A$1:$AB$1,0))&amp;""),""))</f>
        <v/>
      </c>
      <c r="AO56" s="20">
        <f>IF(AD56="","",IFERROR(TRIM(INDEX($A56:$AB56,MATCH(Lists!$K$10,$A$1:$AB$1,0))&amp;""),""))</f>
        <v/>
      </c>
      <c r="AP56" s="20">
        <f>IF(AD56="","",IFERROR(TRIM(INDEX($A56:$AB56,MATCH(Lists!$K$11,$A$1:$AB$1,0))&amp;""),""))</f>
        <v/>
      </c>
      <c r="AQ56" s="20">
        <f>IF(AD56="","",IFERROR(VALUE(IFERROR(TRIM(INDEX($A56:$AB56,MATCH(Lists!$K$12,$A$1:$AB$1,0))&amp;""),"")),""))</f>
        <v/>
      </c>
      <c r="AR56" s="20">
        <f>IF(AD56="","",IFERROR(TRIM(INDEX($A56:$AB56,MATCH(Lists!$K$13,$A$1:$AB$1,0))&amp;""),""))</f>
        <v/>
      </c>
      <c r="AS56" s="20">
        <f>IF(AD56="","",IFERROR(TRIM(INDEX($A56:$AB56,MATCH(Lists!$K$14,$A$1:$AB$1,0))&amp;""),""))</f>
        <v/>
      </c>
      <c r="AT56" s="20">
        <f>IF(AD56="","",IFERROR(TRIM(INDEX($A56:$AB56,MATCH(Lists!$K$15,$A$1:$AB$1,0))&amp;""),""))</f>
        <v/>
      </c>
      <c r="AU56" s="20">
        <f>IF(AD56="","",IFERROR(TRIM(INDEX($A56:$AB56,MATCH(Lists!$K$18,$A$1:$AB$1,0))&amp;""),""))</f>
        <v/>
      </c>
    </row>
    <row r="57">
      <c r="AC57" s="19" t="n"/>
      <c r="AD57" s="20">
        <f>IFERROR(TRIM(INDEX($A57:$AB57,MATCH(Lists!$K$2,$A$1:$AB$1,0))&amp;""),"")</f>
        <v/>
      </c>
      <c r="AE57" s="20">
        <f>IF(AD57="",0,IF(AND(OR('Top needs'!$B$5="",AF57='Top needs'!$B$5),OR('Top needs'!$B$6="",AG57='Top needs'!$B$6)),1,0))</f>
        <v/>
      </c>
      <c r="AF57" s="20">
        <f>IF(AD57="","",IF(IFERROR(TRIM(INDEX($A57:$AB57,MATCH(Lists!$K$16,$A$1:$AB$1,0))&amp;""),"")="","(no answer)",IFERROR(TRIM(INDEX($A57:$AB57,MATCH(Lists!$K$16,$A$1:$AB$1,0))&amp;""),"")))</f>
        <v/>
      </c>
      <c r="AG57" s="20">
        <f>IF(AD57="","",IF(IFERROR(TRIM(INDEX($A57:$AB57,MATCH(Lists!$K$17,$A$1:$AB$1,0))&amp;""),"")="","(no answer)",IFERROR(TRIM(INDEX($A57:$AB57,MATCH(Lists!$K$17,$A$1:$AB$1,0))&amp;""),"")))</f>
        <v/>
      </c>
      <c r="AH57" s="20">
        <f>IF(AD57="","",IFERROR(TRIM(INDEX($A57:$AB57,MATCH(Lists!$K$3,$A$1:$AB$1,0))&amp;""),""))</f>
        <v/>
      </c>
      <c r="AI57" s="20">
        <f>IF(AD57="","",IFERROR(TRIM(INDEX($A57:$AB57,MATCH(Lists!$K$4,$A$1:$AB$1,0))&amp;""),""))</f>
        <v/>
      </c>
      <c r="AJ57" s="20">
        <f>IF(AD57="","",IFERROR(TRIM(INDEX($A57:$AB57,MATCH(Lists!$K$5,$A$1:$AB$1,0))&amp;""),""))</f>
        <v/>
      </c>
      <c r="AK57" s="20">
        <f>IF(AD57="","",IFERROR(TRIM(INDEX($A57:$AB57,MATCH(Lists!$K$6,$A$1:$AB$1,0))&amp;""),""))</f>
        <v/>
      </c>
      <c r="AL57" s="20">
        <f>IF(AD57="","",IFERROR(TRIM(INDEX($A57:$AB57,MATCH(Lists!$K$7,$A$1:$AB$1,0))&amp;""),""))</f>
        <v/>
      </c>
      <c r="AM57" s="20">
        <f>IF(AD57="","",IFERROR(TRIM(INDEX($A57:$AB57,MATCH(Lists!$K$8,$A$1:$AB$1,0))&amp;""),""))</f>
        <v/>
      </c>
      <c r="AN57" s="20">
        <f>IF(AD57="","",IFERROR(TRIM(INDEX($A57:$AB57,MATCH(Lists!$K$9,$A$1:$AB$1,0))&amp;""),""))</f>
        <v/>
      </c>
      <c r="AO57" s="20">
        <f>IF(AD57="","",IFERROR(TRIM(INDEX($A57:$AB57,MATCH(Lists!$K$10,$A$1:$AB$1,0))&amp;""),""))</f>
        <v/>
      </c>
      <c r="AP57" s="20">
        <f>IF(AD57="","",IFERROR(TRIM(INDEX($A57:$AB57,MATCH(Lists!$K$11,$A$1:$AB$1,0))&amp;""),""))</f>
        <v/>
      </c>
      <c r="AQ57" s="20">
        <f>IF(AD57="","",IFERROR(VALUE(IFERROR(TRIM(INDEX($A57:$AB57,MATCH(Lists!$K$12,$A$1:$AB$1,0))&amp;""),"")),""))</f>
        <v/>
      </c>
      <c r="AR57" s="20">
        <f>IF(AD57="","",IFERROR(TRIM(INDEX($A57:$AB57,MATCH(Lists!$K$13,$A$1:$AB$1,0))&amp;""),""))</f>
        <v/>
      </c>
      <c r="AS57" s="20">
        <f>IF(AD57="","",IFERROR(TRIM(INDEX($A57:$AB57,MATCH(Lists!$K$14,$A$1:$AB$1,0))&amp;""),""))</f>
        <v/>
      </c>
      <c r="AT57" s="20">
        <f>IF(AD57="","",IFERROR(TRIM(INDEX($A57:$AB57,MATCH(Lists!$K$15,$A$1:$AB$1,0))&amp;""),""))</f>
        <v/>
      </c>
      <c r="AU57" s="20">
        <f>IF(AD57="","",IFERROR(TRIM(INDEX($A57:$AB57,MATCH(Lists!$K$18,$A$1:$AB$1,0))&amp;""),""))</f>
        <v/>
      </c>
    </row>
    <row r="58">
      <c r="AC58" s="19" t="n"/>
      <c r="AD58" s="20">
        <f>IFERROR(TRIM(INDEX($A58:$AB58,MATCH(Lists!$K$2,$A$1:$AB$1,0))&amp;""),"")</f>
        <v/>
      </c>
      <c r="AE58" s="20">
        <f>IF(AD58="",0,IF(AND(OR('Top needs'!$B$5="",AF58='Top needs'!$B$5),OR('Top needs'!$B$6="",AG58='Top needs'!$B$6)),1,0))</f>
        <v/>
      </c>
      <c r="AF58" s="20">
        <f>IF(AD58="","",IF(IFERROR(TRIM(INDEX($A58:$AB58,MATCH(Lists!$K$16,$A$1:$AB$1,0))&amp;""),"")="","(no answer)",IFERROR(TRIM(INDEX($A58:$AB58,MATCH(Lists!$K$16,$A$1:$AB$1,0))&amp;""),"")))</f>
        <v/>
      </c>
      <c r="AG58" s="20">
        <f>IF(AD58="","",IF(IFERROR(TRIM(INDEX($A58:$AB58,MATCH(Lists!$K$17,$A$1:$AB$1,0))&amp;""),"")="","(no answer)",IFERROR(TRIM(INDEX($A58:$AB58,MATCH(Lists!$K$17,$A$1:$AB$1,0))&amp;""),"")))</f>
        <v/>
      </c>
      <c r="AH58" s="20">
        <f>IF(AD58="","",IFERROR(TRIM(INDEX($A58:$AB58,MATCH(Lists!$K$3,$A$1:$AB$1,0))&amp;""),""))</f>
        <v/>
      </c>
      <c r="AI58" s="20">
        <f>IF(AD58="","",IFERROR(TRIM(INDEX($A58:$AB58,MATCH(Lists!$K$4,$A$1:$AB$1,0))&amp;""),""))</f>
        <v/>
      </c>
      <c r="AJ58" s="20">
        <f>IF(AD58="","",IFERROR(TRIM(INDEX($A58:$AB58,MATCH(Lists!$K$5,$A$1:$AB$1,0))&amp;""),""))</f>
        <v/>
      </c>
      <c r="AK58" s="20">
        <f>IF(AD58="","",IFERROR(TRIM(INDEX($A58:$AB58,MATCH(Lists!$K$6,$A$1:$AB$1,0))&amp;""),""))</f>
        <v/>
      </c>
      <c r="AL58" s="20">
        <f>IF(AD58="","",IFERROR(TRIM(INDEX($A58:$AB58,MATCH(Lists!$K$7,$A$1:$AB$1,0))&amp;""),""))</f>
        <v/>
      </c>
      <c r="AM58" s="20">
        <f>IF(AD58="","",IFERROR(TRIM(INDEX($A58:$AB58,MATCH(Lists!$K$8,$A$1:$AB$1,0))&amp;""),""))</f>
        <v/>
      </c>
      <c r="AN58" s="20">
        <f>IF(AD58="","",IFERROR(TRIM(INDEX($A58:$AB58,MATCH(Lists!$K$9,$A$1:$AB$1,0))&amp;""),""))</f>
        <v/>
      </c>
      <c r="AO58" s="20">
        <f>IF(AD58="","",IFERROR(TRIM(INDEX($A58:$AB58,MATCH(Lists!$K$10,$A$1:$AB$1,0))&amp;""),""))</f>
        <v/>
      </c>
      <c r="AP58" s="20">
        <f>IF(AD58="","",IFERROR(TRIM(INDEX($A58:$AB58,MATCH(Lists!$K$11,$A$1:$AB$1,0))&amp;""),""))</f>
        <v/>
      </c>
      <c r="AQ58" s="20">
        <f>IF(AD58="","",IFERROR(VALUE(IFERROR(TRIM(INDEX($A58:$AB58,MATCH(Lists!$K$12,$A$1:$AB$1,0))&amp;""),"")),""))</f>
        <v/>
      </c>
      <c r="AR58" s="20">
        <f>IF(AD58="","",IFERROR(TRIM(INDEX($A58:$AB58,MATCH(Lists!$K$13,$A$1:$AB$1,0))&amp;""),""))</f>
        <v/>
      </c>
      <c r="AS58" s="20">
        <f>IF(AD58="","",IFERROR(TRIM(INDEX($A58:$AB58,MATCH(Lists!$K$14,$A$1:$AB$1,0))&amp;""),""))</f>
        <v/>
      </c>
      <c r="AT58" s="20">
        <f>IF(AD58="","",IFERROR(TRIM(INDEX($A58:$AB58,MATCH(Lists!$K$15,$A$1:$AB$1,0))&amp;""),""))</f>
        <v/>
      </c>
      <c r="AU58" s="20">
        <f>IF(AD58="","",IFERROR(TRIM(INDEX($A58:$AB58,MATCH(Lists!$K$18,$A$1:$AB$1,0))&amp;""),""))</f>
        <v/>
      </c>
    </row>
    <row r="59">
      <c r="AC59" s="19" t="n"/>
      <c r="AD59" s="20">
        <f>IFERROR(TRIM(INDEX($A59:$AB59,MATCH(Lists!$K$2,$A$1:$AB$1,0))&amp;""),"")</f>
        <v/>
      </c>
      <c r="AE59" s="20">
        <f>IF(AD59="",0,IF(AND(OR('Top needs'!$B$5="",AF59='Top needs'!$B$5),OR('Top needs'!$B$6="",AG59='Top needs'!$B$6)),1,0))</f>
        <v/>
      </c>
      <c r="AF59" s="20">
        <f>IF(AD59="","",IF(IFERROR(TRIM(INDEX($A59:$AB59,MATCH(Lists!$K$16,$A$1:$AB$1,0))&amp;""),"")="","(no answer)",IFERROR(TRIM(INDEX($A59:$AB59,MATCH(Lists!$K$16,$A$1:$AB$1,0))&amp;""),"")))</f>
        <v/>
      </c>
      <c r="AG59" s="20">
        <f>IF(AD59="","",IF(IFERROR(TRIM(INDEX($A59:$AB59,MATCH(Lists!$K$17,$A$1:$AB$1,0))&amp;""),"")="","(no answer)",IFERROR(TRIM(INDEX($A59:$AB59,MATCH(Lists!$K$17,$A$1:$AB$1,0))&amp;""),"")))</f>
        <v/>
      </c>
      <c r="AH59" s="20">
        <f>IF(AD59="","",IFERROR(TRIM(INDEX($A59:$AB59,MATCH(Lists!$K$3,$A$1:$AB$1,0))&amp;""),""))</f>
        <v/>
      </c>
      <c r="AI59" s="20">
        <f>IF(AD59="","",IFERROR(TRIM(INDEX($A59:$AB59,MATCH(Lists!$K$4,$A$1:$AB$1,0))&amp;""),""))</f>
        <v/>
      </c>
      <c r="AJ59" s="20">
        <f>IF(AD59="","",IFERROR(TRIM(INDEX($A59:$AB59,MATCH(Lists!$K$5,$A$1:$AB$1,0))&amp;""),""))</f>
        <v/>
      </c>
      <c r="AK59" s="20">
        <f>IF(AD59="","",IFERROR(TRIM(INDEX($A59:$AB59,MATCH(Lists!$K$6,$A$1:$AB$1,0))&amp;""),""))</f>
        <v/>
      </c>
      <c r="AL59" s="20">
        <f>IF(AD59="","",IFERROR(TRIM(INDEX($A59:$AB59,MATCH(Lists!$K$7,$A$1:$AB$1,0))&amp;""),""))</f>
        <v/>
      </c>
      <c r="AM59" s="20">
        <f>IF(AD59="","",IFERROR(TRIM(INDEX($A59:$AB59,MATCH(Lists!$K$8,$A$1:$AB$1,0))&amp;""),""))</f>
        <v/>
      </c>
      <c r="AN59" s="20">
        <f>IF(AD59="","",IFERROR(TRIM(INDEX($A59:$AB59,MATCH(Lists!$K$9,$A$1:$AB$1,0))&amp;""),""))</f>
        <v/>
      </c>
      <c r="AO59" s="20">
        <f>IF(AD59="","",IFERROR(TRIM(INDEX($A59:$AB59,MATCH(Lists!$K$10,$A$1:$AB$1,0))&amp;""),""))</f>
        <v/>
      </c>
      <c r="AP59" s="20">
        <f>IF(AD59="","",IFERROR(TRIM(INDEX($A59:$AB59,MATCH(Lists!$K$11,$A$1:$AB$1,0))&amp;""),""))</f>
        <v/>
      </c>
      <c r="AQ59" s="20">
        <f>IF(AD59="","",IFERROR(VALUE(IFERROR(TRIM(INDEX($A59:$AB59,MATCH(Lists!$K$12,$A$1:$AB$1,0))&amp;""),"")),""))</f>
        <v/>
      </c>
      <c r="AR59" s="20">
        <f>IF(AD59="","",IFERROR(TRIM(INDEX($A59:$AB59,MATCH(Lists!$K$13,$A$1:$AB$1,0))&amp;""),""))</f>
        <v/>
      </c>
      <c r="AS59" s="20">
        <f>IF(AD59="","",IFERROR(TRIM(INDEX($A59:$AB59,MATCH(Lists!$K$14,$A$1:$AB$1,0))&amp;""),""))</f>
        <v/>
      </c>
      <c r="AT59" s="20">
        <f>IF(AD59="","",IFERROR(TRIM(INDEX($A59:$AB59,MATCH(Lists!$K$15,$A$1:$AB$1,0))&amp;""),""))</f>
        <v/>
      </c>
      <c r="AU59" s="20">
        <f>IF(AD59="","",IFERROR(TRIM(INDEX($A59:$AB59,MATCH(Lists!$K$18,$A$1:$AB$1,0))&amp;""),""))</f>
        <v/>
      </c>
    </row>
    <row r="60">
      <c r="AC60" s="19" t="n"/>
      <c r="AD60" s="20">
        <f>IFERROR(TRIM(INDEX($A60:$AB60,MATCH(Lists!$K$2,$A$1:$AB$1,0))&amp;""),"")</f>
        <v/>
      </c>
      <c r="AE60" s="20">
        <f>IF(AD60="",0,IF(AND(OR('Top needs'!$B$5="",AF60='Top needs'!$B$5),OR('Top needs'!$B$6="",AG60='Top needs'!$B$6)),1,0))</f>
        <v/>
      </c>
      <c r="AF60" s="20">
        <f>IF(AD60="","",IF(IFERROR(TRIM(INDEX($A60:$AB60,MATCH(Lists!$K$16,$A$1:$AB$1,0))&amp;""),"")="","(no answer)",IFERROR(TRIM(INDEX($A60:$AB60,MATCH(Lists!$K$16,$A$1:$AB$1,0))&amp;""),"")))</f>
        <v/>
      </c>
      <c r="AG60" s="20">
        <f>IF(AD60="","",IF(IFERROR(TRIM(INDEX($A60:$AB60,MATCH(Lists!$K$17,$A$1:$AB$1,0))&amp;""),"")="","(no answer)",IFERROR(TRIM(INDEX($A60:$AB60,MATCH(Lists!$K$17,$A$1:$AB$1,0))&amp;""),"")))</f>
        <v/>
      </c>
      <c r="AH60" s="20">
        <f>IF(AD60="","",IFERROR(TRIM(INDEX($A60:$AB60,MATCH(Lists!$K$3,$A$1:$AB$1,0))&amp;""),""))</f>
        <v/>
      </c>
      <c r="AI60" s="20">
        <f>IF(AD60="","",IFERROR(TRIM(INDEX($A60:$AB60,MATCH(Lists!$K$4,$A$1:$AB$1,0))&amp;""),""))</f>
        <v/>
      </c>
      <c r="AJ60" s="20">
        <f>IF(AD60="","",IFERROR(TRIM(INDEX($A60:$AB60,MATCH(Lists!$K$5,$A$1:$AB$1,0))&amp;""),""))</f>
        <v/>
      </c>
      <c r="AK60" s="20">
        <f>IF(AD60="","",IFERROR(TRIM(INDEX($A60:$AB60,MATCH(Lists!$K$6,$A$1:$AB$1,0))&amp;""),""))</f>
        <v/>
      </c>
      <c r="AL60" s="20">
        <f>IF(AD60="","",IFERROR(TRIM(INDEX($A60:$AB60,MATCH(Lists!$K$7,$A$1:$AB$1,0))&amp;""),""))</f>
        <v/>
      </c>
      <c r="AM60" s="20">
        <f>IF(AD60="","",IFERROR(TRIM(INDEX($A60:$AB60,MATCH(Lists!$K$8,$A$1:$AB$1,0))&amp;""),""))</f>
        <v/>
      </c>
      <c r="AN60" s="20">
        <f>IF(AD60="","",IFERROR(TRIM(INDEX($A60:$AB60,MATCH(Lists!$K$9,$A$1:$AB$1,0))&amp;""),""))</f>
        <v/>
      </c>
      <c r="AO60" s="20">
        <f>IF(AD60="","",IFERROR(TRIM(INDEX($A60:$AB60,MATCH(Lists!$K$10,$A$1:$AB$1,0))&amp;""),""))</f>
        <v/>
      </c>
      <c r="AP60" s="20">
        <f>IF(AD60="","",IFERROR(TRIM(INDEX($A60:$AB60,MATCH(Lists!$K$11,$A$1:$AB$1,0))&amp;""),""))</f>
        <v/>
      </c>
      <c r="AQ60" s="20">
        <f>IF(AD60="","",IFERROR(VALUE(IFERROR(TRIM(INDEX($A60:$AB60,MATCH(Lists!$K$12,$A$1:$AB$1,0))&amp;""),"")),""))</f>
        <v/>
      </c>
      <c r="AR60" s="20">
        <f>IF(AD60="","",IFERROR(TRIM(INDEX($A60:$AB60,MATCH(Lists!$K$13,$A$1:$AB$1,0))&amp;""),""))</f>
        <v/>
      </c>
      <c r="AS60" s="20">
        <f>IF(AD60="","",IFERROR(TRIM(INDEX($A60:$AB60,MATCH(Lists!$K$14,$A$1:$AB$1,0))&amp;""),""))</f>
        <v/>
      </c>
      <c r="AT60" s="20">
        <f>IF(AD60="","",IFERROR(TRIM(INDEX($A60:$AB60,MATCH(Lists!$K$15,$A$1:$AB$1,0))&amp;""),""))</f>
        <v/>
      </c>
      <c r="AU60" s="20">
        <f>IF(AD60="","",IFERROR(TRIM(INDEX($A60:$AB60,MATCH(Lists!$K$18,$A$1:$AB$1,0))&amp;""),""))</f>
        <v/>
      </c>
    </row>
    <row r="61">
      <c r="AC61" s="19" t="n"/>
      <c r="AD61" s="20">
        <f>IFERROR(TRIM(INDEX($A61:$AB61,MATCH(Lists!$K$2,$A$1:$AB$1,0))&amp;""),"")</f>
        <v/>
      </c>
      <c r="AE61" s="20">
        <f>IF(AD61="",0,IF(AND(OR('Top needs'!$B$5="",AF61='Top needs'!$B$5),OR('Top needs'!$B$6="",AG61='Top needs'!$B$6)),1,0))</f>
        <v/>
      </c>
      <c r="AF61" s="20">
        <f>IF(AD61="","",IF(IFERROR(TRIM(INDEX($A61:$AB61,MATCH(Lists!$K$16,$A$1:$AB$1,0))&amp;""),"")="","(no answer)",IFERROR(TRIM(INDEX($A61:$AB61,MATCH(Lists!$K$16,$A$1:$AB$1,0))&amp;""),"")))</f>
        <v/>
      </c>
      <c r="AG61" s="20">
        <f>IF(AD61="","",IF(IFERROR(TRIM(INDEX($A61:$AB61,MATCH(Lists!$K$17,$A$1:$AB$1,0))&amp;""),"")="","(no answer)",IFERROR(TRIM(INDEX($A61:$AB61,MATCH(Lists!$K$17,$A$1:$AB$1,0))&amp;""),"")))</f>
        <v/>
      </c>
      <c r="AH61" s="20">
        <f>IF(AD61="","",IFERROR(TRIM(INDEX($A61:$AB61,MATCH(Lists!$K$3,$A$1:$AB$1,0))&amp;""),""))</f>
        <v/>
      </c>
      <c r="AI61" s="20">
        <f>IF(AD61="","",IFERROR(TRIM(INDEX($A61:$AB61,MATCH(Lists!$K$4,$A$1:$AB$1,0))&amp;""),""))</f>
        <v/>
      </c>
      <c r="AJ61" s="20">
        <f>IF(AD61="","",IFERROR(TRIM(INDEX($A61:$AB61,MATCH(Lists!$K$5,$A$1:$AB$1,0))&amp;""),""))</f>
        <v/>
      </c>
      <c r="AK61" s="20">
        <f>IF(AD61="","",IFERROR(TRIM(INDEX($A61:$AB61,MATCH(Lists!$K$6,$A$1:$AB$1,0))&amp;""),""))</f>
        <v/>
      </c>
      <c r="AL61" s="20">
        <f>IF(AD61="","",IFERROR(TRIM(INDEX($A61:$AB61,MATCH(Lists!$K$7,$A$1:$AB$1,0))&amp;""),""))</f>
        <v/>
      </c>
      <c r="AM61" s="20">
        <f>IF(AD61="","",IFERROR(TRIM(INDEX($A61:$AB61,MATCH(Lists!$K$8,$A$1:$AB$1,0))&amp;""),""))</f>
        <v/>
      </c>
      <c r="AN61" s="20">
        <f>IF(AD61="","",IFERROR(TRIM(INDEX($A61:$AB61,MATCH(Lists!$K$9,$A$1:$AB$1,0))&amp;""),""))</f>
        <v/>
      </c>
      <c r="AO61" s="20">
        <f>IF(AD61="","",IFERROR(TRIM(INDEX($A61:$AB61,MATCH(Lists!$K$10,$A$1:$AB$1,0))&amp;""),""))</f>
        <v/>
      </c>
      <c r="AP61" s="20">
        <f>IF(AD61="","",IFERROR(TRIM(INDEX($A61:$AB61,MATCH(Lists!$K$11,$A$1:$AB$1,0))&amp;""),""))</f>
        <v/>
      </c>
      <c r="AQ61" s="20">
        <f>IF(AD61="","",IFERROR(VALUE(IFERROR(TRIM(INDEX($A61:$AB61,MATCH(Lists!$K$12,$A$1:$AB$1,0))&amp;""),"")),""))</f>
        <v/>
      </c>
      <c r="AR61" s="20">
        <f>IF(AD61="","",IFERROR(TRIM(INDEX($A61:$AB61,MATCH(Lists!$K$13,$A$1:$AB$1,0))&amp;""),""))</f>
        <v/>
      </c>
      <c r="AS61" s="20">
        <f>IF(AD61="","",IFERROR(TRIM(INDEX($A61:$AB61,MATCH(Lists!$K$14,$A$1:$AB$1,0))&amp;""),""))</f>
        <v/>
      </c>
      <c r="AT61" s="20">
        <f>IF(AD61="","",IFERROR(TRIM(INDEX($A61:$AB61,MATCH(Lists!$K$15,$A$1:$AB$1,0))&amp;""),""))</f>
        <v/>
      </c>
      <c r="AU61" s="20">
        <f>IF(AD61="","",IFERROR(TRIM(INDEX($A61:$AB61,MATCH(Lists!$K$18,$A$1:$AB$1,0))&amp;""),""))</f>
        <v/>
      </c>
    </row>
    <row r="62">
      <c r="AC62" s="19" t="n"/>
      <c r="AD62" s="20">
        <f>IFERROR(TRIM(INDEX($A62:$AB62,MATCH(Lists!$K$2,$A$1:$AB$1,0))&amp;""),"")</f>
        <v/>
      </c>
      <c r="AE62" s="20">
        <f>IF(AD62="",0,IF(AND(OR('Top needs'!$B$5="",AF62='Top needs'!$B$5),OR('Top needs'!$B$6="",AG62='Top needs'!$B$6)),1,0))</f>
        <v/>
      </c>
      <c r="AF62" s="20">
        <f>IF(AD62="","",IF(IFERROR(TRIM(INDEX($A62:$AB62,MATCH(Lists!$K$16,$A$1:$AB$1,0))&amp;""),"")="","(no answer)",IFERROR(TRIM(INDEX($A62:$AB62,MATCH(Lists!$K$16,$A$1:$AB$1,0))&amp;""),"")))</f>
        <v/>
      </c>
      <c r="AG62" s="20">
        <f>IF(AD62="","",IF(IFERROR(TRIM(INDEX($A62:$AB62,MATCH(Lists!$K$17,$A$1:$AB$1,0))&amp;""),"")="","(no answer)",IFERROR(TRIM(INDEX($A62:$AB62,MATCH(Lists!$K$17,$A$1:$AB$1,0))&amp;""),"")))</f>
        <v/>
      </c>
      <c r="AH62" s="20">
        <f>IF(AD62="","",IFERROR(TRIM(INDEX($A62:$AB62,MATCH(Lists!$K$3,$A$1:$AB$1,0))&amp;""),""))</f>
        <v/>
      </c>
      <c r="AI62" s="20">
        <f>IF(AD62="","",IFERROR(TRIM(INDEX($A62:$AB62,MATCH(Lists!$K$4,$A$1:$AB$1,0))&amp;""),""))</f>
        <v/>
      </c>
      <c r="AJ62" s="20">
        <f>IF(AD62="","",IFERROR(TRIM(INDEX($A62:$AB62,MATCH(Lists!$K$5,$A$1:$AB$1,0))&amp;""),""))</f>
        <v/>
      </c>
      <c r="AK62" s="20">
        <f>IF(AD62="","",IFERROR(TRIM(INDEX($A62:$AB62,MATCH(Lists!$K$6,$A$1:$AB$1,0))&amp;""),""))</f>
        <v/>
      </c>
      <c r="AL62" s="20">
        <f>IF(AD62="","",IFERROR(TRIM(INDEX($A62:$AB62,MATCH(Lists!$K$7,$A$1:$AB$1,0))&amp;""),""))</f>
        <v/>
      </c>
      <c r="AM62" s="20">
        <f>IF(AD62="","",IFERROR(TRIM(INDEX($A62:$AB62,MATCH(Lists!$K$8,$A$1:$AB$1,0))&amp;""),""))</f>
        <v/>
      </c>
      <c r="AN62" s="20">
        <f>IF(AD62="","",IFERROR(TRIM(INDEX($A62:$AB62,MATCH(Lists!$K$9,$A$1:$AB$1,0))&amp;""),""))</f>
        <v/>
      </c>
      <c r="AO62" s="20">
        <f>IF(AD62="","",IFERROR(TRIM(INDEX($A62:$AB62,MATCH(Lists!$K$10,$A$1:$AB$1,0))&amp;""),""))</f>
        <v/>
      </c>
      <c r="AP62" s="20">
        <f>IF(AD62="","",IFERROR(TRIM(INDEX($A62:$AB62,MATCH(Lists!$K$11,$A$1:$AB$1,0))&amp;""),""))</f>
        <v/>
      </c>
      <c r="AQ62" s="20">
        <f>IF(AD62="","",IFERROR(VALUE(IFERROR(TRIM(INDEX($A62:$AB62,MATCH(Lists!$K$12,$A$1:$AB$1,0))&amp;""),"")),""))</f>
        <v/>
      </c>
      <c r="AR62" s="20">
        <f>IF(AD62="","",IFERROR(TRIM(INDEX($A62:$AB62,MATCH(Lists!$K$13,$A$1:$AB$1,0))&amp;""),""))</f>
        <v/>
      </c>
      <c r="AS62" s="20">
        <f>IF(AD62="","",IFERROR(TRIM(INDEX($A62:$AB62,MATCH(Lists!$K$14,$A$1:$AB$1,0))&amp;""),""))</f>
        <v/>
      </c>
      <c r="AT62" s="20">
        <f>IF(AD62="","",IFERROR(TRIM(INDEX($A62:$AB62,MATCH(Lists!$K$15,$A$1:$AB$1,0))&amp;""),""))</f>
        <v/>
      </c>
      <c r="AU62" s="20">
        <f>IF(AD62="","",IFERROR(TRIM(INDEX($A62:$AB62,MATCH(Lists!$K$18,$A$1:$AB$1,0))&amp;""),""))</f>
        <v/>
      </c>
    </row>
    <row r="63">
      <c r="AC63" s="19" t="n"/>
      <c r="AD63" s="20">
        <f>IFERROR(TRIM(INDEX($A63:$AB63,MATCH(Lists!$K$2,$A$1:$AB$1,0))&amp;""),"")</f>
        <v/>
      </c>
      <c r="AE63" s="20">
        <f>IF(AD63="",0,IF(AND(OR('Top needs'!$B$5="",AF63='Top needs'!$B$5),OR('Top needs'!$B$6="",AG63='Top needs'!$B$6)),1,0))</f>
        <v/>
      </c>
      <c r="AF63" s="20">
        <f>IF(AD63="","",IF(IFERROR(TRIM(INDEX($A63:$AB63,MATCH(Lists!$K$16,$A$1:$AB$1,0))&amp;""),"")="","(no answer)",IFERROR(TRIM(INDEX($A63:$AB63,MATCH(Lists!$K$16,$A$1:$AB$1,0))&amp;""),"")))</f>
        <v/>
      </c>
      <c r="AG63" s="20">
        <f>IF(AD63="","",IF(IFERROR(TRIM(INDEX($A63:$AB63,MATCH(Lists!$K$17,$A$1:$AB$1,0))&amp;""),"")="","(no answer)",IFERROR(TRIM(INDEX($A63:$AB63,MATCH(Lists!$K$17,$A$1:$AB$1,0))&amp;""),"")))</f>
        <v/>
      </c>
      <c r="AH63" s="20">
        <f>IF(AD63="","",IFERROR(TRIM(INDEX($A63:$AB63,MATCH(Lists!$K$3,$A$1:$AB$1,0))&amp;""),""))</f>
        <v/>
      </c>
      <c r="AI63" s="20">
        <f>IF(AD63="","",IFERROR(TRIM(INDEX($A63:$AB63,MATCH(Lists!$K$4,$A$1:$AB$1,0))&amp;""),""))</f>
        <v/>
      </c>
      <c r="AJ63" s="20">
        <f>IF(AD63="","",IFERROR(TRIM(INDEX($A63:$AB63,MATCH(Lists!$K$5,$A$1:$AB$1,0))&amp;""),""))</f>
        <v/>
      </c>
      <c r="AK63" s="20">
        <f>IF(AD63="","",IFERROR(TRIM(INDEX($A63:$AB63,MATCH(Lists!$K$6,$A$1:$AB$1,0))&amp;""),""))</f>
        <v/>
      </c>
      <c r="AL63" s="20">
        <f>IF(AD63="","",IFERROR(TRIM(INDEX($A63:$AB63,MATCH(Lists!$K$7,$A$1:$AB$1,0))&amp;""),""))</f>
        <v/>
      </c>
      <c r="AM63" s="20">
        <f>IF(AD63="","",IFERROR(TRIM(INDEX($A63:$AB63,MATCH(Lists!$K$8,$A$1:$AB$1,0))&amp;""),""))</f>
        <v/>
      </c>
      <c r="AN63" s="20">
        <f>IF(AD63="","",IFERROR(TRIM(INDEX($A63:$AB63,MATCH(Lists!$K$9,$A$1:$AB$1,0))&amp;""),""))</f>
        <v/>
      </c>
      <c r="AO63" s="20">
        <f>IF(AD63="","",IFERROR(TRIM(INDEX($A63:$AB63,MATCH(Lists!$K$10,$A$1:$AB$1,0))&amp;""),""))</f>
        <v/>
      </c>
      <c r="AP63" s="20">
        <f>IF(AD63="","",IFERROR(TRIM(INDEX($A63:$AB63,MATCH(Lists!$K$11,$A$1:$AB$1,0))&amp;""),""))</f>
        <v/>
      </c>
      <c r="AQ63" s="20">
        <f>IF(AD63="","",IFERROR(VALUE(IFERROR(TRIM(INDEX($A63:$AB63,MATCH(Lists!$K$12,$A$1:$AB$1,0))&amp;""),"")),""))</f>
        <v/>
      </c>
      <c r="AR63" s="20">
        <f>IF(AD63="","",IFERROR(TRIM(INDEX($A63:$AB63,MATCH(Lists!$K$13,$A$1:$AB$1,0))&amp;""),""))</f>
        <v/>
      </c>
      <c r="AS63" s="20">
        <f>IF(AD63="","",IFERROR(TRIM(INDEX($A63:$AB63,MATCH(Lists!$K$14,$A$1:$AB$1,0))&amp;""),""))</f>
        <v/>
      </c>
      <c r="AT63" s="20">
        <f>IF(AD63="","",IFERROR(TRIM(INDEX($A63:$AB63,MATCH(Lists!$K$15,$A$1:$AB$1,0))&amp;""),""))</f>
        <v/>
      </c>
      <c r="AU63" s="20">
        <f>IF(AD63="","",IFERROR(TRIM(INDEX($A63:$AB63,MATCH(Lists!$K$18,$A$1:$AB$1,0))&amp;""),""))</f>
        <v/>
      </c>
    </row>
    <row r="64">
      <c r="AC64" s="19" t="n"/>
      <c r="AD64" s="20">
        <f>IFERROR(TRIM(INDEX($A64:$AB64,MATCH(Lists!$K$2,$A$1:$AB$1,0))&amp;""),"")</f>
        <v/>
      </c>
      <c r="AE64" s="20">
        <f>IF(AD64="",0,IF(AND(OR('Top needs'!$B$5="",AF64='Top needs'!$B$5),OR('Top needs'!$B$6="",AG64='Top needs'!$B$6)),1,0))</f>
        <v/>
      </c>
      <c r="AF64" s="20">
        <f>IF(AD64="","",IF(IFERROR(TRIM(INDEX($A64:$AB64,MATCH(Lists!$K$16,$A$1:$AB$1,0))&amp;""),"")="","(no answer)",IFERROR(TRIM(INDEX($A64:$AB64,MATCH(Lists!$K$16,$A$1:$AB$1,0))&amp;""),"")))</f>
        <v/>
      </c>
      <c r="AG64" s="20">
        <f>IF(AD64="","",IF(IFERROR(TRIM(INDEX($A64:$AB64,MATCH(Lists!$K$17,$A$1:$AB$1,0))&amp;""),"")="","(no answer)",IFERROR(TRIM(INDEX($A64:$AB64,MATCH(Lists!$K$17,$A$1:$AB$1,0))&amp;""),"")))</f>
        <v/>
      </c>
      <c r="AH64" s="20">
        <f>IF(AD64="","",IFERROR(TRIM(INDEX($A64:$AB64,MATCH(Lists!$K$3,$A$1:$AB$1,0))&amp;""),""))</f>
        <v/>
      </c>
      <c r="AI64" s="20">
        <f>IF(AD64="","",IFERROR(TRIM(INDEX($A64:$AB64,MATCH(Lists!$K$4,$A$1:$AB$1,0))&amp;""),""))</f>
        <v/>
      </c>
      <c r="AJ64" s="20">
        <f>IF(AD64="","",IFERROR(TRIM(INDEX($A64:$AB64,MATCH(Lists!$K$5,$A$1:$AB$1,0))&amp;""),""))</f>
        <v/>
      </c>
      <c r="AK64" s="20">
        <f>IF(AD64="","",IFERROR(TRIM(INDEX($A64:$AB64,MATCH(Lists!$K$6,$A$1:$AB$1,0))&amp;""),""))</f>
        <v/>
      </c>
      <c r="AL64" s="20">
        <f>IF(AD64="","",IFERROR(TRIM(INDEX($A64:$AB64,MATCH(Lists!$K$7,$A$1:$AB$1,0))&amp;""),""))</f>
        <v/>
      </c>
      <c r="AM64" s="20">
        <f>IF(AD64="","",IFERROR(TRIM(INDEX($A64:$AB64,MATCH(Lists!$K$8,$A$1:$AB$1,0))&amp;""),""))</f>
        <v/>
      </c>
      <c r="AN64" s="20">
        <f>IF(AD64="","",IFERROR(TRIM(INDEX($A64:$AB64,MATCH(Lists!$K$9,$A$1:$AB$1,0))&amp;""),""))</f>
        <v/>
      </c>
      <c r="AO64" s="20">
        <f>IF(AD64="","",IFERROR(TRIM(INDEX($A64:$AB64,MATCH(Lists!$K$10,$A$1:$AB$1,0))&amp;""),""))</f>
        <v/>
      </c>
      <c r="AP64" s="20">
        <f>IF(AD64="","",IFERROR(TRIM(INDEX($A64:$AB64,MATCH(Lists!$K$11,$A$1:$AB$1,0))&amp;""),""))</f>
        <v/>
      </c>
      <c r="AQ64" s="20">
        <f>IF(AD64="","",IFERROR(VALUE(IFERROR(TRIM(INDEX($A64:$AB64,MATCH(Lists!$K$12,$A$1:$AB$1,0))&amp;""),"")),""))</f>
        <v/>
      </c>
      <c r="AR64" s="20">
        <f>IF(AD64="","",IFERROR(TRIM(INDEX($A64:$AB64,MATCH(Lists!$K$13,$A$1:$AB$1,0))&amp;""),""))</f>
        <v/>
      </c>
      <c r="AS64" s="20">
        <f>IF(AD64="","",IFERROR(TRIM(INDEX($A64:$AB64,MATCH(Lists!$K$14,$A$1:$AB$1,0))&amp;""),""))</f>
        <v/>
      </c>
      <c r="AT64" s="20">
        <f>IF(AD64="","",IFERROR(TRIM(INDEX($A64:$AB64,MATCH(Lists!$K$15,$A$1:$AB$1,0))&amp;""),""))</f>
        <v/>
      </c>
      <c r="AU64" s="20">
        <f>IF(AD64="","",IFERROR(TRIM(INDEX($A64:$AB64,MATCH(Lists!$K$18,$A$1:$AB$1,0))&amp;""),""))</f>
        <v/>
      </c>
    </row>
    <row r="65">
      <c r="AC65" s="19" t="n"/>
      <c r="AD65" s="20">
        <f>IFERROR(TRIM(INDEX($A65:$AB65,MATCH(Lists!$K$2,$A$1:$AB$1,0))&amp;""),"")</f>
        <v/>
      </c>
      <c r="AE65" s="20">
        <f>IF(AD65="",0,IF(AND(OR('Top needs'!$B$5="",AF65='Top needs'!$B$5),OR('Top needs'!$B$6="",AG65='Top needs'!$B$6)),1,0))</f>
        <v/>
      </c>
      <c r="AF65" s="20">
        <f>IF(AD65="","",IF(IFERROR(TRIM(INDEX($A65:$AB65,MATCH(Lists!$K$16,$A$1:$AB$1,0))&amp;""),"")="","(no answer)",IFERROR(TRIM(INDEX($A65:$AB65,MATCH(Lists!$K$16,$A$1:$AB$1,0))&amp;""),"")))</f>
        <v/>
      </c>
      <c r="AG65" s="20">
        <f>IF(AD65="","",IF(IFERROR(TRIM(INDEX($A65:$AB65,MATCH(Lists!$K$17,$A$1:$AB$1,0))&amp;""),"")="","(no answer)",IFERROR(TRIM(INDEX($A65:$AB65,MATCH(Lists!$K$17,$A$1:$AB$1,0))&amp;""),"")))</f>
        <v/>
      </c>
      <c r="AH65" s="20">
        <f>IF(AD65="","",IFERROR(TRIM(INDEX($A65:$AB65,MATCH(Lists!$K$3,$A$1:$AB$1,0))&amp;""),""))</f>
        <v/>
      </c>
      <c r="AI65" s="20">
        <f>IF(AD65="","",IFERROR(TRIM(INDEX($A65:$AB65,MATCH(Lists!$K$4,$A$1:$AB$1,0))&amp;""),""))</f>
        <v/>
      </c>
      <c r="AJ65" s="20">
        <f>IF(AD65="","",IFERROR(TRIM(INDEX($A65:$AB65,MATCH(Lists!$K$5,$A$1:$AB$1,0))&amp;""),""))</f>
        <v/>
      </c>
      <c r="AK65" s="20">
        <f>IF(AD65="","",IFERROR(TRIM(INDEX($A65:$AB65,MATCH(Lists!$K$6,$A$1:$AB$1,0))&amp;""),""))</f>
        <v/>
      </c>
      <c r="AL65" s="20">
        <f>IF(AD65="","",IFERROR(TRIM(INDEX($A65:$AB65,MATCH(Lists!$K$7,$A$1:$AB$1,0))&amp;""),""))</f>
        <v/>
      </c>
      <c r="AM65" s="20">
        <f>IF(AD65="","",IFERROR(TRIM(INDEX($A65:$AB65,MATCH(Lists!$K$8,$A$1:$AB$1,0))&amp;""),""))</f>
        <v/>
      </c>
      <c r="AN65" s="20">
        <f>IF(AD65="","",IFERROR(TRIM(INDEX($A65:$AB65,MATCH(Lists!$K$9,$A$1:$AB$1,0))&amp;""),""))</f>
        <v/>
      </c>
      <c r="AO65" s="20">
        <f>IF(AD65="","",IFERROR(TRIM(INDEX($A65:$AB65,MATCH(Lists!$K$10,$A$1:$AB$1,0))&amp;""),""))</f>
        <v/>
      </c>
      <c r="AP65" s="20">
        <f>IF(AD65="","",IFERROR(TRIM(INDEX($A65:$AB65,MATCH(Lists!$K$11,$A$1:$AB$1,0))&amp;""),""))</f>
        <v/>
      </c>
      <c r="AQ65" s="20">
        <f>IF(AD65="","",IFERROR(VALUE(IFERROR(TRIM(INDEX($A65:$AB65,MATCH(Lists!$K$12,$A$1:$AB$1,0))&amp;""),"")),""))</f>
        <v/>
      </c>
      <c r="AR65" s="20">
        <f>IF(AD65="","",IFERROR(TRIM(INDEX($A65:$AB65,MATCH(Lists!$K$13,$A$1:$AB$1,0))&amp;""),""))</f>
        <v/>
      </c>
      <c r="AS65" s="20">
        <f>IF(AD65="","",IFERROR(TRIM(INDEX($A65:$AB65,MATCH(Lists!$K$14,$A$1:$AB$1,0))&amp;""),""))</f>
        <v/>
      </c>
      <c r="AT65" s="20">
        <f>IF(AD65="","",IFERROR(TRIM(INDEX($A65:$AB65,MATCH(Lists!$K$15,$A$1:$AB$1,0))&amp;""),""))</f>
        <v/>
      </c>
      <c r="AU65" s="20">
        <f>IF(AD65="","",IFERROR(TRIM(INDEX($A65:$AB65,MATCH(Lists!$K$18,$A$1:$AB$1,0))&amp;""),""))</f>
        <v/>
      </c>
    </row>
    <row r="66">
      <c r="AC66" s="19" t="n"/>
      <c r="AD66" s="20">
        <f>IFERROR(TRIM(INDEX($A66:$AB66,MATCH(Lists!$K$2,$A$1:$AB$1,0))&amp;""),"")</f>
        <v/>
      </c>
      <c r="AE66" s="20">
        <f>IF(AD66="",0,IF(AND(OR('Top needs'!$B$5="",AF66='Top needs'!$B$5),OR('Top needs'!$B$6="",AG66='Top needs'!$B$6)),1,0))</f>
        <v/>
      </c>
      <c r="AF66" s="20">
        <f>IF(AD66="","",IF(IFERROR(TRIM(INDEX($A66:$AB66,MATCH(Lists!$K$16,$A$1:$AB$1,0))&amp;""),"")="","(no answer)",IFERROR(TRIM(INDEX($A66:$AB66,MATCH(Lists!$K$16,$A$1:$AB$1,0))&amp;""),"")))</f>
        <v/>
      </c>
      <c r="AG66" s="20">
        <f>IF(AD66="","",IF(IFERROR(TRIM(INDEX($A66:$AB66,MATCH(Lists!$K$17,$A$1:$AB$1,0))&amp;""),"")="","(no answer)",IFERROR(TRIM(INDEX($A66:$AB66,MATCH(Lists!$K$17,$A$1:$AB$1,0))&amp;""),"")))</f>
        <v/>
      </c>
      <c r="AH66" s="20">
        <f>IF(AD66="","",IFERROR(TRIM(INDEX($A66:$AB66,MATCH(Lists!$K$3,$A$1:$AB$1,0))&amp;""),""))</f>
        <v/>
      </c>
      <c r="AI66" s="20">
        <f>IF(AD66="","",IFERROR(TRIM(INDEX($A66:$AB66,MATCH(Lists!$K$4,$A$1:$AB$1,0))&amp;""),""))</f>
        <v/>
      </c>
      <c r="AJ66" s="20">
        <f>IF(AD66="","",IFERROR(TRIM(INDEX($A66:$AB66,MATCH(Lists!$K$5,$A$1:$AB$1,0))&amp;""),""))</f>
        <v/>
      </c>
      <c r="AK66" s="20">
        <f>IF(AD66="","",IFERROR(TRIM(INDEX($A66:$AB66,MATCH(Lists!$K$6,$A$1:$AB$1,0))&amp;""),""))</f>
        <v/>
      </c>
      <c r="AL66" s="20">
        <f>IF(AD66="","",IFERROR(TRIM(INDEX($A66:$AB66,MATCH(Lists!$K$7,$A$1:$AB$1,0))&amp;""),""))</f>
        <v/>
      </c>
      <c r="AM66" s="20">
        <f>IF(AD66="","",IFERROR(TRIM(INDEX($A66:$AB66,MATCH(Lists!$K$8,$A$1:$AB$1,0))&amp;""),""))</f>
        <v/>
      </c>
      <c r="AN66" s="20">
        <f>IF(AD66="","",IFERROR(TRIM(INDEX($A66:$AB66,MATCH(Lists!$K$9,$A$1:$AB$1,0))&amp;""),""))</f>
        <v/>
      </c>
      <c r="AO66" s="20">
        <f>IF(AD66="","",IFERROR(TRIM(INDEX($A66:$AB66,MATCH(Lists!$K$10,$A$1:$AB$1,0))&amp;""),""))</f>
        <v/>
      </c>
      <c r="AP66" s="20">
        <f>IF(AD66="","",IFERROR(TRIM(INDEX($A66:$AB66,MATCH(Lists!$K$11,$A$1:$AB$1,0))&amp;""),""))</f>
        <v/>
      </c>
      <c r="AQ66" s="20">
        <f>IF(AD66="","",IFERROR(VALUE(IFERROR(TRIM(INDEX($A66:$AB66,MATCH(Lists!$K$12,$A$1:$AB$1,0))&amp;""),"")),""))</f>
        <v/>
      </c>
      <c r="AR66" s="20">
        <f>IF(AD66="","",IFERROR(TRIM(INDEX($A66:$AB66,MATCH(Lists!$K$13,$A$1:$AB$1,0))&amp;""),""))</f>
        <v/>
      </c>
      <c r="AS66" s="20">
        <f>IF(AD66="","",IFERROR(TRIM(INDEX($A66:$AB66,MATCH(Lists!$K$14,$A$1:$AB$1,0))&amp;""),""))</f>
        <v/>
      </c>
      <c r="AT66" s="20">
        <f>IF(AD66="","",IFERROR(TRIM(INDEX($A66:$AB66,MATCH(Lists!$K$15,$A$1:$AB$1,0))&amp;""),""))</f>
        <v/>
      </c>
      <c r="AU66" s="20">
        <f>IF(AD66="","",IFERROR(TRIM(INDEX($A66:$AB66,MATCH(Lists!$K$18,$A$1:$AB$1,0))&amp;""),""))</f>
        <v/>
      </c>
    </row>
    <row r="67">
      <c r="AC67" s="19" t="n"/>
      <c r="AD67" s="20">
        <f>IFERROR(TRIM(INDEX($A67:$AB67,MATCH(Lists!$K$2,$A$1:$AB$1,0))&amp;""),"")</f>
        <v/>
      </c>
      <c r="AE67" s="20">
        <f>IF(AD67="",0,IF(AND(OR('Top needs'!$B$5="",AF67='Top needs'!$B$5),OR('Top needs'!$B$6="",AG67='Top needs'!$B$6)),1,0))</f>
        <v/>
      </c>
      <c r="AF67" s="20">
        <f>IF(AD67="","",IF(IFERROR(TRIM(INDEX($A67:$AB67,MATCH(Lists!$K$16,$A$1:$AB$1,0))&amp;""),"")="","(no answer)",IFERROR(TRIM(INDEX($A67:$AB67,MATCH(Lists!$K$16,$A$1:$AB$1,0))&amp;""),"")))</f>
        <v/>
      </c>
      <c r="AG67" s="20">
        <f>IF(AD67="","",IF(IFERROR(TRIM(INDEX($A67:$AB67,MATCH(Lists!$K$17,$A$1:$AB$1,0))&amp;""),"")="","(no answer)",IFERROR(TRIM(INDEX($A67:$AB67,MATCH(Lists!$K$17,$A$1:$AB$1,0))&amp;""),"")))</f>
        <v/>
      </c>
      <c r="AH67" s="20">
        <f>IF(AD67="","",IFERROR(TRIM(INDEX($A67:$AB67,MATCH(Lists!$K$3,$A$1:$AB$1,0))&amp;""),""))</f>
        <v/>
      </c>
      <c r="AI67" s="20">
        <f>IF(AD67="","",IFERROR(TRIM(INDEX($A67:$AB67,MATCH(Lists!$K$4,$A$1:$AB$1,0))&amp;""),""))</f>
        <v/>
      </c>
      <c r="AJ67" s="20">
        <f>IF(AD67="","",IFERROR(TRIM(INDEX($A67:$AB67,MATCH(Lists!$K$5,$A$1:$AB$1,0))&amp;""),""))</f>
        <v/>
      </c>
      <c r="AK67" s="20">
        <f>IF(AD67="","",IFERROR(TRIM(INDEX($A67:$AB67,MATCH(Lists!$K$6,$A$1:$AB$1,0))&amp;""),""))</f>
        <v/>
      </c>
      <c r="AL67" s="20">
        <f>IF(AD67="","",IFERROR(TRIM(INDEX($A67:$AB67,MATCH(Lists!$K$7,$A$1:$AB$1,0))&amp;""),""))</f>
        <v/>
      </c>
      <c r="AM67" s="20">
        <f>IF(AD67="","",IFERROR(TRIM(INDEX($A67:$AB67,MATCH(Lists!$K$8,$A$1:$AB$1,0))&amp;""),""))</f>
        <v/>
      </c>
      <c r="AN67" s="20">
        <f>IF(AD67="","",IFERROR(TRIM(INDEX($A67:$AB67,MATCH(Lists!$K$9,$A$1:$AB$1,0))&amp;""),""))</f>
        <v/>
      </c>
      <c r="AO67" s="20">
        <f>IF(AD67="","",IFERROR(TRIM(INDEX($A67:$AB67,MATCH(Lists!$K$10,$A$1:$AB$1,0))&amp;""),""))</f>
        <v/>
      </c>
      <c r="AP67" s="20">
        <f>IF(AD67="","",IFERROR(TRIM(INDEX($A67:$AB67,MATCH(Lists!$K$11,$A$1:$AB$1,0))&amp;""),""))</f>
        <v/>
      </c>
      <c r="AQ67" s="20">
        <f>IF(AD67="","",IFERROR(VALUE(IFERROR(TRIM(INDEX($A67:$AB67,MATCH(Lists!$K$12,$A$1:$AB$1,0))&amp;""),"")),""))</f>
        <v/>
      </c>
      <c r="AR67" s="20">
        <f>IF(AD67="","",IFERROR(TRIM(INDEX($A67:$AB67,MATCH(Lists!$K$13,$A$1:$AB$1,0))&amp;""),""))</f>
        <v/>
      </c>
      <c r="AS67" s="20">
        <f>IF(AD67="","",IFERROR(TRIM(INDEX($A67:$AB67,MATCH(Lists!$K$14,$A$1:$AB$1,0))&amp;""),""))</f>
        <v/>
      </c>
      <c r="AT67" s="20">
        <f>IF(AD67="","",IFERROR(TRIM(INDEX($A67:$AB67,MATCH(Lists!$K$15,$A$1:$AB$1,0))&amp;""),""))</f>
        <v/>
      </c>
      <c r="AU67" s="20">
        <f>IF(AD67="","",IFERROR(TRIM(INDEX($A67:$AB67,MATCH(Lists!$K$18,$A$1:$AB$1,0))&amp;""),""))</f>
        <v/>
      </c>
    </row>
    <row r="68">
      <c r="AC68" s="19" t="n"/>
      <c r="AD68" s="20">
        <f>IFERROR(TRIM(INDEX($A68:$AB68,MATCH(Lists!$K$2,$A$1:$AB$1,0))&amp;""),"")</f>
        <v/>
      </c>
      <c r="AE68" s="20">
        <f>IF(AD68="",0,IF(AND(OR('Top needs'!$B$5="",AF68='Top needs'!$B$5),OR('Top needs'!$B$6="",AG68='Top needs'!$B$6)),1,0))</f>
        <v/>
      </c>
      <c r="AF68" s="20">
        <f>IF(AD68="","",IF(IFERROR(TRIM(INDEX($A68:$AB68,MATCH(Lists!$K$16,$A$1:$AB$1,0))&amp;""),"")="","(no answer)",IFERROR(TRIM(INDEX($A68:$AB68,MATCH(Lists!$K$16,$A$1:$AB$1,0))&amp;""),"")))</f>
        <v/>
      </c>
      <c r="AG68" s="20">
        <f>IF(AD68="","",IF(IFERROR(TRIM(INDEX($A68:$AB68,MATCH(Lists!$K$17,$A$1:$AB$1,0))&amp;""),"")="","(no answer)",IFERROR(TRIM(INDEX($A68:$AB68,MATCH(Lists!$K$17,$A$1:$AB$1,0))&amp;""),"")))</f>
        <v/>
      </c>
      <c r="AH68" s="20">
        <f>IF(AD68="","",IFERROR(TRIM(INDEX($A68:$AB68,MATCH(Lists!$K$3,$A$1:$AB$1,0))&amp;""),""))</f>
        <v/>
      </c>
      <c r="AI68" s="20">
        <f>IF(AD68="","",IFERROR(TRIM(INDEX($A68:$AB68,MATCH(Lists!$K$4,$A$1:$AB$1,0))&amp;""),""))</f>
        <v/>
      </c>
      <c r="AJ68" s="20">
        <f>IF(AD68="","",IFERROR(TRIM(INDEX($A68:$AB68,MATCH(Lists!$K$5,$A$1:$AB$1,0))&amp;""),""))</f>
        <v/>
      </c>
      <c r="AK68" s="20">
        <f>IF(AD68="","",IFERROR(TRIM(INDEX($A68:$AB68,MATCH(Lists!$K$6,$A$1:$AB$1,0))&amp;""),""))</f>
        <v/>
      </c>
      <c r="AL68" s="20">
        <f>IF(AD68="","",IFERROR(TRIM(INDEX($A68:$AB68,MATCH(Lists!$K$7,$A$1:$AB$1,0))&amp;""),""))</f>
        <v/>
      </c>
      <c r="AM68" s="20">
        <f>IF(AD68="","",IFERROR(TRIM(INDEX($A68:$AB68,MATCH(Lists!$K$8,$A$1:$AB$1,0))&amp;""),""))</f>
        <v/>
      </c>
      <c r="AN68" s="20">
        <f>IF(AD68="","",IFERROR(TRIM(INDEX($A68:$AB68,MATCH(Lists!$K$9,$A$1:$AB$1,0))&amp;""),""))</f>
        <v/>
      </c>
      <c r="AO68" s="20">
        <f>IF(AD68="","",IFERROR(TRIM(INDEX($A68:$AB68,MATCH(Lists!$K$10,$A$1:$AB$1,0))&amp;""),""))</f>
        <v/>
      </c>
      <c r="AP68" s="20">
        <f>IF(AD68="","",IFERROR(TRIM(INDEX($A68:$AB68,MATCH(Lists!$K$11,$A$1:$AB$1,0))&amp;""),""))</f>
        <v/>
      </c>
      <c r="AQ68" s="20">
        <f>IF(AD68="","",IFERROR(VALUE(IFERROR(TRIM(INDEX($A68:$AB68,MATCH(Lists!$K$12,$A$1:$AB$1,0))&amp;""),"")),""))</f>
        <v/>
      </c>
      <c r="AR68" s="20">
        <f>IF(AD68="","",IFERROR(TRIM(INDEX($A68:$AB68,MATCH(Lists!$K$13,$A$1:$AB$1,0))&amp;""),""))</f>
        <v/>
      </c>
      <c r="AS68" s="20">
        <f>IF(AD68="","",IFERROR(TRIM(INDEX($A68:$AB68,MATCH(Lists!$K$14,$A$1:$AB$1,0))&amp;""),""))</f>
        <v/>
      </c>
      <c r="AT68" s="20">
        <f>IF(AD68="","",IFERROR(TRIM(INDEX($A68:$AB68,MATCH(Lists!$K$15,$A$1:$AB$1,0))&amp;""),""))</f>
        <v/>
      </c>
      <c r="AU68" s="20">
        <f>IF(AD68="","",IFERROR(TRIM(INDEX($A68:$AB68,MATCH(Lists!$K$18,$A$1:$AB$1,0))&amp;""),""))</f>
        <v/>
      </c>
    </row>
    <row r="69">
      <c r="AC69" s="19" t="n"/>
      <c r="AD69" s="20">
        <f>IFERROR(TRIM(INDEX($A69:$AB69,MATCH(Lists!$K$2,$A$1:$AB$1,0))&amp;""),"")</f>
        <v/>
      </c>
      <c r="AE69" s="20">
        <f>IF(AD69="",0,IF(AND(OR('Top needs'!$B$5="",AF69='Top needs'!$B$5),OR('Top needs'!$B$6="",AG69='Top needs'!$B$6)),1,0))</f>
        <v/>
      </c>
      <c r="AF69" s="20">
        <f>IF(AD69="","",IF(IFERROR(TRIM(INDEX($A69:$AB69,MATCH(Lists!$K$16,$A$1:$AB$1,0))&amp;""),"")="","(no answer)",IFERROR(TRIM(INDEX($A69:$AB69,MATCH(Lists!$K$16,$A$1:$AB$1,0))&amp;""),"")))</f>
        <v/>
      </c>
      <c r="AG69" s="20">
        <f>IF(AD69="","",IF(IFERROR(TRIM(INDEX($A69:$AB69,MATCH(Lists!$K$17,$A$1:$AB$1,0))&amp;""),"")="","(no answer)",IFERROR(TRIM(INDEX($A69:$AB69,MATCH(Lists!$K$17,$A$1:$AB$1,0))&amp;""),"")))</f>
        <v/>
      </c>
      <c r="AH69" s="20">
        <f>IF(AD69="","",IFERROR(TRIM(INDEX($A69:$AB69,MATCH(Lists!$K$3,$A$1:$AB$1,0))&amp;""),""))</f>
        <v/>
      </c>
      <c r="AI69" s="20">
        <f>IF(AD69="","",IFERROR(TRIM(INDEX($A69:$AB69,MATCH(Lists!$K$4,$A$1:$AB$1,0))&amp;""),""))</f>
        <v/>
      </c>
      <c r="AJ69" s="20">
        <f>IF(AD69="","",IFERROR(TRIM(INDEX($A69:$AB69,MATCH(Lists!$K$5,$A$1:$AB$1,0))&amp;""),""))</f>
        <v/>
      </c>
      <c r="AK69" s="20">
        <f>IF(AD69="","",IFERROR(TRIM(INDEX($A69:$AB69,MATCH(Lists!$K$6,$A$1:$AB$1,0))&amp;""),""))</f>
        <v/>
      </c>
      <c r="AL69" s="20">
        <f>IF(AD69="","",IFERROR(TRIM(INDEX($A69:$AB69,MATCH(Lists!$K$7,$A$1:$AB$1,0))&amp;""),""))</f>
        <v/>
      </c>
      <c r="AM69" s="20">
        <f>IF(AD69="","",IFERROR(TRIM(INDEX($A69:$AB69,MATCH(Lists!$K$8,$A$1:$AB$1,0))&amp;""),""))</f>
        <v/>
      </c>
      <c r="AN69" s="20">
        <f>IF(AD69="","",IFERROR(TRIM(INDEX($A69:$AB69,MATCH(Lists!$K$9,$A$1:$AB$1,0))&amp;""),""))</f>
        <v/>
      </c>
      <c r="AO69" s="20">
        <f>IF(AD69="","",IFERROR(TRIM(INDEX($A69:$AB69,MATCH(Lists!$K$10,$A$1:$AB$1,0))&amp;""),""))</f>
        <v/>
      </c>
      <c r="AP69" s="20">
        <f>IF(AD69="","",IFERROR(TRIM(INDEX($A69:$AB69,MATCH(Lists!$K$11,$A$1:$AB$1,0))&amp;""),""))</f>
        <v/>
      </c>
      <c r="AQ69" s="20">
        <f>IF(AD69="","",IFERROR(VALUE(IFERROR(TRIM(INDEX($A69:$AB69,MATCH(Lists!$K$12,$A$1:$AB$1,0))&amp;""),"")),""))</f>
        <v/>
      </c>
      <c r="AR69" s="20">
        <f>IF(AD69="","",IFERROR(TRIM(INDEX($A69:$AB69,MATCH(Lists!$K$13,$A$1:$AB$1,0))&amp;""),""))</f>
        <v/>
      </c>
      <c r="AS69" s="20">
        <f>IF(AD69="","",IFERROR(TRIM(INDEX($A69:$AB69,MATCH(Lists!$K$14,$A$1:$AB$1,0))&amp;""),""))</f>
        <v/>
      </c>
      <c r="AT69" s="20">
        <f>IF(AD69="","",IFERROR(TRIM(INDEX($A69:$AB69,MATCH(Lists!$K$15,$A$1:$AB$1,0))&amp;""),""))</f>
        <v/>
      </c>
      <c r="AU69" s="20">
        <f>IF(AD69="","",IFERROR(TRIM(INDEX($A69:$AB69,MATCH(Lists!$K$18,$A$1:$AB$1,0))&amp;""),""))</f>
        <v/>
      </c>
    </row>
    <row r="70">
      <c r="AC70" s="19" t="n"/>
      <c r="AD70" s="20">
        <f>IFERROR(TRIM(INDEX($A70:$AB70,MATCH(Lists!$K$2,$A$1:$AB$1,0))&amp;""),"")</f>
        <v/>
      </c>
      <c r="AE70" s="20">
        <f>IF(AD70="",0,IF(AND(OR('Top needs'!$B$5="",AF70='Top needs'!$B$5),OR('Top needs'!$B$6="",AG70='Top needs'!$B$6)),1,0))</f>
        <v/>
      </c>
      <c r="AF70" s="20">
        <f>IF(AD70="","",IF(IFERROR(TRIM(INDEX($A70:$AB70,MATCH(Lists!$K$16,$A$1:$AB$1,0))&amp;""),"")="","(no answer)",IFERROR(TRIM(INDEX($A70:$AB70,MATCH(Lists!$K$16,$A$1:$AB$1,0))&amp;""),"")))</f>
        <v/>
      </c>
      <c r="AG70" s="20">
        <f>IF(AD70="","",IF(IFERROR(TRIM(INDEX($A70:$AB70,MATCH(Lists!$K$17,$A$1:$AB$1,0))&amp;""),"")="","(no answer)",IFERROR(TRIM(INDEX($A70:$AB70,MATCH(Lists!$K$17,$A$1:$AB$1,0))&amp;""),"")))</f>
        <v/>
      </c>
      <c r="AH70" s="20">
        <f>IF(AD70="","",IFERROR(TRIM(INDEX($A70:$AB70,MATCH(Lists!$K$3,$A$1:$AB$1,0))&amp;""),""))</f>
        <v/>
      </c>
      <c r="AI70" s="20">
        <f>IF(AD70="","",IFERROR(TRIM(INDEX($A70:$AB70,MATCH(Lists!$K$4,$A$1:$AB$1,0))&amp;""),""))</f>
        <v/>
      </c>
      <c r="AJ70" s="20">
        <f>IF(AD70="","",IFERROR(TRIM(INDEX($A70:$AB70,MATCH(Lists!$K$5,$A$1:$AB$1,0))&amp;""),""))</f>
        <v/>
      </c>
      <c r="AK70" s="20">
        <f>IF(AD70="","",IFERROR(TRIM(INDEX($A70:$AB70,MATCH(Lists!$K$6,$A$1:$AB$1,0))&amp;""),""))</f>
        <v/>
      </c>
      <c r="AL70" s="20">
        <f>IF(AD70="","",IFERROR(TRIM(INDEX($A70:$AB70,MATCH(Lists!$K$7,$A$1:$AB$1,0))&amp;""),""))</f>
        <v/>
      </c>
      <c r="AM70" s="20">
        <f>IF(AD70="","",IFERROR(TRIM(INDEX($A70:$AB70,MATCH(Lists!$K$8,$A$1:$AB$1,0))&amp;""),""))</f>
        <v/>
      </c>
      <c r="AN70" s="20">
        <f>IF(AD70="","",IFERROR(TRIM(INDEX($A70:$AB70,MATCH(Lists!$K$9,$A$1:$AB$1,0))&amp;""),""))</f>
        <v/>
      </c>
      <c r="AO70" s="20">
        <f>IF(AD70="","",IFERROR(TRIM(INDEX($A70:$AB70,MATCH(Lists!$K$10,$A$1:$AB$1,0))&amp;""),""))</f>
        <v/>
      </c>
      <c r="AP70" s="20">
        <f>IF(AD70="","",IFERROR(TRIM(INDEX($A70:$AB70,MATCH(Lists!$K$11,$A$1:$AB$1,0))&amp;""),""))</f>
        <v/>
      </c>
      <c r="AQ70" s="20">
        <f>IF(AD70="","",IFERROR(VALUE(IFERROR(TRIM(INDEX($A70:$AB70,MATCH(Lists!$K$12,$A$1:$AB$1,0))&amp;""),"")),""))</f>
        <v/>
      </c>
      <c r="AR70" s="20">
        <f>IF(AD70="","",IFERROR(TRIM(INDEX($A70:$AB70,MATCH(Lists!$K$13,$A$1:$AB$1,0))&amp;""),""))</f>
        <v/>
      </c>
      <c r="AS70" s="20">
        <f>IF(AD70="","",IFERROR(TRIM(INDEX($A70:$AB70,MATCH(Lists!$K$14,$A$1:$AB$1,0))&amp;""),""))</f>
        <v/>
      </c>
      <c r="AT70" s="20">
        <f>IF(AD70="","",IFERROR(TRIM(INDEX($A70:$AB70,MATCH(Lists!$K$15,$A$1:$AB$1,0))&amp;""),""))</f>
        <v/>
      </c>
      <c r="AU70" s="20">
        <f>IF(AD70="","",IFERROR(TRIM(INDEX($A70:$AB70,MATCH(Lists!$K$18,$A$1:$AB$1,0))&amp;""),""))</f>
        <v/>
      </c>
    </row>
    <row r="71">
      <c r="AC71" s="19" t="n"/>
      <c r="AD71" s="20">
        <f>IFERROR(TRIM(INDEX($A71:$AB71,MATCH(Lists!$K$2,$A$1:$AB$1,0))&amp;""),"")</f>
        <v/>
      </c>
      <c r="AE71" s="20">
        <f>IF(AD71="",0,IF(AND(OR('Top needs'!$B$5="",AF71='Top needs'!$B$5),OR('Top needs'!$B$6="",AG71='Top needs'!$B$6)),1,0))</f>
        <v/>
      </c>
      <c r="AF71" s="20">
        <f>IF(AD71="","",IF(IFERROR(TRIM(INDEX($A71:$AB71,MATCH(Lists!$K$16,$A$1:$AB$1,0))&amp;""),"")="","(no answer)",IFERROR(TRIM(INDEX($A71:$AB71,MATCH(Lists!$K$16,$A$1:$AB$1,0))&amp;""),"")))</f>
        <v/>
      </c>
      <c r="AG71" s="20">
        <f>IF(AD71="","",IF(IFERROR(TRIM(INDEX($A71:$AB71,MATCH(Lists!$K$17,$A$1:$AB$1,0))&amp;""),"")="","(no answer)",IFERROR(TRIM(INDEX($A71:$AB71,MATCH(Lists!$K$17,$A$1:$AB$1,0))&amp;""),"")))</f>
        <v/>
      </c>
      <c r="AH71" s="20">
        <f>IF(AD71="","",IFERROR(TRIM(INDEX($A71:$AB71,MATCH(Lists!$K$3,$A$1:$AB$1,0))&amp;""),""))</f>
        <v/>
      </c>
      <c r="AI71" s="20">
        <f>IF(AD71="","",IFERROR(TRIM(INDEX($A71:$AB71,MATCH(Lists!$K$4,$A$1:$AB$1,0))&amp;""),""))</f>
        <v/>
      </c>
      <c r="AJ71" s="20">
        <f>IF(AD71="","",IFERROR(TRIM(INDEX($A71:$AB71,MATCH(Lists!$K$5,$A$1:$AB$1,0))&amp;""),""))</f>
        <v/>
      </c>
      <c r="AK71" s="20">
        <f>IF(AD71="","",IFERROR(TRIM(INDEX($A71:$AB71,MATCH(Lists!$K$6,$A$1:$AB$1,0))&amp;""),""))</f>
        <v/>
      </c>
      <c r="AL71" s="20">
        <f>IF(AD71="","",IFERROR(TRIM(INDEX($A71:$AB71,MATCH(Lists!$K$7,$A$1:$AB$1,0))&amp;""),""))</f>
        <v/>
      </c>
      <c r="AM71" s="20">
        <f>IF(AD71="","",IFERROR(TRIM(INDEX($A71:$AB71,MATCH(Lists!$K$8,$A$1:$AB$1,0))&amp;""),""))</f>
        <v/>
      </c>
      <c r="AN71" s="20">
        <f>IF(AD71="","",IFERROR(TRIM(INDEX($A71:$AB71,MATCH(Lists!$K$9,$A$1:$AB$1,0))&amp;""),""))</f>
        <v/>
      </c>
      <c r="AO71" s="20">
        <f>IF(AD71="","",IFERROR(TRIM(INDEX($A71:$AB71,MATCH(Lists!$K$10,$A$1:$AB$1,0))&amp;""),""))</f>
        <v/>
      </c>
      <c r="AP71" s="20">
        <f>IF(AD71="","",IFERROR(TRIM(INDEX($A71:$AB71,MATCH(Lists!$K$11,$A$1:$AB$1,0))&amp;""),""))</f>
        <v/>
      </c>
      <c r="AQ71" s="20">
        <f>IF(AD71="","",IFERROR(VALUE(IFERROR(TRIM(INDEX($A71:$AB71,MATCH(Lists!$K$12,$A$1:$AB$1,0))&amp;""),"")),""))</f>
        <v/>
      </c>
      <c r="AR71" s="20">
        <f>IF(AD71="","",IFERROR(TRIM(INDEX($A71:$AB71,MATCH(Lists!$K$13,$A$1:$AB$1,0))&amp;""),""))</f>
        <v/>
      </c>
      <c r="AS71" s="20">
        <f>IF(AD71="","",IFERROR(TRIM(INDEX($A71:$AB71,MATCH(Lists!$K$14,$A$1:$AB$1,0))&amp;""),""))</f>
        <v/>
      </c>
      <c r="AT71" s="20">
        <f>IF(AD71="","",IFERROR(TRIM(INDEX($A71:$AB71,MATCH(Lists!$K$15,$A$1:$AB$1,0))&amp;""),""))</f>
        <v/>
      </c>
      <c r="AU71" s="20">
        <f>IF(AD71="","",IFERROR(TRIM(INDEX($A71:$AB71,MATCH(Lists!$K$18,$A$1:$AB$1,0))&amp;""),""))</f>
        <v/>
      </c>
    </row>
    <row r="72">
      <c r="AC72" s="19" t="n"/>
      <c r="AD72" s="20">
        <f>IFERROR(TRIM(INDEX($A72:$AB72,MATCH(Lists!$K$2,$A$1:$AB$1,0))&amp;""),"")</f>
        <v/>
      </c>
      <c r="AE72" s="20">
        <f>IF(AD72="",0,IF(AND(OR('Top needs'!$B$5="",AF72='Top needs'!$B$5),OR('Top needs'!$B$6="",AG72='Top needs'!$B$6)),1,0))</f>
        <v/>
      </c>
      <c r="AF72" s="20">
        <f>IF(AD72="","",IF(IFERROR(TRIM(INDEX($A72:$AB72,MATCH(Lists!$K$16,$A$1:$AB$1,0))&amp;""),"")="","(no answer)",IFERROR(TRIM(INDEX($A72:$AB72,MATCH(Lists!$K$16,$A$1:$AB$1,0))&amp;""),"")))</f>
        <v/>
      </c>
      <c r="AG72" s="20">
        <f>IF(AD72="","",IF(IFERROR(TRIM(INDEX($A72:$AB72,MATCH(Lists!$K$17,$A$1:$AB$1,0))&amp;""),"")="","(no answer)",IFERROR(TRIM(INDEX($A72:$AB72,MATCH(Lists!$K$17,$A$1:$AB$1,0))&amp;""),"")))</f>
        <v/>
      </c>
      <c r="AH72" s="20">
        <f>IF(AD72="","",IFERROR(TRIM(INDEX($A72:$AB72,MATCH(Lists!$K$3,$A$1:$AB$1,0))&amp;""),""))</f>
        <v/>
      </c>
      <c r="AI72" s="20">
        <f>IF(AD72="","",IFERROR(TRIM(INDEX($A72:$AB72,MATCH(Lists!$K$4,$A$1:$AB$1,0))&amp;""),""))</f>
        <v/>
      </c>
      <c r="AJ72" s="20">
        <f>IF(AD72="","",IFERROR(TRIM(INDEX($A72:$AB72,MATCH(Lists!$K$5,$A$1:$AB$1,0))&amp;""),""))</f>
        <v/>
      </c>
      <c r="AK72" s="20">
        <f>IF(AD72="","",IFERROR(TRIM(INDEX($A72:$AB72,MATCH(Lists!$K$6,$A$1:$AB$1,0))&amp;""),""))</f>
        <v/>
      </c>
      <c r="AL72" s="20">
        <f>IF(AD72="","",IFERROR(TRIM(INDEX($A72:$AB72,MATCH(Lists!$K$7,$A$1:$AB$1,0))&amp;""),""))</f>
        <v/>
      </c>
      <c r="AM72" s="20">
        <f>IF(AD72="","",IFERROR(TRIM(INDEX($A72:$AB72,MATCH(Lists!$K$8,$A$1:$AB$1,0))&amp;""),""))</f>
        <v/>
      </c>
      <c r="AN72" s="20">
        <f>IF(AD72="","",IFERROR(TRIM(INDEX($A72:$AB72,MATCH(Lists!$K$9,$A$1:$AB$1,0))&amp;""),""))</f>
        <v/>
      </c>
      <c r="AO72" s="20">
        <f>IF(AD72="","",IFERROR(TRIM(INDEX($A72:$AB72,MATCH(Lists!$K$10,$A$1:$AB$1,0))&amp;""),""))</f>
        <v/>
      </c>
      <c r="AP72" s="20">
        <f>IF(AD72="","",IFERROR(TRIM(INDEX($A72:$AB72,MATCH(Lists!$K$11,$A$1:$AB$1,0))&amp;""),""))</f>
        <v/>
      </c>
      <c r="AQ72" s="20">
        <f>IF(AD72="","",IFERROR(VALUE(IFERROR(TRIM(INDEX($A72:$AB72,MATCH(Lists!$K$12,$A$1:$AB$1,0))&amp;""),"")),""))</f>
        <v/>
      </c>
      <c r="AR72" s="20">
        <f>IF(AD72="","",IFERROR(TRIM(INDEX($A72:$AB72,MATCH(Lists!$K$13,$A$1:$AB$1,0))&amp;""),""))</f>
        <v/>
      </c>
      <c r="AS72" s="20">
        <f>IF(AD72="","",IFERROR(TRIM(INDEX($A72:$AB72,MATCH(Lists!$K$14,$A$1:$AB$1,0))&amp;""),""))</f>
        <v/>
      </c>
      <c r="AT72" s="20">
        <f>IF(AD72="","",IFERROR(TRIM(INDEX($A72:$AB72,MATCH(Lists!$K$15,$A$1:$AB$1,0))&amp;""),""))</f>
        <v/>
      </c>
      <c r="AU72" s="20">
        <f>IF(AD72="","",IFERROR(TRIM(INDEX($A72:$AB72,MATCH(Lists!$K$18,$A$1:$AB$1,0))&amp;""),""))</f>
        <v/>
      </c>
    </row>
    <row r="73">
      <c r="AC73" s="19" t="n"/>
      <c r="AD73" s="20">
        <f>IFERROR(TRIM(INDEX($A73:$AB73,MATCH(Lists!$K$2,$A$1:$AB$1,0))&amp;""),"")</f>
        <v/>
      </c>
      <c r="AE73" s="20">
        <f>IF(AD73="",0,IF(AND(OR('Top needs'!$B$5="",AF73='Top needs'!$B$5),OR('Top needs'!$B$6="",AG73='Top needs'!$B$6)),1,0))</f>
        <v/>
      </c>
      <c r="AF73" s="20">
        <f>IF(AD73="","",IF(IFERROR(TRIM(INDEX($A73:$AB73,MATCH(Lists!$K$16,$A$1:$AB$1,0))&amp;""),"")="","(no answer)",IFERROR(TRIM(INDEX($A73:$AB73,MATCH(Lists!$K$16,$A$1:$AB$1,0))&amp;""),"")))</f>
        <v/>
      </c>
      <c r="AG73" s="20">
        <f>IF(AD73="","",IF(IFERROR(TRIM(INDEX($A73:$AB73,MATCH(Lists!$K$17,$A$1:$AB$1,0))&amp;""),"")="","(no answer)",IFERROR(TRIM(INDEX($A73:$AB73,MATCH(Lists!$K$17,$A$1:$AB$1,0))&amp;""),"")))</f>
        <v/>
      </c>
      <c r="AH73" s="20">
        <f>IF(AD73="","",IFERROR(TRIM(INDEX($A73:$AB73,MATCH(Lists!$K$3,$A$1:$AB$1,0))&amp;""),""))</f>
        <v/>
      </c>
      <c r="AI73" s="20">
        <f>IF(AD73="","",IFERROR(TRIM(INDEX($A73:$AB73,MATCH(Lists!$K$4,$A$1:$AB$1,0))&amp;""),""))</f>
        <v/>
      </c>
      <c r="AJ73" s="20">
        <f>IF(AD73="","",IFERROR(TRIM(INDEX($A73:$AB73,MATCH(Lists!$K$5,$A$1:$AB$1,0))&amp;""),""))</f>
        <v/>
      </c>
      <c r="AK73" s="20">
        <f>IF(AD73="","",IFERROR(TRIM(INDEX($A73:$AB73,MATCH(Lists!$K$6,$A$1:$AB$1,0))&amp;""),""))</f>
        <v/>
      </c>
      <c r="AL73" s="20">
        <f>IF(AD73="","",IFERROR(TRIM(INDEX($A73:$AB73,MATCH(Lists!$K$7,$A$1:$AB$1,0))&amp;""),""))</f>
        <v/>
      </c>
      <c r="AM73" s="20">
        <f>IF(AD73="","",IFERROR(TRIM(INDEX($A73:$AB73,MATCH(Lists!$K$8,$A$1:$AB$1,0))&amp;""),""))</f>
        <v/>
      </c>
      <c r="AN73" s="20">
        <f>IF(AD73="","",IFERROR(TRIM(INDEX($A73:$AB73,MATCH(Lists!$K$9,$A$1:$AB$1,0))&amp;""),""))</f>
        <v/>
      </c>
      <c r="AO73" s="20">
        <f>IF(AD73="","",IFERROR(TRIM(INDEX($A73:$AB73,MATCH(Lists!$K$10,$A$1:$AB$1,0))&amp;""),""))</f>
        <v/>
      </c>
      <c r="AP73" s="20">
        <f>IF(AD73="","",IFERROR(TRIM(INDEX($A73:$AB73,MATCH(Lists!$K$11,$A$1:$AB$1,0))&amp;""),""))</f>
        <v/>
      </c>
      <c r="AQ73" s="20">
        <f>IF(AD73="","",IFERROR(VALUE(IFERROR(TRIM(INDEX($A73:$AB73,MATCH(Lists!$K$12,$A$1:$AB$1,0))&amp;""),"")),""))</f>
        <v/>
      </c>
      <c r="AR73" s="20">
        <f>IF(AD73="","",IFERROR(TRIM(INDEX($A73:$AB73,MATCH(Lists!$K$13,$A$1:$AB$1,0))&amp;""),""))</f>
        <v/>
      </c>
      <c r="AS73" s="20">
        <f>IF(AD73="","",IFERROR(TRIM(INDEX($A73:$AB73,MATCH(Lists!$K$14,$A$1:$AB$1,0))&amp;""),""))</f>
        <v/>
      </c>
      <c r="AT73" s="20">
        <f>IF(AD73="","",IFERROR(TRIM(INDEX($A73:$AB73,MATCH(Lists!$K$15,$A$1:$AB$1,0))&amp;""),""))</f>
        <v/>
      </c>
      <c r="AU73" s="20">
        <f>IF(AD73="","",IFERROR(TRIM(INDEX($A73:$AB73,MATCH(Lists!$K$18,$A$1:$AB$1,0))&amp;""),""))</f>
        <v/>
      </c>
    </row>
    <row r="74">
      <c r="AC74" s="19" t="n"/>
      <c r="AD74" s="20">
        <f>IFERROR(TRIM(INDEX($A74:$AB74,MATCH(Lists!$K$2,$A$1:$AB$1,0))&amp;""),"")</f>
        <v/>
      </c>
      <c r="AE74" s="20">
        <f>IF(AD74="",0,IF(AND(OR('Top needs'!$B$5="",AF74='Top needs'!$B$5),OR('Top needs'!$B$6="",AG74='Top needs'!$B$6)),1,0))</f>
        <v/>
      </c>
      <c r="AF74" s="20">
        <f>IF(AD74="","",IF(IFERROR(TRIM(INDEX($A74:$AB74,MATCH(Lists!$K$16,$A$1:$AB$1,0))&amp;""),"")="","(no answer)",IFERROR(TRIM(INDEX($A74:$AB74,MATCH(Lists!$K$16,$A$1:$AB$1,0))&amp;""),"")))</f>
        <v/>
      </c>
      <c r="AG74" s="20">
        <f>IF(AD74="","",IF(IFERROR(TRIM(INDEX($A74:$AB74,MATCH(Lists!$K$17,$A$1:$AB$1,0))&amp;""),"")="","(no answer)",IFERROR(TRIM(INDEX($A74:$AB74,MATCH(Lists!$K$17,$A$1:$AB$1,0))&amp;""),"")))</f>
        <v/>
      </c>
      <c r="AH74" s="20">
        <f>IF(AD74="","",IFERROR(TRIM(INDEX($A74:$AB74,MATCH(Lists!$K$3,$A$1:$AB$1,0))&amp;""),""))</f>
        <v/>
      </c>
      <c r="AI74" s="20">
        <f>IF(AD74="","",IFERROR(TRIM(INDEX($A74:$AB74,MATCH(Lists!$K$4,$A$1:$AB$1,0))&amp;""),""))</f>
        <v/>
      </c>
      <c r="AJ74" s="20">
        <f>IF(AD74="","",IFERROR(TRIM(INDEX($A74:$AB74,MATCH(Lists!$K$5,$A$1:$AB$1,0))&amp;""),""))</f>
        <v/>
      </c>
      <c r="AK74" s="20">
        <f>IF(AD74="","",IFERROR(TRIM(INDEX($A74:$AB74,MATCH(Lists!$K$6,$A$1:$AB$1,0))&amp;""),""))</f>
        <v/>
      </c>
      <c r="AL74" s="20">
        <f>IF(AD74="","",IFERROR(TRIM(INDEX($A74:$AB74,MATCH(Lists!$K$7,$A$1:$AB$1,0))&amp;""),""))</f>
        <v/>
      </c>
      <c r="AM74" s="20">
        <f>IF(AD74="","",IFERROR(TRIM(INDEX($A74:$AB74,MATCH(Lists!$K$8,$A$1:$AB$1,0))&amp;""),""))</f>
        <v/>
      </c>
      <c r="AN74" s="20">
        <f>IF(AD74="","",IFERROR(TRIM(INDEX($A74:$AB74,MATCH(Lists!$K$9,$A$1:$AB$1,0))&amp;""),""))</f>
        <v/>
      </c>
      <c r="AO74" s="20">
        <f>IF(AD74="","",IFERROR(TRIM(INDEX($A74:$AB74,MATCH(Lists!$K$10,$A$1:$AB$1,0))&amp;""),""))</f>
        <v/>
      </c>
      <c r="AP74" s="20">
        <f>IF(AD74="","",IFERROR(TRIM(INDEX($A74:$AB74,MATCH(Lists!$K$11,$A$1:$AB$1,0))&amp;""),""))</f>
        <v/>
      </c>
      <c r="AQ74" s="20">
        <f>IF(AD74="","",IFERROR(VALUE(IFERROR(TRIM(INDEX($A74:$AB74,MATCH(Lists!$K$12,$A$1:$AB$1,0))&amp;""),"")),""))</f>
        <v/>
      </c>
      <c r="AR74" s="20">
        <f>IF(AD74="","",IFERROR(TRIM(INDEX($A74:$AB74,MATCH(Lists!$K$13,$A$1:$AB$1,0))&amp;""),""))</f>
        <v/>
      </c>
      <c r="AS74" s="20">
        <f>IF(AD74="","",IFERROR(TRIM(INDEX($A74:$AB74,MATCH(Lists!$K$14,$A$1:$AB$1,0))&amp;""),""))</f>
        <v/>
      </c>
      <c r="AT74" s="20">
        <f>IF(AD74="","",IFERROR(TRIM(INDEX($A74:$AB74,MATCH(Lists!$K$15,$A$1:$AB$1,0))&amp;""),""))</f>
        <v/>
      </c>
      <c r="AU74" s="20">
        <f>IF(AD74="","",IFERROR(TRIM(INDEX($A74:$AB74,MATCH(Lists!$K$18,$A$1:$AB$1,0))&amp;""),""))</f>
        <v/>
      </c>
    </row>
    <row r="75">
      <c r="AC75" s="19" t="n"/>
      <c r="AD75" s="20">
        <f>IFERROR(TRIM(INDEX($A75:$AB75,MATCH(Lists!$K$2,$A$1:$AB$1,0))&amp;""),"")</f>
        <v/>
      </c>
      <c r="AE75" s="20">
        <f>IF(AD75="",0,IF(AND(OR('Top needs'!$B$5="",AF75='Top needs'!$B$5),OR('Top needs'!$B$6="",AG75='Top needs'!$B$6)),1,0))</f>
        <v/>
      </c>
      <c r="AF75" s="20">
        <f>IF(AD75="","",IF(IFERROR(TRIM(INDEX($A75:$AB75,MATCH(Lists!$K$16,$A$1:$AB$1,0))&amp;""),"")="","(no answer)",IFERROR(TRIM(INDEX($A75:$AB75,MATCH(Lists!$K$16,$A$1:$AB$1,0))&amp;""),"")))</f>
        <v/>
      </c>
      <c r="AG75" s="20">
        <f>IF(AD75="","",IF(IFERROR(TRIM(INDEX($A75:$AB75,MATCH(Lists!$K$17,$A$1:$AB$1,0))&amp;""),"")="","(no answer)",IFERROR(TRIM(INDEX($A75:$AB75,MATCH(Lists!$K$17,$A$1:$AB$1,0))&amp;""),"")))</f>
        <v/>
      </c>
      <c r="AH75" s="20">
        <f>IF(AD75="","",IFERROR(TRIM(INDEX($A75:$AB75,MATCH(Lists!$K$3,$A$1:$AB$1,0))&amp;""),""))</f>
        <v/>
      </c>
      <c r="AI75" s="20">
        <f>IF(AD75="","",IFERROR(TRIM(INDEX($A75:$AB75,MATCH(Lists!$K$4,$A$1:$AB$1,0))&amp;""),""))</f>
        <v/>
      </c>
      <c r="AJ75" s="20">
        <f>IF(AD75="","",IFERROR(TRIM(INDEX($A75:$AB75,MATCH(Lists!$K$5,$A$1:$AB$1,0))&amp;""),""))</f>
        <v/>
      </c>
      <c r="AK75" s="20">
        <f>IF(AD75="","",IFERROR(TRIM(INDEX($A75:$AB75,MATCH(Lists!$K$6,$A$1:$AB$1,0))&amp;""),""))</f>
        <v/>
      </c>
      <c r="AL75" s="20">
        <f>IF(AD75="","",IFERROR(TRIM(INDEX($A75:$AB75,MATCH(Lists!$K$7,$A$1:$AB$1,0))&amp;""),""))</f>
        <v/>
      </c>
      <c r="AM75" s="20">
        <f>IF(AD75="","",IFERROR(TRIM(INDEX($A75:$AB75,MATCH(Lists!$K$8,$A$1:$AB$1,0))&amp;""),""))</f>
        <v/>
      </c>
      <c r="AN75" s="20">
        <f>IF(AD75="","",IFERROR(TRIM(INDEX($A75:$AB75,MATCH(Lists!$K$9,$A$1:$AB$1,0))&amp;""),""))</f>
        <v/>
      </c>
      <c r="AO75" s="20">
        <f>IF(AD75="","",IFERROR(TRIM(INDEX($A75:$AB75,MATCH(Lists!$K$10,$A$1:$AB$1,0))&amp;""),""))</f>
        <v/>
      </c>
      <c r="AP75" s="20">
        <f>IF(AD75="","",IFERROR(TRIM(INDEX($A75:$AB75,MATCH(Lists!$K$11,$A$1:$AB$1,0))&amp;""),""))</f>
        <v/>
      </c>
      <c r="AQ75" s="20">
        <f>IF(AD75="","",IFERROR(VALUE(IFERROR(TRIM(INDEX($A75:$AB75,MATCH(Lists!$K$12,$A$1:$AB$1,0))&amp;""),"")),""))</f>
        <v/>
      </c>
      <c r="AR75" s="20">
        <f>IF(AD75="","",IFERROR(TRIM(INDEX($A75:$AB75,MATCH(Lists!$K$13,$A$1:$AB$1,0))&amp;""),""))</f>
        <v/>
      </c>
      <c r="AS75" s="20">
        <f>IF(AD75="","",IFERROR(TRIM(INDEX($A75:$AB75,MATCH(Lists!$K$14,$A$1:$AB$1,0))&amp;""),""))</f>
        <v/>
      </c>
      <c r="AT75" s="20">
        <f>IF(AD75="","",IFERROR(TRIM(INDEX($A75:$AB75,MATCH(Lists!$K$15,$A$1:$AB$1,0))&amp;""),""))</f>
        <v/>
      </c>
      <c r="AU75" s="20">
        <f>IF(AD75="","",IFERROR(TRIM(INDEX($A75:$AB75,MATCH(Lists!$K$18,$A$1:$AB$1,0))&amp;""),""))</f>
        <v/>
      </c>
    </row>
    <row r="76">
      <c r="AC76" s="19" t="n"/>
      <c r="AD76" s="20">
        <f>IFERROR(TRIM(INDEX($A76:$AB76,MATCH(Lists!$K$2,$A$1:$AB$1,0))&amp;""),"")</f>
        <v/>
      </c>
      <c r="AE76" s="20">
        <f>IF(AD76="",0,IF(AND(OR('Top needs'!$B$5="",AF76='Top needs'!$B$5),OR('Top needs'!$B$6="",AG76='Top needs'!$B$6)),1,0))</f>
        <v/>
      </c>
      <c r="AF76" s="20">
        <f>IF(AD76="","",IF(IFERROR(TRIM(INDEX($A76:$AB76,MATCH(Lists!$K$16,$A$1:$AB$1,0))&amp;""),"")="","(no answer)",IFERROR(TRIM(INDEX($A76:$AB76,MATCH(Lists!$K$16,$A$1:$AB$1,0))&amp;""),"")))</f>
        <v/>
      </c>
      <c r="AG76" s="20">
        <f>IF(AD76="","",IF(IFERROR(TRIM(INDEX($A76:$AB76,MATCH(Lists!$K$17,$A$1:$AB$1,0))&amp;""),"")="","(no answer)",IFERROR(TRIM(INDEX($A76:$AB76,MATCH(Lists!$K$17,$A$1:$AB$1,0))&amp;""),"")))</f>
        <v/>
      </c>
      <c r="AH76" s="20">
        <f>IF(AD76="","",IFERROR(TRIM(INDEX($A76:$AB76,MATCH(Lists!$K$3,$A$1:$AB$1,0))&amp;""),""))</f>
        <v/>
      </c>
      <c r="AI76" s="20">
        <f>IF(AD76="","",IFERROR(TRIM(INDEX($A76:$AB76,MATCH(Lists!$K$4,$A$1:$AB$1,0))&amp;""),""))</f>
        <v/>
      </c>
      <c r="AJ76" s="20">
        <f>IF(AD76="","",IFERROR(TRIM(INDEX($A76:$AB76,MATCH(Lists!$K$5,$A$1:$AB$1,0))&amp;""),""))</f>
        <v/>
      </c>
      <c r="AK76" s="20">
        <f>IF(AD76="","",IFERROR(TRIM(INDEX($A76:$AB76,MATCH(Lists!$K$6,$A$1:$AB$1,0))&amp;""),""))</f>
        <v/>
      </c>
      <c r="AL76" s="20">
        <f>IF(AD76="","",IFERROR(TRIM(INDEX($A76:$AB76,MATCH(Lists!$K$7,$A$1:$AB$1,0))&amp;""),""))</f>
        <v/>
      </c>
      <c r="AM76" s="20">
        <f>IF(AD76="","",IFERROR(TRIM(INDEX($A76:$AB76,MATCH(Lists!$K$8,$A$1:$AB$1,0))&amp;""),""))</f>
        <v/>
      </c>
      <c r="AN76" s="20">
        <f>IF(AD76="","",IFERROR(TRIM(INDEX($A76:$AB76,MATCH(Lists!$K$9,$A$1:$AB$1,0))&amp;""),""))</f>
        <v/>
      </c>
      <c r="AO76" s="20">
        <f>IF(AD76="","",IFERROR(TRIM(INDEX($A76:$AB76,MATCH(Lists!$K$10,$A$1:$AB$1,0))&amp;""),""))</f>
        <v/>
      </c>
      <c r="AP76" s="20">
        <f>IF(AD76="","",IFERROR(TRIM(INDEX($A76:$AB76,MATCH(Lists!$K$11,$A$1:$AB$1,0))&amp;""),""))</f>
        <v/>
      </c>
      <c r="AQ76" s="20">
        <f>IF(AD76="","",IFERROR(VALUE(IFERROR(TRIM(INDEX($A76:$AB76,MATCH(Lists!$K$12,$A$1:$AB$1,0))&amp;""),"")),""))</f>
        <v/>
      </c>
      <c r="AR76" s="20">
        <f>IF(AD76="","",IFERROR(TRIM(INDEX($A76:$AB76,MATCH(Lists!$K$13,$A$1:$AB$1,0))&amp;""),""))</f>
        <v/>
      </c>
      <c r="AS76" s="20">
        <f>IF(AD76="","",IFERROR(TRIM(INDEX($A76:$AB76,MATCH(Lists!$K$14,$A$1:$AB$1,0))&amp;""),""))</f>
        <v/>
      </c>
      <c r="AT76" s="20">
        <f>IF(AD76="","",IFERROR(TRIM(INDEX($A76:$AB76,MATCH(Lists!$K$15,$A$1:$AB$1,0))&amp;""),""))</f>
        <v/>
      </c>
      <c r="AU76" s="20">
        <f>IF(AD76="","",IFERROR(TRIM(INDEX($A76:$AB76,MATCH(Lists!$K$18,$A$1:$AB$1,0))&amp;""),""))</f>
        <v/>
      </c>
    </row>
    <row r="77">
      <c r="AC77" s="19" t="n"/>
      <c r="AD77" s="20">
        <f>IFERROR(TRIM(INDEX($A77:$AB77,MATCH(Lists!$K$2,$A$1:$AB$1,0))&amp;""),"")</f>
        <v/>
      </c>
      <c r="AE77" s="20">
        <f>IF(AD77="",0,IF(AND(OR('Top needs'!$B$5="",AF77='Top needs'!$B$5),OR('Top needs'!$B$6="",AG77='Top needs'!$B$6)),1,0))</f>
        <v/>
      </c>
      <c r="AF77" s="20">
        <f>IF(AD77="","",IF(IFERROR(TRIM(INDEX($A77:$AB77,MATCH(Lists!$K$16,$A$1:$AB$1,0))&amp;""),"")="","(no answer)",IFERROR(TRIM(INDEX($A77:$AB77,MATCH(Lists!$K$16,$A$1:$AB$1,0))&amp;""),"")))</f>
        <v/>
      </c>
      <c r="AG77" s="20">
        <f>IF(AD77="","",IF(IFERROR(TRIM(INDEX($A77:$AB77,MATCH(Lists!$K$17,$A$1:$AB$1,0))&amp;""),"")="","(no answer)",IFERROR(TRIM(INDEX($A77:$AB77,MATCH(Lists!$K$17,$A$1:$AB$1,0))&amp;""),"")))</f>
        <v/>
      </c>
      <c r="AH77" s="20">
        <f>IF(AD77="","",IFERROR(TRIM(INDEX($A77:$AB77,MATCH(Lists!$K$3,$A$1:$AB$1,0))&amp;""),""))</f>
        <v/>
      </c>
      <c r="AI77" s="20">
        <f>IF(AD77="","",IFERROR(TRIM(INDEX($A77:$AB77,MATCH(Lists!$K$4,$A$1:$AB$1,0))&amp;""),""))</f>
        <v/>
      </c>
      <c r="AJ77" s="20">
        <f>IF(AD77="","",IFERROR(TRIM(INDEX($A77:$AB77,MATCH(Lists!$K$5,$A$1:$AB$1,0))&amp;""),""))</f>
        <v/>
      </c>
      <c r="AK77" s="20">
        <f>IF(AD77="","",IFERROR(TRIM(INDEX($A77:$AB77,MATCH(Lists!$K$6,$A$1:$AB$1,0))&amp;""),""))</f>
        <v/>
      </c>
      <c r="AL77" s="20">
        <f>IF(AD77="","",IFERROR(TRIM(INDEX($A77:$AB77,MATCH(Lists!$K$7,$A$1:$AB$1,0))&amp;""),""))</f>
        <v/>
      </c>
      <c r="AM77" s="20">
        <f>IF(AD77="","",IFERROR(TRIM(INDEX($A77:$AB77,MATCH(Lists!$K$8,$A$1:$AB$1,0))&amp;""),""))</f>
        <v/>
      </c>
      <c r="AN77" s="20">
        <f>IF(AD77="","",IFERROR(TRIM(INDEX($A77:$AB77,MATCH(Lists!$K$9,$A$1:$AB$1,0))&amp;""),""))</f>
        <v/>
      </c>
      <c r="AO77" s="20">
        <f>IF(AD77="","",IFERROR(TRIM(INDEX($A77:$AB77,MATCH(Lists!$K$10,$A$1:$AB$1,0))&amp;""),""))</f>
        <v/>
      </c>
      <c r="AP77" s="20">
        <f>IF(AD77="","",IFERROR(TRIM(INDEX($A77:$AB77,MATCH(Lists!$K$11,$A$1:$AB$1,0))&amp;""),""))</f>
        <v/>
      </c>
      <c r="AQ77" s="20">
        <f>IF(AD77="","",IFERROR(VALUE(IFERROR(TRIM(INDEX($A77:$AB77,MATCH(Lists!$K$12,$A$1:$AB$1,0))&amp;""),"")),""))</f>
        <v/>
      </c>
      <c r="AR77" s="20">
        <f>IF(AD77="","",IFERROR(TRIM(INDEX($A77:$AB77,MATCH(Lists!$K$13,$A$1:$AB$1,0))&amp;""),""))</f>
        <v/>
      </c>
      <c r="AS77" s="20">
        <f>IF(AD77="","",IFERROR(TRIM(INDEX($A77:$AB77,MATCH(Lists!$K$14,$A$1:$AB$1,0))&amp;""),""))</f>
        <v/>
      </c>
      <c r="AT77" s="20">
        <f>IF(AD77="","",IFERROR(TRIM(INDEX($A77:$AB77,MATCH(Lists!$K$15,$A$1:$AB$1,0))&amp;""),""))</f>
        <v/>
      </c>
      <c r="AU77" s="20">
        <f>IF(AD77="","",IFERROR(TRIM(INDEX($A77:$AB77,MATCH(Lists!$K$18,$A$1:$AB$1,0))&amp;""),""))</f>
        <v/>
      </c>
    </row>
    <row r="78">
      <c r="AC78" s="19" t="n"/>
      <c r="AD78" s="20">
        <f>IFERROR(TRIM(INDEX($A78:$AB78,MATCH(Lists!$K$2,$A$1:$AB$1,0))&amp;""),"")</f>
        <v/>
      </c>
      <c r="AE78" s="20">
        <f>IF(AD78="",0,IF(AND(OR('Top needs'!$B$5="",AF78='Top needs'!$B$5),OR('Top needs'!$B$6="",AG78='Top needs'!$B$6)),1,0))</f>
        <v/>
      </c>
      <c r="AF78" s="20">
        <f>IF(AD78="","",IF(IFERROR(TRIM(INDEX($A78:$AB78,MATCH(Lists!$K$16,$A$1:$AB$1,0))&amp;""),"")="","(no answer)",IFERROR(TRIM(INDEX($A78:$AB78,MATCH(Lists!$K$16,$A$1:$AB$1,0))&amp;""),"")))</f>
        <v/>
      </c>
      <c r="AG78" s="20">
        <f>IF(AD78="","",IF(IFERROR(TRIM(INDEX($A78:$AB78,MATCH(Lists!$K$17,$A$1:$AB$1,0))&amp;""),"")="","(no answer)",IFERROR(TRIM(INDEX($A78:$AB78,MATCH(Lists!$K$17,$A$1:$AB$1,0))&amp;""),"")))</f>
        <v/>
      </c>
      <c r="AH78" s="20">
        <f>IF(AD78="","",IFERROR(TRIM(INDEX($A78:$AB78,MATCH(Lists!$K$3,$A$1:$AB$1,0))&amp;""),""))</f>
        <v/>
      </c>
      <c r="AI78" s="20">
        <f>IF(AD78="","",IFERROR(TRIM(INDEX($A78:$AB78,MATCH(Lists!$K$4,$A$1:$AB$1,0))&amp;""),""))</f>
        <v/>
      </c>
      <c r="AJ78" s="20">
        <f>IF(AD78="","",IFERROR(TRIM(INDEX($A78:$AB78,MATCH(Lists!$K$5,$A$1:$AB$1,0))&amp;""),""))</f>
        <v/>
      </c>
      <c r="AK78" s="20">
        <f>IF(AD78="","",IFERROR(TRIM(INDEX($A78:$AB78,MATCH(Lists!$K$6,$A$1:$AB$1,0))&amp;""),""))</f>
        <v/>
      </c>
      <c r="AL78" s="20">
        <f>IF(AD78="","",IFERROR(TRIM(INDEX($A78:$AB78,MATCH(Lists!$K$7,$A$1:$AB$1,0))&amp;""),""))</f>
        <v/>
      </c>
      <c r="AM78" s="20">
        <f>IF(AD78="","",IFERROR(TRIM(INDEX($A78:$AB78,MATCH(Lists!$K$8,$A$1:$AB$1,0))&amp;""),""))</f>
        <v/>
      </c>
      <c r="AN78" s="20">
        <f>IF(AD78="","",IFERROR(TRIM(INDEX($A78:$AB78,MATCH(Lists!$K$9,$A$1:$AB$1,0))&amp;""),""))</f>
        <v/>
      </c>
      <c r="AO78" s="20">
        <f>IF(AD78="","",IFERROR(TRIM(INDEX($A78:$AB78,MATCH(Lists!$K$10,$A$1:$AB$1,0))&amp;""),""))</f>
        <v/>
      </c>
      <c r="AP78" s="20">
        <f>IF(AD78="","",IFERROR(TRIM(INDEX($A78:$AB78,MATCH(Lists!$K$11,$A$1:$AB$1,0))&amp;""),""))</f>
        <v/>
      </c>
      <c r="AQ78" s="20">
        <f>IF(AD78="","",IFERROR(VALUE(IFERROR(TRIM(INDEX($A78:$AB78,MATCH(Lists!$K$12,$A$1:$AB$1,0))&amp;""),"")),""))</f>
        <v/>
      </c>
      <c r="AR78" s="20">
        <f>IF(AD78="","",IFERROR(TRIM(INDEX($A78:$AB78,MATCH(Lists!$K$13,$A$1:$AB$1,0))&amp;""),""))</f>
        <v/>
      </c>
      <c r="AS78" s="20">
        <f>IF(AD78="","",IFERROR(TRIM(INDEX($A78:$AB78,MATCH(Lists!$K$14,$A$1:$AB$1,0))&amp;""),""))</f>
        <v/>
      </c>
      <c r="AT78" s="20">
        <f>IF(AD78="","",IFERROR(TRIM(INDEX($A78:$AB78,MATCH(Lists!$K$15,$A$1:$AB$1,0))&amp;""),""))</f>
        <v/>
      </c>
      <c r="AU78" s="20">
        <f>IF(AD78="","",IFERROR(TRIM(INDEX($A78:$AB78,MATCH(Lists!$K$18,$A$1:$AB$1,0))&amp;""),""))</f>
        <v/>
      </c>
    </row>
    <row r="79">
      <c r="AC79" s="19" t="n"/>
      <c r="AD79" s="20">
        <f>IFERROR(TRIM(INDEX($A79:$AB79,MATCH(Lists!$K$2,$A$1:$AB$1,0))&amp;""),"")</f>
        <v/>
      </c>
      <c r="AE79" s="20">
        <f>IF(AD79="",0,IF(AND(OR('Top needs'!$B$5="",AF79='Top needs'!$B$5),OR('Top needs'!$B$6="",AG79='Top needs'!$B$6)),1,0))</f>
        <v/>
      </c>
      <c r="AF79" s="20">
        <f>IF(AD79="","",IF(IFERROR(TRIM(INDEX($A79:$AB79,MATCH(Lists!$K$16,$A$1:$AB$1,0))&amp;""),"")="","(no answer)",IFERROR(TRIM(INDEX($A79:$AB79,MATCH(Lists!$K$16,$A$1:$AB$1,0))&amp;""),"")))</f>
        <v/>
      </c>
      <c r="AG79" s="20">
        <f>IF(AD79="","",IF(IFERROR(TRIM(INDEX($A79:$AB79,MATCH(Lists!$K$17,$A$1:$AB$1,0))&amp;""),"")="","(no answer)",IFERROR(TRIM(INDEX($A79:$AB79,MATCH(Lists!$K$17,$A$1:$AB$1,0))&amp;""),"")))</f>
        <v/>
      </c>
      <c r="AH79" s="20">
        <f>IF(AD79="","",IFERROR(TRIM(INDEX($A79:$AB79,MATCH(Lists!$K$3,$A$1:$AB$1,0))&amp;""),""))</f>
        <v/>
      </c>
      <c r="AI79" s="20">
        <f>IF(AD79="","",IFERROR(TRIM(INDEX($A79:$AB79,MATCH(Lists!$K$4,$A$1:$AB$1,0))&amp;""),""))</f>
        <v/>
      </c>
      <c r="AJ79" s="20">
        <f>IF(AD79="","",IFERROR(TRIM(INDEX($A79:$AB79,MATCH(Lists!$K$5,$A$1:$AB$1,0))&amp;""),""))</f>
        <v/>
      </c>
      <c r="AK79" s="20">
        <f>IF(AD79="","",IFERROR(TRIM(INDEX($A79:$AB79,MATCH(Lists!$K$6,$A$1:$AB$1,0))&amp;""),""))</f>
        <v/>
      </c>
      <c r="AL79" s="20">
        <f>IF(AD79="","",IFERROR(TRIM(INDEX($A79:$AB79,MATCH(Lists!$K$7,$A$1:$AB$1,0))&amp;""),""))</f>
        <v/>
      </c>
      <c r="AM79" s="20">
        <f>IF(AD79="","",IFERROR(TRIM(INDEX($A79:$AB79,MATCH(Lists!$K$8,$A$1:$AB$1,0))&amp;""),""))</f>
        <v/>
      </c>
      <c r="AN79" s="20">
        <f>IF(AD79="","",IFERROR(TRIM(INDEX($A79:$AB79,MATCH(Lists!$K$9,$A$1:$AB$1,0))&amp;""),""))</f>
        <v/>
      </c>
      <c r="AO79" s="20">
        <f>IF(AD79="","",IFERROR(TRIM(INDEX($A79:$AB79,MATCH(Lists!$K$10,$A$1:$AB$1,0))&amp;""),""))</f>
        <v/>
      </c>
      <c r="AP79" s="20">
        <f>IF(AD79="","",IFERROR(TRIM(INDEX($A79:$AB79,MATCH(Lists!$K$11,$A$1:$AB$1,0))&amp;""),""))</f>
        <v/>
      </c>
      <c r="AQ79" s="20">
        <f>IF(AD79="","",IFERROR(VALUE(IFERROR(TRIM(INDEX($A79:$AB79,MATCH(Lists!$K$12,$A$1:$AB$1,0))&amp;""),"")),""))</f>
        <v/>
      </c>
      <c r="AR79" s="20">
        <f>IF(AD79="","",IFERROR(TRIM(INDEX($A79:$AB79,MATCH(Lists!$K$13,$A$1:$AB$1,0))&amp;""),""))</f>
        <v/>
      </c>
      <c r="AS79" s="20">
        <f>IF(AD79="","",IFERROR(TRIM(INDEX($A79:$AB79,MATCH(Lists!$K$14,$A$1:$AB$1,0))&amp;""),""))</f>
        <v/>
      </c>
      <c r="AT79" s="20">
        <f>IF(AD79="","",IFERROR(TRIM(INDEX($A79:$AB79,MATCH(Lists!$K$15,$A$1:$AB$1,0))&amp;""),""))</f>
        <v/>
      </c>
      <c r="AU79" s="20">
        <f>IF(AD79="","",IFERROR(TRIM(INDEX($A79:$AB79,MATCH(Lists!$K$18,$A$1:$AB$1,0))&amp;""),""))</f>
        <v/>
      </c>
    </row>
    <row r="80">
      <c r="AC80" s="19" t="n"/>
      <c r="AD80" s="20">
        <f>IFERROR(TRIM(INDEX($A80:$AB80,MATCH(Lists!$K$2,$A$1:$AB$1,0))&amp;""),"")</f>
        <v/>
      </c>
      <c r="AE80" s="20">
        <f>IF(AD80="",0,IF(AND(OR('Top needs'!$B$5="",AF80='Top needs'!$B$5),OR('Top needs'!$B$6="",AG80='Top needs'!$B$6)),1,0))</f>
        <v/>
      </c>
      <c r="AF80" s="20">
        <f>IF(AD80="","",IF(IFERROR(TRIM(INDEX($A80:$AB80,MATCH(Lists!$K$16,$A$1:$AB$1,0))&amp;""),"")="","(no answer)",IFERROR(TRIM(INDEX($A80:$AB80,MATCH(Lists!$K$16,$A$1:$AB$1,0))&amp;""),"")))</f>
        <v/>
      </c>
      <c r="AG80" s="20">
        <f>IF(AD80="","",IF(IFERROR(TRIM(INDEX($A80:$AB80,MATCH(Lists!$K$17,$A$1:$AB$1,0))&amp;""),"")="","(no answer)",IFERROR(TRIM(INDEX($A80:$AB80,MATCH(Lists!$K$17,$A$1:$AB$1,0))&amp;""),"")))</f>
        <v/>
      </c>
      <c r="AH80" s="20">
        <f>IF(AD80="","",IFERROR(TRIM(INDEX($A80:$AB80,MATCH(Lists!$K$3,$A$1:$AB$1,0))&amp;""),""))</f>
        <v/>
      </c>
      <c r="AI80" s="20">
        <f>IF(AD80="","",IFERROR(TRIM(INDEX($A80:$AB80,MATCH(Lists!$K$4,$A$1:$AB$1,0))&amp;""),""))</f>
        <v/>
      </c>
      <c r="AJ80" s="20">
        <f>IF(AD80="","",IFERROR(TRIM(INDEX($A80:$AB80,MATCH(Lists!$K$5,$A$1:$AB$1,0))&amp;""),""))</f>
        <v/>
      </c>
      <c r="AK80" s="20">
        <f>IF(AD80="","",IFERROR(TRIM(INDEX($A80:$AB80,MATCH(Lists!$K$6,$A$1:$AB$1,0))&amp;""),""))</f>
        <v/>
      </c>
      <c r="AL80" s="20">
        <f>IF(AD80="","",IFERROR(TRIM(INDEX($A80:$AB80,MATCH(Lists!$K$7,$A$1:$AB$1,0))&amp;""),""))</f>
        <v/>
      </c>
      <c r="AM80" s="20">
        <f>IF(AD80="","",IFERROR(TRIM(INDEX($A80:$AB80,MATCH(Lists!$K$8,$A$1:$AB$1,0))&amp;""),""))</f>
        <v/>
      </c>
      <c r="AN80" s="20">
        <f>IF(AD80="","",IFERROR(TRIM(INDEX($A80:$AB80,MATCH(Lists!$K$9,$A$1:$AB$1,0))&amp;""),""))</f>
        <v/>
      </c>
      <c r="AO80" s="20">
        <f>IF(AD80="","",IFERROR(TRIM(INDEX($A80:$AB80,MATCH(Lists!$K$10,$A$1:$AB$1,0))&amp;""),""))</f>
        <v/>
      </c>
      <c r="AP80" s="20">
        <f>IF(AD80="","",IFERROR(TRIM(INDEX($A80:$AB80,MATCH(Lists!$K$11,$A$1:$AB$1,0))&amp;""),""))</f>
        <v/>
      </c>
      <c r="AQ80" s="20">
        <f>IF(AD80="","",IFERROR(VALUE(IFERROR(TRIM(INDEX($A80:$AB80,MATCH(Lists!$K$12,$A$1:$AB$1,0))&amp;""),"")),""))</f>
        <v/>
      </c>
      <c r="AR80" s="20">
        <f>IF(AD80="","",IFERROR(TRIM(INDEX($A80:$AB80,MATCH(Lists!$K$13,$A$1:$AB$1,0))&amp;""),""))</f>
        <v/>
      </c>
      <c r="AS80" s="20">
        <f>IF(AD80="","",IFERROR(TRIM(INDEX($A80:$AB80,MATCH(Lists!$K$14,$A$1:$AB$1,0))&amp;""),""))</f>
        <v/>
      </c>
      <c r="AT80" s="20">
        <f>IF(AD80="","",IFERROR(TRIM(INDEX($A80:$AB80,MATCH(Lists!$K$15,$A$1:$AB$1,0))&amp;""),""))</f>
        <v/>
      </c>
      <c r="AU80" s="20">
        <f>IF(AD80="","",IFERROR(TRIM(INDEX($A80:$AB80,MATCH(Lists!$K$18,$A$1:$AB$1,0))&amp;""),""))</f>
        <v/>
      </c>
    </row>
    <row r="81">
      <c r="AC81" s="19" t="n"/>
      <c r="AD81" s="20">
        <f>IFERROR(TRIM(INDEX($A81:$AB81,MATCH(Lists!$K$2,$A$1:$AB$1,0))&amp;""),"")</f>
        <v/>
      </c>
      <c r="AE81" s="20">
        <f>IF(AD81="",0,IF(AND(OR('Top needs'!$B$5="",AF81='Top needs'!$B$5),OR('Top needs'!$B$6="",AG81='Top needs'!$B$6)),1,0))</f>
        <v/>
      </c>
      <c r="AF81" s="20">
        <f>IF(AD81="","",IF(IFERROR(TRIM(INDEX($A81:$AB81,MATCH(Lists!$K$16,$A$1:$AB$1,0))&amp;""),"")="","(no answer)",IFERROR(TRIM(INDEX($A81:$AB81,MATCH(Lists!$K$16,$A$1:$AB$1,0))&amp;""),"")))</f>
        <v/>
      </c>
      <c r="AG81" s="20">
        <f>IF(AD81="","",IF(IFERROR(TRIM(INDEX($A81:$AB81,MATCH(Lists!$K$17,$A$1:$AB$1,0))&amp;""),"")="","(no answer)",IFERROR(TRIM(INDEX($A81:$AB81,MATCH(Lists!$K$17,$A$1:$AB$1,0))&amp;""),"")))</f>
        <v/>
      </c>
      <c r="AH81" s="20">
        <f>IF(AD81="","",IFERROR(TRIM(INDEX($A81:$AB81,MATCH(Lists!$K$3,$A$1:$AB$1,0))&amp;""),""))</f>
        <v/>
      </c>
      <c r="AI81" s="20">
        <f>IF(AD81="","",IFERROR(TRIM(INDEX($A81:$AB81,MATCH(Lists!$K$4,$A$1:$AB$1,0))&amp;""),""))</f>
        <v/>
      </c>
      <c r="AJ81" s="20">
        <f>IF(AD81="","",IFERROR(TRIM(INDEX($A81:$AB81,MATCH(Lists!$K$5,$A$1:$AB$1,0))&amp;""),""))</f>
        <v/>
      </c>
      <c r="AK81" s="20">
        <f>IF(AD81="","",IFERROR(TRIM(INDEX($A81:$AB81,MATCH(Lists!$K$6,$A$1:$AB$1,0))&amp;""),""))</f>
        <v/>
      </c>
      <c r="AL81" s="20">
        <f>IF(AD81="","",IFERROR(TRIM(INDEX($A81:$AB81,MATCH(Lists!$K$7,$A$1:$AB$1,0))&amp;""),""))</f>
        <v/>
      </c>
      <c r="AM81" s="20">
        <f>IF(AD81="","",IFERROR(TRIM(INDEX($A81:$AB81,MATCH(Lists!$K$8,$A$1:$AB$1,0))&amp;""),""))</f>
        <v/>
      </c>
      <c r="AN81" s="20">
        <f>IF(AD81="","",IFERROR(TRIM(INDEX($A81:$AB81,MATCH(Lists!$K$9,$A$1:$AB$1,0))&amp;""),""))</f>
        <v/>
      </c>
      <c r="AO81" s="20">
        <f>IF(AD81="","",IFERROR(TRIM(INDEX($A81:$AB81,MATCH(Lists!$K$10,$A$1:$AB$1,0))&amp;""),""))</f>
        <v/>
      </c>
      <c r="AP81" s="20">
        <f>IF(AD81="","",IFERROR(TRIM(INDEX($A81:$AB81,MATCH(Lists!$K$11,$A$1:$AB$1,0))&amp;""),""))</f>
        <v/>
      </c>
      <c r="AQ81" s="20">
        <f>IF(AD81="","",IFERROR(VALUE(IFERROR(TRIM(INDEX($A81:$AB81,MATCH(Lists!$K$12,$A$1:$AB$1,0))&amp;""),"")),""))</f>
        <v/>
      </c>
      <c r="AR81" s="20">
        <f>IF(AD81="","",IFERROR(TRIM(INDEX($A81:$AB81,MATCH(Lists!$K$13,$A$1:$AB$1,0))&amp;""),""))</f>
        <v/>
      </c>
      <c r="AS81" s="20">
        <f>IF(AD81="","",IFERROR(TRIM(INDEX($A81:$AB81,MATCH(Lists!$K$14,$A$1:$AB$1,0))&amp;""),""))</f>
        <v/>
      </c>
      <c r="AT81" s="20">
        <f>IF(AD81="","",IFERROR(TRIM(INDEX($A81:$AB81,MATCH(Lists!$K$15,$A$1:$AB$1,0))&amp;""),""))</f>
        <v/>
      </c>
      <c r="AU81" s="20">
        <f>IF(AD81="","",IFERROR(TRIM(INDEX($A81:$AB81,MATCH(Lists!$K$18,$A$1:$AB$1,0))&amp;""),""))</f>
        <v/>
      </c>
    </row>
    <row r="82">
      <c r="AC82" s="19" t="n"/>
      <c r="AD82" s="20">
        <f>IFERROR(TRIM(INDEX($A82:$AB82,MATCH(Lists!$K$2,$A$1:$AB$1,0))&amp;""),"")</f>
        <v/>
      </c>
      <c r="AE82" s="20">
        <f>IF(AD82="",0,IF(AND(OR('Top needs'!$B$5="",AF82='Top needs'!$B$5),OR('Top needs'!$B$6="",AG82='Top needs'!$B$6)),1,0))</f>
        <v/>
      </c>
      <c r="AF82" s="20">
        <f>IF(AD82="","",IF(IFERROR(TRIM(INDEX($A82:$AB82,MATCH(Lists!$K$16,$A$1:$AB$1,0))&amp;""),"")="","(no answer)",IFERROR(TRIM(INDEX($A82:$AB82,MATCH(Lists!$K$16,$A$1:$AB$1,0))&amp;""),"")))</f>
        <v/>
      </c>
      <c r="AG82" s="20">
        <f>IF(AD82="","",IF(IFERROR(TRIM(INDEX($A82:$AB82,MATCH(Lists!$K$17,$A$1:$AB$1,0))&amp;""),"")="","(no answer)",IFERROR(TRIM(INDEX($A82:$AB82,MATCH(Lists!$K$17,$A$1:$AB$1,0))&amp;""),"")))</f>
        <v/>
      </c>
      <c r="AH82" s="20">
        <f>IF(AD82="","",IFERROR(TRIM(INDEX($A82:$AB82,MATCH(Lists!$K$3,$A$1:$AB$1,0))&amp;""),""))</f>
        <v/>
      </c>
      <c r="AI82" s="20">
        <f>IF(AD82="","",IFERROR(TRIM(INDEX($A82:$AB82,MATCH(Lists!$K$4,$A$1:$AB$1,0))&amp;""),""))</f>
        <v/>
      </c>
      <c r="AJ82" s="20">
        <f>IF(AD82="","",IFERROR(TRIM(INDEX($A82:$AB82,MATCH(Lists!$K$5,$A$1:$AB$1,0))&amp;""),""))</f>
        <v/>
      </c>
      <c r="AK82" s="20">
        <f>IF(AD82="","",IFERROR(TRIM(INDEX($A82:$AB82,MATCH(Lists!$K$6,$A$1:$AB$1,0))&amp;""),""))</f>
        <v/>
      </c>
      <c r="AL82" s="20">
        <f>IF(AD82="","",IFERROR(TRIM(INDEX($A82:$AB82,MATCH(Lists!$K$7,$A$1:$AB$1,0))&amp;""),""))</f>
        <v/>
      </c>
      <c r="AM82" s="20">
        <f>IF(AD82="","",IFERROR(TRIM(INDEX($A82:$AB82,MATCH(Lists!$K$8,$A$1:$AB$1,0))&amp;""),""))</f>
        <v/>
      </c>
      <c r="AN82" s="20">
        <f>IF(AD82="","",IFERROR(TRIM(INDEX($A82:$AB82,MATCH(Lists!$K$9,$A$1:$AB$1,0))&amp;""),""))</f>
        <v/>
      </c>
      <c r="AO82" s="20">
        <f>IF(AD82="","",IFERROR(TRIM(INDEX($A82:$AB82,MATCH(Lists!$K$10,$A$1:$AB$1,0))&amp;""),""))</f>
        <v/>
      </c>
      <c r="AP82" s="20">
        <f>IF(AD82="","",IFERROR(TRIM(INDEX($A82:$AB82,MATCH(Lists!$K$11,$A$1:$AB$1,0))&amp;""),""))</f>
        <v/>
      </c>
      <c r="AQ82" s="20">
        <f>IF(AD82="","",IFERROR(VALUE(IFERROR(TRIM(INDEX($A82:$AB82,MATCH(Lists!$K$12,$A$1:$AB$1,0))&amp;""),"")),""))</f>
        <v/>
      </c>
      <c r="AR82" s="20">
        <f>IF(AD82="","",IFERROR(TRIM(INDEX($A82:$AB82,MATCH(Lists!$K$13,$A$1:$AB$1,0))&amp;""),""))</f>
        <v/>
      </c>
      <c r="AS82" s="20">
        <f>IF(AD82="","",IFERROR(TRIM(INDEX($A82:$AB82,MATCH(Lists!$K$14,$A$1:$AB$1,0))&amp;""),""))</f>
        <v/>
      </c>
      <c r="AT82" s="20">
        <f>IF(AD82="","",IFERROR(TRIM(INDEX($A82:$AB82,MATCH(Lists!$K$15,$A$1:$AB$1,0))&amp;""),""))</f>
        <v/>
      </c>
      <c r="AU82" s="20">
        <f>IF(AD82="","",IFERROR(TRIM(INDEX($A82:$AB82,MATCH(Lists!$K$18,$A$1:$AB$1,0))&amp;""),""))</f>
        <v/>
      </c>
    </row>
    <row r="83">
      <c r="AC83" s="19" t="n"/>
      <c r="AD83" s="20">
        <f>IFERROR(TRIM(INDEX($A83:$AB83,MATCH(Lists!$K$2,$A$1:$AB$1,0))&amp;""),"")</f>
        <v/>
      </c>
      <c r="AE83" s="20">
        <f>IF(AD83="",0,IF(AND(OR('Top needs'!$B$5="",AF83='Top needs'!$B$5),OR('Top needs'!$B$6="",AG83='Top needs'!$B$6)),1,0))</f>
        <v/>
      </c>
      <c r="AF83" s="20">
        <f>IF(AD83="","",IF(IFERROR(TRIM(INDEX($A83:$AB83,MATCH(Lists!$K$16,$A$1:$AB$1,0))&amp;""),"")="","(no answer)",IFERROR(TRIM(INDEX($A83:$AB83,MATCH(Lists!$K$16,$A$1:$AB$1,0))&amp;""),"")))</f>
        <v/>
      </c>
      <c r="AG83" s="20">
        <f>IF(AD83="","",IF(IFERROR(TRIM(INDEX($A83:$AB83,MATCH(Lists!$K$17,$A$1:$AB$1,0))&amp;""),"")="","(no answer)",IFERROR(TRIM(INDEX($A83:$AB83,MATCH(Lists!$K$17,$A$1:$AB$1,0))&amp;""),"")))</f>
        <v/>
      </c>
      <c r="AH83" s="20">
        <f>IF(AD83="","",IFERROR(TRIM(INDEX($A83:$AB83,MATCH(Lists!$K$3,$A$1:$AB$1,0))&amp;""),""))</f>
        <v/>
      </c>
      <c r="AI83" s="20">
        <f>IF(AD83="","",IFERROR(TRIM(INDEX($A83:$AB83,MATCH(Lists!$K$4,$A$1:$AB$1,0))&amp;""),""))</f>
        <v/>
      </c>
      <c r="AJ83" s="20">
        <f>IF(AD83="","",IFERROR(TRIM(INDEX($A83:$AB83,MATCH(Lists!$K$5,$A$1:$AB$1,0))&amp;""),""))</f>
        <v/>
      </c>
      <c r="AK83" s="20">
        <f>IF(AD83="","",IFERROR(TRIM(INDEX($A83:$AB83,MATCH(Lists!$K$6,$A$1:$AB$1,0))&amp;""),""))</f>
        <v/>
      </c>
      <c r="AL83" s="20">
        <f>IF(AD83="","",IFERROR(TRIM(INDEX($A83:$AB83,MATCH(Lists!$K$7,$A$1:$AB$1,0))&amp;""),""))</f>
        <v/>
      </c>
      <c r="AM83" s="20">
        <f>IF(AD83="","",IFERROR(TRIM(INDEX($A83:$AB83,MATCH(Lists!$K$8,$A$1:$AB$1,0))&amp;""),""))</f>
        <v/>
      </c>
      <c r="AN83" s="20">
        <f>IF(AD83="","",IFERROR(TRIM(INDEX($A83:$AB83,MATCH(Lists!$K$9,$A$1:$AB$1,0))&amp;""),""))</f>
        <v/>
      </c>
      <c r="AO83" s="20">
        <f>IF(AD83="","",IFERROR(TRIM(INDEX($A83:$AB83,MATCH(Lists!$K$10,$A$1:$AB$1,0))&amp;""),""))</f>
        <v/>
      </c>
      <c r="AP83" s="20">
        <f>IF(AD83="","",IFERROR(TRIM(INDEX($A83:$AB83,MATCH(Lists!$K$11,$A$1:$AB$1,0))&amp;""),""))</f>
        <v/>
      </c>
      <c r="AQ83" s="20">
        <f>IF(AD83="","",IFERROR(VALUE(IFERROR(TRIM(INDEX($A83:$AB83,MATCH(Lists!$K$12,$A$1:$AB$1,0))&amp;""),"")),""))</f>
        <v/>
      </c>
      <c r="AR83" s="20">
        <f>IF(AD83="","",IFERROR(TRIM(INDEX($A83:$AB83,MATCH(Lists!$K$13,$A$1:$AB$1,0))&amp;""),""))</f>
        <v/>
      </c>
      <c r="AS83" s="20">
        <f>IF(AD83="","",IFERROR(TRIM(INDEX($A83:$AB83,MATCH(Lists!$K$14,$A$1:$AB$1,0))&amp;""),""))</f>
        <v/>
      </c>
      <c r="AT83" s="20">
        <f>IF(AD83="","",IFERROR(TRIM(INDEX($A83:$AB83,MATCH(Lists!$K$15,$A$1:$AB$1,0))&amp;""),""))</f>
        <v/>
      </c>
      <c r="AU83" s="20">
        <f>IF(AD83="","",IFERROR(TRIM(INDEX($A83:$AB83,MATCH(Lists!$K$18,$A$1:$AB$1,0))&amp;""),""))</f>
        <v/>
      </c>
    </row>
    <row r="84">
      <c r="AC84" s="19" t="n"/>
      <c r="AD84" s="20">
        <f>IFERROR(TRIM(INDEX($A84:$AB84,MATCH(Lists!$K$2,$A$1:$AB$1,0))&amp;""),"")</f>
        <v/>
      </c>
      <c r="AE84" s="20">
        <f>IF(AD84="",0,IF(AND(OR('Top needs'!$B$5="",AF84='Top needs'!$B$5),OR('Top needs'!$B$6="",AG84='Top needs'!$B$6)),1,0))</f>
        <v/>
      </c>
      <c r="AF84" s="20">
        <f>IF(AD84="","",IF(IFERROR(TRIM(INDEX($A84:$AB84,MATCH(Lists!$K$16,$A$1:$AB$1,0))&amp;""),"")="","(no answer)",IFERROR(TRIM(INDEX($A84:$AB84,MATCH(Lists!$K$16,$A$1:$AB$1,0))&amp;""),"")))</f>
        <v/>
      </c>
      <c r="AG84" s="20">
        <f>IF(AD84="","",IF(IFERROR(TRIM(INDEX($A84:$AB84,MATCH(Lists!$K$17,$A$1:$AB$1,0))&amp;""),"")="","(no answer)",IFERROR(TRIM(INDEX($A84:$AB84,MATCH(Lists!$K$17,$A$1:$AB$1,0))&amp;""),"")))</f>
        <v/>
      </c>
      <c r="AH84" s="20">
        <f>IF(AD84="","",IFERROR(TRIM(INDEX($A84:$AB84,MATCH(Lists!$K$3,$A$1:$AB$1,0))&amp;""),""))</f>
        <v/>
      </c>
      <c r="AI84" s="20">
        <f>IF(AD84="","",IFERROR(TRIM(INDEX($A84:$AB84,MATCH(Lists!$K$4,$A$1:$AB$1,0))&amp;""),""))</f>
        <v/>
      </c>
      <c r="AJ84" s="20">
        <f>IF(AD84="","",IFERROR(TRIM(INDEX($A84:$AB84,MATCH(Lists!$K$5,$A$1:$AB$1,0))&amp;""),""))</f>
        <v/>
      </c>
      <c r="AK84" s="20">
        <f>IF(AD84="","",IFERROR(TRIM(INDEX($A84:$AB84,MATCH(Lists!$K$6,$A$1:$AB$1,0))&amp;""),""))</f>
        <v/>
      </c>
      <c r="AL84" s="20">
        <f>IF(AD84="","",IFERROR(TRIM(INDEX($A84:$AB84,MATCH(Lists!$K$7,$A$1:$AB$1,0))&amp;""),""))</f>
        <v/>
      </c>
      <c r="AM84" s="20">
        <f>IF(AD84="","",IFERROR(TRIM(INDEX($A84:$AB84,MATCH(Lists!$K$8,$A$1:$AB$1,0))&amp;""),""))</f>
        <v/>
      </c>
      <c r="AN84" s="20">
        <f>IF(AD84="","",IFERROR(TRIM(INDEX($A84:$AB84,MATCH(Lists!$K$9,$A$1:$AB$1,0))&amp;""),""))</f>
        <v/>
      </c>
      <c r="AO84" s="20">
        <f>IF(AD84="","",IFERROR(TRIM(INDEX($A84:$AB84,MATCH(Lists!$K$10,$A$1:$AB$1,0))&amp;""),""))</f>
        <v/>
      </c>
      <c r="AP84" s="20">
        <f>IF(AD84="","",IFERROR(TRIM(INDEX($A84:$AB84,MATCH(Lists!$K$11,$A$1:$AB$1,0))&amp;""),""))</f>
        <v/>
      </c>
      <c r="AQ84" s="20">
        <f>IF(AD84="","",IFERROR(VALUE(IFERROR(TRIM(INDEX($A84:$AB84,MATCH(Lists!$K$12,$A$1:$AB$1,0))&amp;""),"")),""))</f>
        <v/>
      </c>
      <c r="AR84" s="20">
        <f>IF(AD84="","",IFERROR(TRIM(INDEX($A84:$AB84,MATCH(Lists!$K$13,$A$1:$AB$1,0))&amp;""),""))</f>
        <v/>
      </c>
      <c r="AS84" s="20">
        <f>IF(AD84="","",IFERROR(TRIM(INDEX($A84:$AB84,MATCH(Lists!$K$14,$A$1:$AB$1,0))&amp;""),""))</f>
        <v/>
      </c>
      <c r="AT84" s="20">
        <f>IF(AD84="","",IFERROR(TRIM(INDEX($A84:$AB84,MATCH(Lists!$K$15,$A$1:$AB$1,0))&amp;""),""))</f>
        <v/>
      </c>
      <c r="AU84" s="20">
        <f>IF(AD84="","",IFERROR(TRIM(INDEX($A84:$AB84,MATCH(Lists!$K$18,$A$1:$AB$1,0))&amp;""),""))</f>
        <v/>
      </c>
    </row>
    <row r="85">
      <c r="AC85" s="19" t="n"/>
      <c r="AD85" s="20">
        <f>IFERROR(TRIM(INDEX($A85:$AB85,MATCH(Lists!$K$2,$A$1:$AB$1,0))&amp;""),"")</f>
        <v/>
      </c>
      <c r="AE85" s="20">
        <f>IF(AD85="",0,IF(AND(OR('Top needs'!$B$5="",AF85='Top needs'!$B$5),OR('Top needs'!$B$6="",AG85='Top needs'!$B$6)),1,0))</f>
        <v/>
      </c>
      <c r="AF85" s="20">
        <f>IF(AD85="","",IF(IFERROR(TRIM(INDEX($A85:$AB85,MATCH(Lists!$K$16,$A$1:$AB$1,0))&amp;""),"")="","(no answer)",IFERROR(TRIM(INDEX($A85:$AB85,MATCH(Lists!$K$16,$A$1:$AB$1,0))&amp;""),"")))</f>
        <v/>
      </c>
      <c r="AG85" s="20">
        <f>IF(AD85="","",IF(IFERROR(TRIM(INDEX($A85:$AB85,MATCH(Lists!$K$17,$A$1:$AB$1,0))&amp;""),"")="","(no answer)",IFERROR(TRIM(INDEX($A85:$AB85,MATCH(Lists!$K$17,$A$1:$AB$1,0))&amp;""),"")))</f>
        <v/>
      </c>
      <c r="AH85" s="20">
        <f>IF(AD85="","",IFERROR(TRIM(INDEX($A85:$AB85,MATCH(Lists!$K$3,$A$1:$AB$1,0))&amp;""),""))</f>
        <v/>
      </c>
      <c r="AI85" s="20">
        <f>IF(AD85="","",IFERROR(TRIM(INDEX($A85:$AB85,MATCH(Lists!$K$4,$A$1:$AB$1,0))&amp;""),""))</f>
        <v/>
      </c>
      <c r="AJ85" s="20">
        <f>IF(AD85="","",IFERROR(TRIM(INDEX($A85:$AB85,MATCH(Lists!$K$5,$A$1:$AB$1,0))&amp;""),""))</f>
        <v/>
      </c>
      <c r="AK85" s="20">
        <f>IF(AD85="","",IFERROR(TRIM(INDEX($A85:$AB85,MATCH(Lists!$K$6,$A$1:$AB$1,0))&amp;""),""))</f>
        <v/>
      </c>
      <c r="AL85" s="20">
        <f>IF(AD85="","",IFERROR(TRIM(INDEX($A85:$AB85,MATCH(Lists!$K$7,$A$1:$AB$1,0))&amp;""),""))</f>
        <v/>
      </c>
      <c r="AM85" s="20">
        <f>IF(AD85="","",IFERROR(TRIM(INDEX($A85:$AB85,MATCH(Lists!$K$8,$A$1:$AB$1,0))&amp;""),""))</f>
        <v/>
      </c>
      <c r="AN85" s="20">
        <f>IF(AD85="","",IFERROR(TRIM(INDEX($A85:$AB85,MATCH(Lists!$K$9,$A$1:$AB$1,0))&amp;""),""))</f>
        <v/>
      </c>
      <c r="AO85" s="20">
        <f>IF(AD85="","",IFERROR(TRIM(INDEX($A85:$AB85,MATCH(Lists!$K$10,$A$1:$AB$1,0))&amp;""),""))</f>
        <v/>
      </c>
      <c r="AP85" s="20">
        <f>IF(AD85="","",IFERROR(TRIM(INDEX($A85:$AB85,MATCH(Lists!$K$11,$A$1:$AB$1,0))&amp;""),""))</f>
        <v/>
      </c>
      <c r="AQ85" s="20">
        <f>IF(AD85="","",IFERROR(VALUE(IFERROR(TRIM(INDEX($A85:$AB85,MATCH(Lists!$K$12,$A$1:$AB$1,0))&amp;""),"")),""))</f>
        <v/>
      </c>
      <c r="AR85" s="20">
        <f>IF(AD85="","",IFERROR(TRIM(INDEX($A85:$AB85,MATCH(Lists!$K$13,$A$1:$AB$1,0))&amp;""),""))</f>
        <v/>
      </c>
      <c r="AS85" s="20">
        <f>IF(AD85="","",IFERROR(TRIM(INDEX($A85:$AB85,MATCH(Lists!$K$14,$A$1:$AB$1,0))&amp;""),""))</f>
        <v/>
      </c>
      <c r="AT85" s="20">
        <f>IF(AD85="","",IFERROR(TRIM(INDEX($A85:$AB85,MATCH(Lists!$K$15,$A$1:$AB$1,0))&amp;""),""))</f>
        <v/>
      </c>
      <c r="AU85" s="20">
        <f>IF(AD85="","",IFERROR(TRIM(INDEX($A85:$AB85,MATCH(Lists!$K$18,$A$1:$AB$1,0))&amp;""),""))</f>
        <v/>
      </c>
    </row>
    <row r="86">
      <c r="AC86" s="19" t="n"/>
      <c r="AD86" s="20">
        <f>IFERROR(TRIM(INDEX($A86:$AB86,MATCH(Lists!$K$2,$A$1:$AB$1,0))&amp;""),"")</f>
        <v/>
      </c>
      <c r="AE86" s="20">
        <f>IF(AD86="",0,IF(AND(OR('Top needs'!$B$5="",AF86='Top needs'!$B$5),OR('Top needs'!$B$6="",AG86='Top needs'!$B$6)),1,0))</f>
        <v/>
      </c>
      <c r="AF86" s="20">
        <f>IF(AD86="","",IF(IFERROR(TRIM(INDEX($A86:$AB86,MATCH(Lists!$K$16,$A$1:$AB$1,0))&amp;""),"")="","(no answer)",IFERROR(TRIM(INDEX($A86:$AB86,MATCH(Lists!$K$16,$A$1:$AB$1,0))&amp;""),"")))</f>
        <v/>
      </c>
      <c r="AG86" s="20">
        <f>IF(AD86="","",IF(IFERROR(TRIM(INDEX($A86:$AB86,MATCH(Lists!$K$17,$A$1:$AB$1,0))&amp;""),"")="","(no answer)",IFERROR(TRIM(INDEX($A86:$AB86,MATCH(Lists!$K$17,$A$1:$AB$1,0))&amp;""),"")))</f>
        <v/>
      </c>
      <c r="AH86" s="20">
        <f>IF(AD86="","",IFERROR(TRIM(INDEX($A86:$AB86,MATCH(Lists!$K$3,$A$1:$AB$1,0))&amp;""),""))</f>
        <v/>
      </c>
      <c r="AI86" s="20">
        <f>IF(AD86="","",IFERROR(TRIM(INDEX($A86:$AB86,MATCH(Lists!$K$4,$A$1:$AB$1,0))&amp;""),""))</f>
        <v/>
      </c>
      <c r="AJ86" s="20">
        <f>IF(AD86="","",IFERROR(TRIM(INDEX($A86:$AB86,MATCH(Lists!$K$5,$A$1:$AB$1,0))&amp;""),""))</f>
        <v/>
      </c>
      <c r="AK86" s="20">
        <f>IF(AD86="","",IFERROR(TRIM(INDEX($A86:$AB86,MATCH(Lists!$K$6,$A$1:$AB$1,0))&amp;""),""))</f>
        <v/>
      </c>
      <c r="AL86" s="20">
        <f>IF(AD86="","",IFERROR(TRIM(INDEX($A86:$AB86,MATCH(Lists!$K$7,$A$1:$AB$1,0))&amp;""),""))</f>
        <v/>
      </c>
      <c r="AM86" s="20">
        <f>IF(AD86="","",IFERROR(TRIM(INDEX($A86:$AB86,MATCH(Lists!$K$8,$A$1:$AB$1,0))&amp;""),""))</f>
        <v/>
      </c>
      <c r="AN86" s="20">
        <f>IF(AD86="","",IFERROR(TRIM(INDEX($A86:$AB86,MATCH(Lists!$K$9,$A$1:$AB$1,0))&amp;""),""))</f>
        <v/>
      </c>
      <c r="AO86" s="20">
        <f>IF(AD86="","",IFERROR(TRIM(INDEX($A86:$AB86,MATCH(Lists!$K$10,$A$1:$AB$1,0))&amp;""),""))</f>
        <v/>
      </c>
      <c r="AP86" s="20">
        <f>IF(AD86="","",IFERROR(TRIM(INDEX($A86:$AB86,MATCH(Lists!$K$11,$A$1:$AB$1,0))&amp;""),""))</f>
        <v/>
      </c>
      <c r="AQ86" s="20">
        <f>IF(AD86="","",IFERROR(VALUE(IFERROR(TRIM(INDEX($A86:$AB86,MATCH(Lists!$K$12,$A$1:$AB$1,0))&amp;""),"")),""))</f>
        <v/>
      </c>
      <c r="AR86" s="20">
        <f>IF(AD86="","",IFERROR(TRIM(INDEX($A86:$AB86,MATCH(Lists!$K$13,$A$1:$AB$1,0))&amp;""),""))</f>
        <v/>
      </c>
      <c r="AS86" s="20">
        <f>IF(AD86="","",IFERROR(TRIM(INDEX($A86:$AB86,MATCH(Lists!$K$14,$A$1:$AB$1,0))&amp;""),""))</f>
        <v/>
      </c>
      <c r="AT86" s="20">
        <f>IF(AD86="","",IFERROR(TRIM(INDEX($A86:$AB86,MATCH(Lists!$K$15,$A$1:$AB$1,0))&amp;""),""))</f>
        <v/>
      </c>
      <c r="AU86" s="20">
        <f>IF(AD86="","",IFERROR(TRIM(INDEX($A86:$AB86,MATCH(Lists!$K$18,$A$1:$AB$1,0))&amp;""),""))</f>
        <v/>
      </c>
    </row>
    <row r="87">
      <c r="AC87" s="19" t="n"/>
      <c r="AD87" s="20">
        <f>IFERROR(TRIM(INDEX($A87:$AB87,MATCH(Lists!$K$2,$A$1:$AB$1,0))&amp;""),"")</f>
        <v/>
      </c>
      <c r="AE87" s="20">
        <f>IF(AD87="",0,IF(AND(OR('Top needs'!$B$5="",AF87='Top needs'!$B$5),OR('Top needs'!$B$6="",AG87='Top needs'!$B$6)),1,0))</f>
        <v/>
      </c>
      <c r="AF87" s="20">
        <f>IF(AD87="","",IF(IFERROR(TRIM(INDEX($A87:$AB87,MATCH(Lists!$K$16,$A$1:$AB$1,0))&amp;""),"")="","(no answer)",IFERROR(TRIM(INDEX($A87:$AB87,MATCH(Lists!$K$16,$A$1:$AB$1,0))&amp;""),"")))</f>
        <v/>
      </c>
      <c r="AG87" s="20">
        <f>IF(AD87="","",IF(IFERROR(TRIM(INDEX($A87:$AB87,MATCH(Lists!$K$17,$A$1:$AB$1,0))&amp;""),"")="","(no answer)",IFERROR(TRIM(INDEX($A87:$AB87,MATCH(Lists!$K$17,$A$1:$AB$1,0))&amp;""),"")))</f>
        <v/>
      </c>
      <c r="AH87" s="20">
        <f>IF(AD87="","",IFERROR(TRIM(INDEX($A87:$AB87,MATCH(Lists!$K$3,$A$1:$AB$1,0))&amp;""),""))</f>
        <v/>
      </c>
      <c r="AI87" s="20">
        <f>IF(AD87="","",IFERROR(TRIM(INDEX($A87:$AB87,MATCH(Lists!$K$4,$A$1:$AB$1,0))&amp;""),""))</f>
        <v/>
      </c>
      <c r="AJ87" s="20">
        <f>IF(AD87="","",IFERROR(TRIM(INDEX($A87:$AB87,MATCH(Lists!$K$5,$A$1:$AB$1,0))&amp;""),""))</f>
        <v/>
      </c>
      <c r="AK87" s="20">
        <f>IF(AD87="","",IFERROR(TRIM(INDEX($A87:$AB87,MATCH(Lists!$K$6,$A$1:$AB$1,0))&amp;""),""))</f>
        <v/>
      </c>
      <c r="AL87" s="20">
        <f>IF(AD87="","",IFERROR(TRIM(INDEX($A87:$AB87,MATCH(Lists!$K$7,$A$1:$AB$1,0))&amp;""),""))</f>
        <v/>
      </c>
      <c r="AM87" s="20">
        <f>IF(AD87="","",IFERROR(TRIM(INDEX($A87:$AB87,MATCH(Lists!$K$8,$A$1:$AB$1,0))&amp;""),""))</f>
        <v/>
      </c>
      <c r="AN87" s="20">
        <f>IF(AD87="","",IFERROR(TRIM(INDEX($A87:$AB87,MATCH(Lists!$K$9,$A$1:$AB$1,0))&amp;""),""))</f>
        <v/>
      </c>
      <c r="AO87" s="20">
        <f>IF(AD87="","",IFERROR(TRIM(INDEX($A87:$AB87,MATCH(Lists!$K$10,$A$1:$AB$1,0))&amp;""),""))</f>
        <v/>
      </c>
      <c r="AP87" s="20">
        <f>IF(AD87="","",IFERROR(TRIM(INDEX($A87:$AB87,MATCH(Lists!$K$11,$A$1:$AB$1,0))&amp;""),""))</f>
        <v/>
      </c>
      <c r="AQ87" s="20">
        <f>IF(AD87="","",IFERROR(VALUE(IFERROR(TRIM(INDEX($A87:$AB87,MATCH(Lists!$K$12,$A$1:$AB$1,0))&amp;""),"")),""))</f>
        <v/>
      </c>
      <c r="AR87" s="20">
        <f>IF(AD87="","",IFERROR(TRIM(INDEX($A87:$AB87,MATCH(Lists!$K$13,$A$1:$AB$1,0))&amp;""),""))</f>
        <v/>
      </c>
      <c r="AS87" s="20">
        <f>IF(AD87="","",IFERROR(TRIM(INDEX($A87:$AB87,MATCH(Lists!$K$14,$A$1:$AB$1,0))&amp;""),""))</f>
        <v/>
      </c>
      <c r="AT87" s="20">
        <f>IF(AD87="","",IFERROR(TRIM(INDEX($A87:$AB87,MATCH(Lists!$K$15,$A$1:$AB$1,0))&amp;""),""))</f>
        <v/>
      </c>
      <c r="AU87" s="20">
        <f>IF(AD87="","",IFERROR(TRIM(INDEX($A87:$AB87,MATCH(Lists!$K$18,$A$1:$AB$1,0))&amp;""),""))</f>
        <v/>
      </c>
    </row>
    <row r="88">
      <c r="AC88" s="19" t="n"/>
      <c r="AD88" s="20">
        <f>IFERROR(TRIM(INDEX($A88:$AB88,MATCH(Lists!$K$2,$A$1:$AB$1,0))&amp;""),"")</f>
        <v/>
      </c>
      <c r="AE88" s="20">
        <f>IF(AD88="",0,IF(AND(OR('Top needs'!$B$5="",AF88='Top needs'!$B$5),OR('Top needs'!$B$6="",AG88='Top needs'!$B$6)),1,0))</f>
        <v/>
      </c>
      <c r="AF88" s="20">
        <f>IF(AD88="","",IF(IFERROR(TRIM(INDEX($A88:$AB88,MATCH(Lists!$K$16,$A$1:$AB$1,0))&amp;""),"")="","(no answer)",IFERROR(TRIM(INDEX($A88:$AB88,MATCH(Lists!$K$16,$A$1:$AB$1,0))&amp;""),"")))</f>
        <v/>
      </c>
      <c r="AG88" s="20">
        <f>IF(AD88="","",IF(IFERROR(TRIM(INDEX($A88:$AB88,MATCH(Lists!$K$17,$A$1:$AB$1,0))&amp;""),"")="","(no answer)",IFERROR(TRIM(INDEX($A88:$AB88,MATCH(Lists!$K$17,$A$1:$AB$1,0))&amp;""),"")))</f>
        <v/>
      </c>
      <c r="AH88" s="20">
        <f>IF(AD88="","",IFERROR(TRIM(INDEX($A88:$AB88,MATCH(Lists!$K$3,$A$1:$AB$1,0))&amp;""),""))</f>
        <v/>
      </c>
      <c r="AI88" s="20">
        <f>IF(AD88="","",IFERROR(TRIM(INDEX($A88:$AB88,MATCH(Lists!$K$4,$A$1:$AB$1,0))&amp;""),""))</f>
        <v/>
      </c>
      <c r="AJ88" s="20">
        <f>IF(AD88="","",IFERROR(TRIM(INDEX($A88:$AB88,MATCH(Lists!$K$5,$A$1:$AB$1,0))&amp;""),""))</f>
        <v/>
      </c>
      <c r="AK88" s="20">
        <f>IF(AD88="","",IFERROR(TRIM(INDEX($A88:$AB88,MATCH(Lists!$K$6,$A$1:$AB$1,0))&amp;""),""))</f>
        <v/>
      </c>
      <c r="AL88" s="20">
        <f>IF(AD88="","",IFERROR(TRIM(INDEX($A88:$AB88,MATCH(Lists!$K$7,$A$1:$AB$1,0))&amp;""),""))</f>
        <v/>
      </c>
      <c r="AM88" s="20">
        <f>IF(AD88="","",IFERROR(TRIM(INDEX($A88:$AB88,MATCH(Lists!$K$8,$A$1:$AB$1,0))&amp;""),""))</f>
        <v/>
      </c>
      <c r="AN88" s="20">
        <f>IF(AD88="","",IFERROR(TRIM(INDEX($A88:$AB88,MATCH(Lists!$K$9,$A$1:$AB$1,0))&amp;""),""))</f>
        <v/>
      </c>
      <c r="AO88" s="20">
        <f>IF(AD88="","",IFERROR(TRIM(INDEX($A88:$AB88,MATCH(Lists!$K$10,$A$1:$AB$1,0))&amp;""),""))</f>
        <v/>
      </c>
      <c r="AP88" s="20">
        <f>IF(AD88="","",IFERROR(TRIM(INDEX($A88:$AB88,MATCH(Lists!$K$11,$A$1:$AB$1,0))&amp;""),""))</f>
        <v/>
      </c>
      <c r="AQ88" s="20">
        <f>IF(AD88="","",IFERROR(VALUE(IFERROR(TRIM(INDEX($A88:$AB88,MATCH(Lists!$K$12,$A$1:$AB$1,0))&amp;""),"")),""))</f>
        <v/>
      </c>
      <c r="AR88" s="20">
        <f>IF(AD88="","",IFERROR(TRIM(INDEX($A88:$AB88,MATCH(Lists!$K$13,$A$1:$AB$1,0))&amp;""),""))</f>
        <v/>
      </c>
      <c r="AS88" s="20">
        <f>IF(AD88="","",IFERROR(TRIM(INDEX($A88:$AB88,MATCH(Lists!$K$14,$A$1:$AB$1,0))&amp;""),""))</f>
        <v/>
      </c>
      <c r="AT88" s="20">
        <f>IF(AD88="","",IFERROR(TRIM(INDEX($A88:$AB88,MATCH(Lists!$K$15,$A$1:$AB$1,0))&amp;""),""))</f>
        <v/>
      </c>
      <c r="AU88" s="20">
        <f>IF(AD88="","",IFERROR(TRIM(INDEX($A88:$AB88,MATCH(Lists!$K$18,$A$1:$AB$1,0))&amp;""),""))</f>
        <v/>
      </c>
    </row>
    <row r="89">
      <c r="AC89" s="19" t="n"/>
      <c r="AD89" s="20">
        <f>IFERROR(TRIM(INDEX($A89:$AB89,MATCH(Lists!$K$2,$A$1:$AB$1,0))&amp;""),"")</f>
        <v/>
      </c>
      <c r="AE89" s="20">
        <f>IF(AD89="",0,IF(AND(OR('Top needs'!$B$5="",AF89='Top needs'!$B$5),OR('Top needs'!$B$6="",AG89='Top needs'!$B$6)),1,0))</f>
        <v/>
      </c>
      <c r="AF89" s="20">
        <f>IF(AD89="","",IF(IFERROR(TRIM(INDEX($A89:$AB89,MATCH(Lists!$K$16,$A$1:$AB$1,0))&amp;""),"")="","(no answer)",IFERROR(TRIM(INDEX($A89:$AB89,MATCH(Lists!$K$16,$A$1:$AB$1,0))&amp;""),"")))</f>
        <v/>
      </c>
      <c r="AG89" s="20">
        <f>IF(AD89="","",IF(IFERROR(TRIM(INDEX($A89:$AB89,MATCH(Lists!$K$17,$A$1:$AB$1,0))&amp;""),"")="","(no answer)",IFERROR(TRIM(INDEX($A89:$AB89,MATCH(Lists!$K$17,$A$1:$AB$1,0))&amp;""),"")))</f>
        <v/>
      </c>
      <c r="AH89" s="20">
        <f>IF(AD89="","",IFERROR(TRIM(INDEX($A89:$AB89,MATCH(Lists!$K$3,$A$1:$AB$1,0))&amp;""),""))</f>
        <v/>
      </c>
      <c r="AI89" s="20">
        <f>IF(AD89="","",IFERROR(TRIM(INDEX($A89:$AB89,MATCH(Lists!$K$4,$A$1:$AB$1,0))&amp;""),""))</f>
        <v/>
      </c>
      <c r="AJ89" s="20">
        <f>IF(AD89="","",IFERROR(TRIM(INDEX($A89:$AB89,MATCH(Lists!$K$5,$A$1:$AB$1,0))&amp;""),""))</f>
        <v/>
      </c>
      <c r="AK89" s="20">
        <f>IF(AD89="","",IFERROR(TRIM(INDEX($A89:$AB89,MATCH(Lists!$K$6,$A$1:$AB$1,0))&amp;""),""))</f>
        <v/>
      </c>
      <c r="AL89" s="20">
        <f>IF(AD89="","",IFERROR(TRIM(INDEX($A89:$AB89,MATCH(Lists!$K$7,$A$1:$AB$1,0))&amp;""),""))</f>
        <v/>
      </c>
      <c r="AM89" s="20">
        <f>IF(AD89="","",IFERROR(TRIM(INDEX($A89:$AB89,MATCH(Lists!$K$8,$A$1:$AB$1,0))&amp;""),""))</f>
        <v/>
      </c>
      <c r="AN89" s="20">
        <f>IF(AD89="","",IFERROR(TRIM(INDEX($A89:$AB89,MATCH(Lists!$K$9,$A$1:$AB$1,0))&amp;""),""))</f>
        <v/>
      </c>
      <c r="AO89" s="20">
        <f>IF(AD89="","",IFERROR(TRIM(INDEX($A89:$AB89,MATCH(Lists!$K$10,$A$1:$AB$1,0))&amp;""),""))</f>
        <v/>
      </c>
      <c r="AP89" s="20">
        <f>IF(AD89="","",IFERROR(TRIM(INDEX($A89:$AB89,MATCH(Lists!$K$11,$A$1:$AB$1,0))&amp;""),""))</f>
        <v/>
      </c>
      <c r="AQ89" s="20">
        <f>IF(AD89="","",IFERROR(VALUE(IFERROR(TRIM(INDEX($A89:$AB89,MATCH(Lists!$K$12,$A$1:$AB$1,0))&amp;""),"")),""))</f>
        <v/>
      </c>
      <c r="AR89" s="20">
        <f>IF(AD89="","",IFERROR(TRIM(INDEX($A89:$AB89,MATCH(Lists!$K$13,$A$1:$AB$1,0))&amp;""),""))</f>
        <v/>
      </c>
      <c r="AS89" s="20">
        <f>IF(AD89="","",IFERROR(TRIM(INDEX($A89:$AB89,MATCH(Lists!$K$14,$A$1:$AB$1,0))&amp;""),""))</f>
        <v/>
      </c>
      <c r="AT89" s="20">
        <f>IF(AD89="","",IFERROR(TRIM(INDEX($A89:$AB89,MATCH(Lists!$K$15,$A$1:$AB$1,0))&amp;""),""))</f>
        <v/>
      </c>
      <c r="AU89" s="20">
        <f>IF(AD89="","",IFERROR(TRIM(INDEX($A89:$AB89,MATCH(Lists!$K$18,$A$1:$AB$1,0))&amp;""),""))</f>
        <v/>
      </c>
    </row>
    <row r="90">
      <c r="AC90" s="19" t="n"/>
      <c r="AD90" s="20">
        <f>IFERROR(TRIM(INDEX($A90:$AB90,MATCH(Lists!$K$2,$A$1:$AB$1,0))&amp;""),"")</f>
        <v/>
      </c>
      <c r="AE90" s="20">
        <f>IF(AD90="",0,IF(AND(OR('Top needs'!$B$5="",AF90='Top needs'!$B$5),OR('Top needs'!$B$6="",AG90='Top needs'!$B$6)),1,0))</f>
        <v/>
      </c>
      <c r="AF90" s="20">
        <f>IF(AD90="","",IF(IFERROR(TRIM(INDEX($A90:$AB90,MATCH(Lists!$K$16,$A$1:$AB$1,0))&amp;""),"")="","(no answer)",IFERROR(TRIM(INDEX($A90:$AB90,MATCH(Lists!$K$16,$A$1:$AB$1,0))&amp;""),"")))</f>
        <v/>
      </c>
      <c r="AG90" s="20">
        <f>IF(AD90="","",IF(IFERROR(TRIM(INDEX($A90:$AB90,MATCH(Lists!$K$17,$A$1:$AB$1,0))&amp;""),"")="","(no answer)",IFERROR(TRIM(INDEX($A90:$AB90,MATCH(Lists!$K$17,$A$1:$AB$1,0))&amp;""),"")))</f>
        <v/>
      </c>
      <c r="AH90" s="20">
        <f>IF(AD90="","",IFERROR(TRIM(INDEX($A90:$AB90,MATCH(Lists!$K$3,$A$1:$AB$1,0))&amp;""),""))</f>
        <v/>
      </c>
      <c r="AI90" s="20">
        <f>IF(AD90="","",IFERROR(TRIM(INDEX($A90:$AB90,MATCH(Lists!$K$4,$A$1:$AB$1,0))&amp;""),""))</f>
        <v/>
      </c>
      <c r="AJ90" s="20">
        <f>IF(AD90="","",IFERROR(TRIM(INDEX($A90:$AB90,MATCH(Lists!$K$5,$A$1:$AB$1,0))&amp;""),""))</f>
        <v/>
      </c>
      <c r="AK90" s="20">
        <f>IF(AD90="","",IFERROR(TRIM(INDEX($A90:$AB90,MATCH(Lists!$K$6,$A$1:$AB$1,0))&amp;""),""))</f>
        <v/>
      </c>
      <c r="AL90" s="20">
        <f>IF(AD90="","",IFERROR(TRIM(INDEX($A90:$AB90,MATCH(Lists!$K$7,$A$1:$AB$1,0))&amp;""),""))</f>
        <v/>
      </c>
      <c r="AM90" s="20">
        <f>IF(AD90="","",IFERROR(TRIM(INDEX($A90:$AB90,MATCH(Lists!$K$8,$A$1:$AB$1,0))&amp;""),""))</f>
        <v/>
      </c>
      <c r="AN90" s="20">
        <f>IF(AD90="","",IFERROR(TRIM(INDEX($A90:$AB90,MATCH(Lists!$K$9,$A$1:$AB$1,0))&amp;""),""))</f>
        <v/>
      </c>
      <c r="AO90" s="20">
        <f>IF(AD90="","",IFERROR(TRIM(INDEX($A90:$AB90,MATCH(Lists!$K$10,$A$1:$AB$1,0))&amp;""),""))</f>
        <v/>
      </c>
      <c r="AP90" s="20">
        <f>IF(AD90="","",IFERROR(TRIM(INDEX($A90:$AB90,MATCH(Lists!$K$11,$A$1:$AB$1,0))&amp;""),""))</f>
        <v/>
      </c>
      <c r="AQ90" s="20">
        <f>IF(AD90="","",IFERROR(VALUE(IFERROR(TRIM(INDEX($A90:$AB90,MATCH(Lists!$K$12,$A$1:$AB$1,0))&amp;""),"")),""))</f>
        <v/>
      </c>
      <c r="AR90" s="20">
        <f>IF(AD90="","",IFERROR(TRIM(INDEX($A90:$AB90,MATCH(Lists!$K$13,$A$1:$AB$1,0))&amp;""),""))</f>
        <v/>
      </c>
      <c r="AS90" s="20">
        <f>IF(AD90="","",IFERROR(TRIM(INDEX($A90:$AB90,MATCH(Lists!$K$14,$A$1:$AB$1,0))&amp;""),""))</f>
        <v/>
      </c>
      <c r="AT90" s="20">
        <f>IF(AD90="","",IFERROR(TRIM(INDEX($A90:$AB90,MATCH(Lists!$K$15,$A$1:$AB$1,0))&amp;""),""))</f>
        <v/>
      </c>
      <c r="AU90" s="20">
        <f>IF(AD90="","",IFERROR(TRIM(INDEX($A90:$AB90,MATCH(Lists!$K$18,$A$1:$AB$1,0))&amp;""),""))</f>
        <v/>
      </c>
    </row>
    <row r="91">
      <c r="AC91" s="19" t="n"/>
      <c r="AD91" s="20">
        <f>IFERROR(TRIM(INDEX($A91:$AB91,MATCH(Lists!$K$2,$A$1:$AB$1,0))&amp;""),"")</f>
        <v/>
      </c>
      <c r="AE91" s="20">
        <f>IF(AD91="",0,IF(AND(OR('Top needs'!$B$5="",AF91='Top needs'!$B$5),OR('Top needs'!$B$6="",AG91='Top needs'!$B$6)),1,0))</f>
        <v/>
      </c>
      <c r="AF91" s="20">
        <f>IF(AD91="","",IF(IFERROR(TRIM(INDEX($A91:$AB91,MATCH(Lists!$K$16,$A$1:$AB$1,0))&amp;""),"")="","(no answer)",IFERROR(TRIM(INDEX($A91:$AB91,MATCH(Lists!$K$16,$A$1:$AB$1,0))&amp;""),"")))</f>
        <v/>
      </c>
      <c r="AG91" s="20">
        <f>IF(AD91="","",IF(IFERROR(TRIM(INDEX($A91:$AB91,MATCH(Lists!$K$17,$A$1:$AB$1,0))&amp;""),"")="","(no answer)",IFERROR(TRIM(INDEX($A91:$AB91,MATCH(Lists!$K$17,$A$1:$AB$1,0))&amp;""),"")))</f>
        <v/>
      </c>
      <c r="AH91" s="20">
        <f>IF(AD91="","",IFERROR(TRIM(INDEX($A91:$AB91,MATCH(Lists!$K$3,$A$1:$AB$1,0))&amp;""),""))</f>
        <v/>
      </c>
      <c r="AI91" s="20">
        <f>IF(AD91="","",IFERROR(TRIM(INDEX($A91:$AB91,MATCH(Lists!$K$4,$A$1:$AB$1,0))&amp;""),""))</f>
        <v/>
      </c>
      <c r="AJ91" s="20">
        <f>IF(AD91="","",IFERROR(TRIM(INDEX($A91:$AB91,MATCH(Lists!$K$5,$A$1:$AB$1,0))&amp;""),""))</f>
        <v/>
      </c>
      <c r="AK91" s="20">
        <f>IF(AD91="","",IFERROR(TRIM(INDEX($A91:$AB91,MATCH(Lists!$K$6,$A$1:$AB$1,0))&amp;""),""))</f>
        <v/>
      </c>
      <c r="AL91" s="20">
        <f>IF(AD91="","",IFERROR(TRIM(INDEX($A91:$AB91,MATCH(Lists!$K$7,$A$1:$AB$1,0))&amp;""),""))</f>
        <v/>
      </c>
      <c r="AM91" s="20">
        <f>IF(AD91="","",IFERROR(TRIM(INDEX($A91:$AB91,MATCH(Lists!$K$8,$A$1:$AB$1,0))&amp;""),""))</f>
        <v/>
      </c>
      <c r="AN91" s="20">
        <f>IF(AD91="","",IFERROR(TRIM(INDEX($A91:$AB91,MATCH(Lists!$K$9,$A$1:$AB$1,0))&amp;""),""))</f>
        <v/>
      </c>
      <c r="AO91" s="20">
        <f>IF(AD91="","",IFERROR(TRIM(INDEX($A91:$AB91,MATCH(Lists!$K$10,$A$1:$AB$1,0))&amp;""),""))</f>
        <v/>
      </c>
      <c r="AP91" s="20">
        <f>IF(AD91="","",IFERROR(TRIM(INDEX($A91:$AB91,MATCH(Lists!$K$11,$A$1:$AB$1,0))&amp;""),""))</f>
        <v/>
      </c>
      <c r="AQ91" s="20">
        <f>IF(AD91="","",IFERROR(VALUE(IFERROR(TRIM(INDEX($A91:$AB91,MATCH(Lists!$K$12,$A$1:$AB$1,0))&amp;""),"")),""))</f>
        <v/>
      </c>
      <c r="AR91" s="20">
        <f>IF(AD91="","",IFERROR(TRIM(INDEX($A91:$AB91,MATCH(Lists!$K$13,$A$1:$AB$1,0))&amp;""),""))</f>
        <v/>
      </c>
      <c r="AS91" s="20">
        <f>IF(AD91="","",IFERROR(TRIM(INDEX($A91:$AB91,MATCH(Lists!$K$14,$A$1:$AB$1,0))&amp;""),""))</f>
        <v/>
      </c>
      <c r="AT91" s="20">
        <f>IF(AD91="","",IFERROR(TRIM(INDEX($A91:$AB91,MATCH(Lists!$K$15,$A$1:$AB$1,0))&amp;""),""))</f>
        <v/>
      </c>
      <c r="AU91" s="20">
        <f>IF(AD91="","",IFERROR(TRIM(INDEX($A91:$AB91,MATCH(Lists!$K$18,$A$1:$AB$1,0))&amp;""),""))</f>
        <v/>
      </c>
    </row>
    <row r="92">
      <c r="AC92" s="19" t="n"/>
      <c r="AD92" s="20">
        <f>IFERROR(TRIM(INDEX($A92:$AB92,MATCH(Lists!$K$2,$A$1:$AB$1,0))&amp;""),"")</f>
        <v/>
      </c>
      <c r="AE92" s="20">
        <f>IF(AD92="",0,IF(AND(OR('Top needs'!$B$5="",AF92='Top needs'!$B$5),OR('Top needs'!$B$6="",AG92='Top needs'!$B$6)),1,0))</f>
        <v/>
      </c>
      <c r="AF92" s="20">
        <f>IF(AD92="","",IF(IFERROR(TRIM(INDEX($A92:$AB92,MATCH(Lists!$K$16,$A$1:$AB$1,0))&amp;""),"")="","(no answer)",IFERROR(TRIM(INDEX($A92:$AB92,MATCH(Lists!$K$16,$A$1:$AB$1,0))&amp;""),"")))</f>
        <v/>
      </c>
      <c r="AG92" s="20">
        <f>IF(AD92="","",IF(IFERROR(TRIM(INDEX($A92:$AB92,MATCH(Lists!$K$17,$A$1:$AB$1,0))&amp;""),"")="","(no answer)",IFERROR(TRIM(INDEX($A92:$AB92,MATCH(Lists!$K$17,$A$1:$AB$1,0))&amp;""),"")))</f>
        <v/>
      </c>
      <c r="AH92" s="20">
        <f>IF(AD92="","",IFERROR(TRIM(INDEX($A92:$AB92,MATCH(Lists!$K$3,$A$1:$AB$1,0))&amp;""),""))</f>
        <v/>
      </c>
      <c r="AI92" s="20">
        <f>IF(AD92="","",IFERROR(TRIM(INDEX($A92:$AB92,MATCH(Lists!$K$4,$A$1:$AB$1,0))&amp;""),""))</f>
        <v/>
      </c>
      <c r="AJ92" s="20">
        <f>IF(AD92="","",IFERROR(TRIM(INDEX($A92:$AB92,MATCH(Lists!$K$5,$A$1:$AB$1,0))&amp;""),""))</f>
        <v/>
      </c>
      <c r="AK92" s="20">
        <f>IF(AD92="","",IFERROR(TRIM(INDEX($A92:$AB92,MATCH(Lists!$K$6,$A$1:$AB$1,0))&amp;""),""))</f>
        <v/>
      </c>
      <c r="AL92" s="20">
        <f>IF(AD92="","",IFERROR(TRIM(INDEX($A92:$AB92,MATCH(Lists!$K$7,$A$1:$AB$1,0))&amp;""),""))</f>
        <v/>
      </c>
      <c r="AM92" s="20">
        <f>IF(AD92="","",IFERROR(TRIM(INDEX($A92:$AB92,MATCH(Lists!$K$8,$A$1:$AB$1,0))&amp;""),""))</f>
        <v/>
      </c>
      <c r="AN92" s="20">
        <f>IF(AD92="","",IFERROR(TRIM(INDEX($A92:$AB92,MATCH(Lists!$K$9,$A$1:$AB$1,0))&amp;""),""))</f>
        <v/>
      </c>
      <c r="AO92" s="20">
        <f>IF(AD92="","",IFERROR(TRIM(INDEX($A92:$AB92,MATCH(Lists!$K$10,$A$1:$AB$1,0))&amp;""),""))</f>
        <v/>
      </c>
      <c r="AP92" s="20">
        <f>IF(AD92="","",IFERROR(TRIM(INDEX($A92:$AB92,MATCH(Lists!$K$11,$A$1:$AB$1,0))&amp;""),""))</f>
        <v/>
      </c>
      <c r="AQ92" s="20">
        <f>IF(AD92="","",IFERROR(VALUE(IFERROR(TRIM(INDEX($A92:$AB92,MATCH(Lists!$K$12,$A$1:$AB$1,0))&amp;""),"")),""))</f>
        <v/>
      </c>
      <c r="AR92" s="20">
        <f>IF(AD92="","",IFERROR(TRIM(INDEX($A92:$AB92,MATCH(Lists!$K$13,$A$1:$AB$1,0))&amp;""),""))</f>
        <v/>
      </c>
      <c r="AS92" s="20">
        <f>IF(AD92="","",IFERROR(TRIM(INDEX($A92:$AB92,MATCH(Lists!$K$14,$A$1:$AB$1,0))&amp;""),""))</f>
        <v/>
      </c>
      <c r="AT92" s="20">
        <f>IF(AD92="","",IFERROR(TRIM(INDEX($A92:$AB92,MATCH(Lists!$K$15,$A$1:$AB$1,0))&amp;""),""))</f>
        <v/>
      </c>
      <c r="AU92" s="20">
        <f>IF(AD92="","",IFERROR(TRIM(INDEX($A92:$AB92,MATCH(Lists!$K$18,$A$1:$AB$1,0))&amp;""),""))</f>
        <v/>
      </c>
    </row>
    <row r="93">
      <c r="AC93" s="19" t="n"/>
      <c r="AD93" s="20">
        <f>IFERROR(TRIM(INDEX($A93:$AB93,MATCH(Lists!$K$2,$A$1:$AB$1,0))&amp;""),"")</f>
        <v/>
      </c>
      <c r="AE93" s="20">
        <f>IF(AD93="",0,IF(AND(OR('Top needs'!$B$5="",AF93='Top needs'!$B$5),OR('Top needs'!$B$6="",AG93='Top needs'!$B$6)),1,0))</f>
        <v/>
      </c>
      <c r="AF93" s="20">
        <f>IF(AD93="","",IF(IFERROR(TRIM(INDEX($A93:$AB93,MATCH(Lists!$K$16,$A$1:$AB$1,0))&amp;""),"")="","(no answer)",IFERROR(TRIM(INDEX($A93:$AB93,MATCH(Lists!$K$16,$A$1:$AB$1,0))&amp;""),"")))</f>
        <v/>
      </c>
      <c r="AG93" s="20">
        <f>IF(AD93="","",IF(IFERROR(TRIM(INDEX($A93:$AB93,MATCH(Lists!$K$17,$A$1:$AB$1,0))&amp;""),"")="","(no answer)",IFERROR(TRIM(INDEX($A93:$AB93,MATCH(Lists!$K$17,$A$1:$AB$1,0))&amp;""),"")))</f>
        <v/>
      </c>
      <c r="AH93" s="20">
        <f>IF(AD93="","",IFERROR(TRIM(INDEX($A93:$AB93,MATCH(Lists!$K$3,$A$1:$AB$1,0))&amp;""),""))</f>
        <v/>
      </c>
      <c r="AI93" s="20">
        <f>IF(AD93="","",IFERROR(TRIM(INDEX($A93:$AB93,MATCH(Lists!$K$4,$A$1:$AB$1,0))&amp;""),""))</f>
        <v/>
      </c>
      <c r="AJ93" s="20">
        <f>IF(AD93="","",IFERROR(TRIM(INDEX($A93:$AB93,MATCH(Lists!$K$5,$A$1:$AB$1,0))&amp;""),""))</f>
        <v/>
      </c>
      <c r="AK93" s="20">
        <f>IF(AD93="","",IFERROR(TRIM(INDEX($A93:$AB93,MATCH(Lists!$K$6,$A$1:$AB$1,0))&amp;""),""))</f>
        <v/>
      </c>
      <c r="AL93" s="20">
        <f>IF(AD93="","",IFERROR(TRIM(INDEX($A93:$AB93,MATCH(Lists!$K$7,$A$1:$AB$1,0))&amp;""),""))</f>
        <v/>
      </c>
      <c r="AM93" s="20">
        <f>IF(AD93="","",IFERROR(TRIM(INDEX($A93:$AB93,MATCH(Lists!$K$8,$A$1:$AB$1,0))&amp;""),""))</f>
        <v/>
      </c>
      <c r="AN93" s="20">
        <f>IF(AD93="","",IFERROR(TRIM(INDEX($A93:$AB93,MATCH(Lists!$K$9,$A$1:$AB$1,0))&amp;""),""))</f>
        <v/>
      </c>
      <c r="AO93" s="20">
        <f>IF(AD93="","",IFERROR(TRIM(INDEX($A93:$AB93,MATCH(Lists!$K$10,$A$1:$AB$1,0))&amp;""),""))</f>
        <v/>
      </c>
      <c r="AP93" s="20">
        <f>IF(AD93="","",IFERROR(TRIM(INDEX($A93:$AB93,MATCH(Lists!$K$11,$A$1:$AB$1,0))&amp;""),""))</f>
        <v/>
      </c>
      <c r="AQ93" s="20">
        <f>IF(AD93="","",IFERROR(VALUE(IFERROR(TRIM(INDEX($A93:$AB93,MATCH(Lists!$K$12,$A$1:$AB$1,0))&amp;""),"")),""))</f>
        <v/>
      </c>
      <c r="AR93" s="20">
        <f>IF(AD93="","",IFERROR(TRIM(INDEX($A93:$AB93,MATCH(Lists!$K$13,$A$1:$AB$1,0))&amp;""),""))</f>
        <v/>
      </c>
      <c r="AS93" s="20">
        <f>IF(AD93="","",IFERROR(TRIM(INDEX($A93:$AB93,MATCH(Lists!$K$14,$A$1:$AB$1,0))&amp;""),""))</f>
        <v/>
      </c>
      <c r="AT93" s="20">
        <f>IF(AD93="","",IFERROR(TRIM(INDEX($A93:$AB93,MATCH(Lists!$K$15,$A$1:$AB$1,0))&amp;""),""))</f>
        <v/>
      </c>
      <c r="AU93" s="20">
        <f>IF(AD93="","",IFERROR(TRIM(INDEX($A93:$AB93,MATCH(Lists!$K$18,$A$1:$AB$1,0))&amp;""),""))</f>
        <v/>
      </c>
    </row>
    <row r="94">
      <c r="AC94" s="19" t="n"/>
      <c r="AD94" s="20">
        <f>IFERROR(TRIM(INDEX($A94:$AB94,MATCH(Lists!$K$2,$A$1:$AB$1,0))&amp;""),"")</f>
        <v/>
      </c>
      <c r="AE94" s="20">
        <f>IF(AD94="",0,IF(AND(OR('Top needs'!$B$5="",AF94='Top needs'!$B$5),OR('Top needs'!$B$6="",AG94='Top needs'!$B$6)),1,0))</f>
        <v/>
      </c>
      <c r="AF94" s="20">
        <f>IF(AD94="","",IF(IFERROR(TRIM(INDEX($A94:$AB94,MATCH(Lists!$K$16,$A$1:$AB$1,0))&amp;""),"")="","(no answer)",IFERROR(TRIM(INDEX($A94:$AB94,MATCH(Lists!$K$16,$A$1:$AB$1,0))&amp;""),"")))</f>
        <v/>
      </c>
      <c r="AG94" s="20">
        <f>IF(AD94="","",IF(IFERROR(TRIM(INDEX($A94:$AB94,MATCH(Lists!$K$17,$A$1:$AB$1,0))&amp;""),"")="","(no answer)",IFERROR(TRIM(INDEX($A94:$AB94,MATCH(Lists!$K$17,$A$1:$AB$1,0))&amp;""),"")))</f>
        <v/>
      </c>
      <c r="AH94" s="20">
        <f>IF(AD94="","",IFERROR(TRIM(INDEX($A94:$AB94,MATCH(Lists!$K$3,$A$1:$AB$1,0))&amp;""),""))</f>
        <v/>
      </c>
      <c r="AI94" s="20">
        <f>IF(AD94="","",IFERROR(TRIM(INDEX($A94:$AB94,MATCH(Lists!$K$4,$A$1:$AB$1,0))&amp;""),""))</f>
        <v/>
      </c>
      <c r="AJ94" s="20">
        <f>IF(AD94="","",IFERROR(TRIM(INDEX($A94:$AB94,MATCH(Lists!$K$5,$A$1:$AB$1,0))&amp;""),""))</f>
        <v/>
      </c>
      <c r="AK94" s="20">
        <f>IF(AD94="","",IFERROR(TRIM(INDEX($A94:$AB94,MATCH(Lists!$K$6,$A$1:$AB$1,0))&amp;""),""))</f>
        <v/>
      </c>
      <c r="AL94" s="20">
        <f>IF(AD94="","",IFERROR(TRIM(INDEX($A94:$AB94,MATCH(Lists!$K$7,$A$1:$AB$1,0))&amp;""),""))</f>
        <v/>
      </c>
      <c r="AM94" s="20">
        <f>IF(AD94="","",IFERROR(TRIM(INDEX($A94:$AB94,MATCH(Lists!$K$8,$A$1:$AB$1,0))&amp;""),""))</f>
        <v/>
      </c>
      <c r="AN94" s="20">
        <f>IF(AD94="","",IFERROR(TRIM(INDEX($A94:$AB94,MATCH(Lists!$K$9,$A$1:$AB$1,0))&amp;""),""))</f>
        <v/>
      </c>
      <c r="AO94" s="20">
        <f>IF(AD94="","",IFERROR(TRIM(INDEX($A94:$AB94,MATCH(Lists!$K$10,$A$1:$AB$1,0))&amp;""),""))</f>
        <v/>
      </c>
      <c r="AP94" s="20">
        <f>IF(AD94="","",IFERROR(TRIM(INDEX($A94:$AB94,MATCH(Lists!$K$11,$A$1:$AB$1,0))&amp;""),""))</f>
        <v/>
      </c>
      <c r="AQ94" s="20">
        <f>IF(AD94="","",IFERROR(VALUE(IFERROR(TRIM(INDEX($A94:$AB94,MATCH(Lists!$K$12,$A$1:$AB$1,0))&amp;""),"")),""))</f>
        <v/>
      </c>
      <c r="AR94" s="20">
        <f>IF(AD94="","",IFERROR(TRIM(INDEX($A94:$AB94,MATCH(Lists!$K$13,$A$1:$AB$1,0))&amp;""),""))</f>
        <v/>
      </c>
      <c r="AS94" s="20">
        <f>IF(AD94="","",IFERROR(TRIM(INDEX($A94:$AB94,MATCH(Lists!$K$14,$A$1:$AB$1,0))&amp;""),""))</f>
        <v/>
      </c>
      <c r="AT94" s="20">
        <f>IF(AD94="","",IFERROR(TRIM(INDEX($A94:$AB94,MATCH(Lists!$K$15,$A$1:$AB$1,0))&amp;""),""))</f>
        <v/>
      </c>
      <c r="AU94" s="20">
        <f>IF(AD94="","",IFERROR(TRIM(INDEX($A94:$AB94,MATCH(Lists!$K$18,$A$1:$AB$1,0))&amp;""),""))</f>
        <v/>
      </c>
    </row>
    <row r="95">
      <c r="AC95" s="19" t="n"/>
      <c r="AD95" s="20">
        <f>IFERROR(TRIM(INDEX($A95:$AB95,MATCH(Lists!$K$2,$A$1:$AB$1,0))&amp;""),"")</f>
        <v/>
      </c>
      <c r="AE95" s="20">
        <f>IF(AD95="",0,IF(AND(OR('Top needs'!$B$5="",AF95='Top needs'!$B$5),OR('Top needs'!$B$6="",AG95='Top needs'!$B$6)),1,0))</f>
        <v/>
      </c>
      <c r="AF95" s="20">
        <f>IF(AD95="","",IF(IFERROR(TRIM(INDEX($A95:$AB95,MATCH(Lists!$K$16,$A$1:$AB$1,0))&amp;""),"")="","(no answer)",IFERROR(TRIM(INDEX($A95:$AB95,MATCH(Lists!$K$16,$A$1:$AB$1,0))&amp;""),"")))</f>
        <v/>
      </c>
      <c r="AG95" s="20">
        <f>IF(AD95="","",IF(IFERROR(TRIM(INDEX($A95:$AB95,MATCH(Lists!$K$17,$A$1:$AB$1,0))&amp;""),"")="","(no answer)",IFERROR(TRIM(INDEX($A95:$AB95,MATCH(Lists!$K$17,$A$1:$AB$1,0))&amp;""),"")))</f>
        <v/>
      </c>
      <c r="AH95" s="20">
        <f>IF(AD95="","",IFERROR(TRIM(INDEX($A95:$AB95,MATCH(Lists!$K$3,$A$1:$AB$1,0))&amp;""),""))</f>
        <v/>
      </c>
      <c r="AI95" s="20">
        <f>IF(AD95="","",IFERROR(TRIM(INDEX($A95:$AB95,MATCH(Lists!$K$4,$A$1:$AB$1,0))&amp;""),""))</f>
        <v/>
      </c>
      <c r="AJ95" s="20">
        <f>IF(AD95="","",IFERROR(TRIM(INDEX($A95:$AB95,MATCH(Lists!$K$5,$A$1:$AB$1,0))&amp;""),""))</f>
        <v/>
      </c>
      <c r="AK95" s="20">
        <f>IF(AD95="","",IFERROR(TRIM(INDEX($A95:$AB95,MATCH(Lists!$K$6,$A$1:$AB$1,0))&amp;""),""))</f>
        <v/>
      </c>
      <c r="AL95" s="20">
        <f>IF(AD95="","",IFERROR(TRIM(INDEX($A95:$AB95,MATCH(Lists!$K$7,$A$1:$AB$1,0))&amp;""),""))</f>
        <v/>
      </c>
      <c r="AM95" s="20">
        <f>IF(AD95="","",IFERROR(TRIM(INDEX($A95:$AB95,MATCH(Lists!$K$8,$A$1:$AB$1,0))&amp;""),""))</f>
        <v/>
      </c>
      <c r="AN95" s="20">
        <f>IF(AD95="","",IFERROR(TRIM(INDEX($A95:$AB95,MATCH(Lists!$K$9,$A$1:$AB$1,0))&amp;""),""))</f>
        <v/>
      </c>
      <c r="AO95" s="20">
        <f>IF(AD95="","",IFERROR(TRIM(INDEX($A95:$AB95,MATCH(Lists!$K$10,$A$1:$AB$1,0))&amp;""),""))</f>
        <v/>
      </c>
      <c r="AP95" s="20">
        <f>IF(AD95="","",IFERROR(TRIM(INDEX($A95:$AB95,MATCH(Lists!$K$11,$A$1:$AB$1,0))&amp;""),""))</f>
        <v/>
      </c>
      <c r="AQ95" s="20">
        <f>IF(AD95="","",IFERROR(VALUE(IFERROR(TRIM(INDEX($A95:$AB95,MATCH(Lists!$K$12,$A$1:$AB$1,0))&amp;""),"")),""))</f>
        <v/>
      </c>
      <c r="AR95" s="20">
        <f>IF(AD95="","",IFERROR(TRIM(INDEX($A95:$AB95,MATCH(Lists!$K$13,$A$1:$AB$1,0))&amp;""),""))</f>
        <v/>
      </c>
      <c r="AS95" s="20">
        <f>IF(AD95="","",IFERROR(TRIM(INDEX($A95:$AB95,MATCH(Lists!$K$14,$A$1:$AB$1,0))&amp;""),""))</f>
        <v/>
      </c>
      <c r="AT95" s="20">
        <f>IF(AD95="","",IFERROR(TRIM(INDEX($A95:$AB95,MATCH(Lists!$K$15,$A$1:$AB$1,0))&amp;""),""))</f>
        <v/>
      </c>
      <c r="AU95" s="20">
        <f>IF(AD95="","",IFERROR(TRIM(INDEX($A95:$AB95,MATCH(Lists!$K$18,$A$1:$AB$1,0))&amp;""),""))</f>
        <v/>
      </c>
    </row>
    <row r="96">
      <c r="AC96" s="19" t="n"/>
      <c r="AD96" s="20">
        <f>IFERROR(TRIM(INDEX($A96:$AB96,MATCH(Lists!$K$2,$A$1:$AB$1,0))&amp;""),"")</f>
        <v/>
      </c>
      <c r="AE96" s="20">
        <f>IF(AD96="",0,IF(AND(OR('Top needs'!$B$5="",AF96='Top needs'!$B$5),OR('Top needs'!$B$6="",AG96='Top needs'!$B$6)),1,0))</f>
        <v/>
      </c>
      <c r="AF96" s="20">
        <f>IF(AD96="","",IF(IFERROR(TRIM(INDEX($A96:$AB96,MATCH(Lists!$K$16,$A$1:$AB$1,0))&amp;""),"")="","(no answer)",IFERROR(TRIM(INDEX($A96:$AB96,MATCH(Lists!$K$16,$A$1:$AB$1,0))&amp;""),"")))</f>
        <v/>
      </c>
      <c r="AG96" s="20">
        <f>IF(AD96="","",IF(IFERROR(TRIM(INDEX($A96:$AB96,MATCH(Lists!$K$17,$A$1:$AB$1,0))&amp;""),"")="","(no answer)",IFERROR(TRIM(INDEX($A96:$AB96,MATCH(Lists!$K$17,$A$1:$AB$1,0))&amp;""),"")))</f>
        <v/>
      </c>
      <c r="AH96" s="20">
        <f>IF(AD96="","",IFERROR(TRIM(INDEX($A96:$AB96,MATCH(Lists!$K$3,$A$1:$AB$1,0))&amp;""),""))</f>
        <v/>
      </c>
      <c r="AI96" s="20">
        <f>IF(AD96="","",IFERROR(TRIM(INDEX($A96:$AB96,MATCH(Lists!$K$4,$A$1:$AB$1,0))&amp;""),""))</f>
        <v/>
      </c>
      <c r="AJ96" s="20">
        <f>IF(AD96="","",IFERROR(TRIM(INDEX($A96:$AB96,MATCH(Lists!$K$5,$A$1:$AB$1,0))&amp;""),""))</f>
        <v/>
      </c>
      <c r="AK96" s="20">
        <f>IF(AD96="","",IFERROR(TRIM(INDEX($A96:$AB96,MATCH(Lists!$K$6,$A$1:$AB$1,0))&amp;""),""))</f>
        <v/>
      </c>
      <c r="AL96" s="20">
        <f>IF(AD96="","",IFERROR(TRIM(INDEX($A96:$AB96,MATCH(Lists!$K$7,$A$1:$AB$1,0))&amp;""),""))</f>
        <v/>
      </c>
      <c r="AM96" s="20">
        <f>IF(AD96="","",IFERROR(TRIM(INDEX($A96:$AB96,MATCH(Lists!$K$8,$A$1:$AB$1,0))&amp;""),""))</f>
        <v/>
      </c>
      <c r="AN96" s="20">
        <f>IF(AD96="","",IFERROR(TRIM(INDEX($A96:$AB96,MATCH(Lists!$K$9,$A$1:$AB$1,0))&amp;""),""))</f>
        <v/>
      </c>
      <c r="AO96" s="20">
        <f>IF(AD96="","",IFERROR(TRIM(INDEX($A96:$AB96,MATCH(Lists!$K$10,$A$1:$AB$1,0))&amp;""),""))</f>
        <v/>
      </c>
      <c r="AP96" s="20">
        <f>IF(AD96="","",IFERROR(TRIM(INDEX($A96:$AB96,MATCH(Lists!$K$11,$A$1:$AB$1,0))&amp;""),""))</f>
        <v/>
      </c>
      <c r="AQ96" s="20">
        <f>IF(AD96="","",IFERROR(VALUE(IFERROR(TRIM(INDEX($A96:$AB96,MATCH(Lists!$K$12,$A$1:$AB$1,0))&amp;""),"")),""))</f>
        <v/>
      </c>
      <c r="AR96" s="20">
        <f>IF(AD96="","",IFERROR(TRIM(INDEX($A96:$AB96,MATCH(Lists!$K$13,$A$1:$AB$1,0))&amp;""),""))</f>
        <v/>
      </c>
      <c r="AS96" s="20">
        <f>IF(AD96="","",IFERROR(TRIM(INDEX($A96:$AB96,MATCH(Lists!$K$14,$A$1:$AB$1,0))&amp;""),""))</f>
        <v/>
      </c>
      <c r="AT96" s="20">
        <f>IF(AD96="","",IFERROR(TRIM(INDEX($A96:$AB96,MATCH(Lists!$K$15,$A$1:$AB$1,0))&amp;""),""))</f>
        <v/>
      </c>
      <c r="AU96" s="20">
        <f>IF(AD96="","",IFERROR(TRIM(INDEX($A96:$AB96,MATCH(Lists!$K$18,$A$1:$AB$1,0))&amp;""),""))</f>
        <v/>
      </c>
    </row>
    <row r="97">
      <c r="AC97" s="19" t="n"/>
      <c r="AD97" s="20">
        <f>IFERROR(TRIM(INDEX($A97:$AB97,MATCH(Lists!$K$2,$A$1:$AB$1,0))&amp;""),"")</f>
        <v/>
      </c>
      <c r="AE97" s="20">
        <f>IF(AD97="",0,IF(AND(OR('Top needs'!$B$5="",AF97='Top needs'!$B$5),OR('Top needs'!$B$6="",AG97='Top needs'!$B$6)),1,0))</f>
        <v/>
      </c>
      <c r="AF97" s="20">
        <f>IF(AD97="","",IF(IFERROR(TRIM(INDEX($A97:$AB97,MATCH(Lists!$K$16,$A$1:$AB$1,0))&amp;""),"")="","(no answer)",IFERROR(TRIM(INDEX($A97:$AB97,MATCH(Lists!$K$16,$A$1:$AB$1,0))&amp;""),"")))</f>
        <v/>
      </c>
      <c r="AG97" s="20">
        <f>IF(AD97="","",IF(IFERROR(TRIM(INDEX($A97:$AB97,MATCH(Lists!$K$17,$A$1:$AB$1,0))&amp;""),"")="","(no answer)",IFERROR(TRIM(INDEX($A97:$AB97,MATCH(Lists!$K$17,$A$1:$AB$1,0))&amp;""),"")))</f>
        <v/>
      </c>
      <c r="AH97" s="20">
        <f>IF(AD97="","",IFERROR(TRIM(INDEX($A97:$AB97,MATCH(Lists!$K$3,$A$1:$AB$1,0))&amp;""),""))</f>
        <v/>
      </c>
      <c r="AI97" s="20">
        <f>IF(AD97="","",IFERROR(TRIM(INDEX($A97:$AB97,MATCH(Lists!$K$4,$A$1:$AB$1,0))&amp;""),""))</f>
        <v/>
      </c>
      <c r="AJ97" s="20">
        <f>IF(AD97="","",IFERROR(TRIM(INDEX($A97:$AB97,MATCH(Lists!$K$5,$A$1:$AB$1,0))&amp;""),""))</f>
        <v/>
      </c>
      <c r="AK97" s="20">
        <f>IF(AD97="","",IFERROR(TRIM(INDEX($A97:$AB97,MATCH(Lists!$K$6,$A$1:$AB$1,0))&amp;""),""))</f>
        <v/>
      </c>
      <c r="AL97" s="20">
        <f>IF(AD97="","",IFERROR(TRIM(INDEX($A97:$AB97,MATCH(Lists!$K$7,$A$1:$AB$1,0))&amp;""),""))</f>
        <v/>
      </c>
      <c r="AM97" s="20">
        <f>IF(AD97="","",IFERROR(TRIM(INDEX($A97:$AB97,MATCH(Lists!$K$8,$A$1:$AB$1,0))&amp;""),""))</f>
        <v/>
      </c>
      <c r="AN97" s="20">
        <f>IF(AD97="","",IFERROR(TRIM(INDEX($A97:$AB97,MATCH(Lists!$K$9,$A$1:$AB$1,0))&amp;""),""))</f>
        <v/>
      </c>
      <c r="AO97" s="20">
        <f>IF(AD97="","",IFERROR(TRIM(INDEX($A97:$AB97,MATCH(Lists!$K$10,$A$1:$AB$1,0))&amp;""),""))</f>
        <v/>
      </c>
      <c r="AP97" s="20">
        <f>IF(AD97="","",IFERROR(TRIM(INDEX($A97:$AB97,MATCH(Lists!$K$11,$A$1:$AB$1,0))&amp;""),""))</f>
        <v/>
      </c>
      <c r="AQ97" s="20">
        <f>IF(AD97="","",IFERROR(VALUE(IFERROR(TRIM(INDEX($A97:$AB97,MATCH(Lists!$K$12,$A$1:$AB$1,0))&amp;""),"")),""))</f>
        <v/>
      </c>
      <c r="AR97" s="20">
        <f>IF(AD97="","",IFERROR(TRIM(INDEX($A97:$AB97,MATCH(Lists!$K$13,$A$1:$AB$1,0))&amp;""),""))</f>
        <v/>
      </c>
      <c r="AS97" s="20">
        <f>IF(AD97="","",IFERROR(TRIM(INDEX($A97:$AB97,MATCH(Lists!$K$14,$A$1:$AB$1,0))&amp;""),""))</f>
        <v/>
      </c>
      <c r="AT97" s="20">
        <f>IF(AD97="","",IFERROR(TRIM(INDEX($A97:$AB97,MATCH(Lists!$K$15,$A$1:$AB$1,0))&amp;""),""))</f>
        <v/>
      </c>
      <c r="AU97" s="20">
        <f>IF(AD97="","",IFERROR(TRIM(INDEX($A97:$AB97,MATCH(Lists!$K$18,$A$1:$AB$1,0))&amp;""),""))</f>
        <v/>
      </c>
    </row>
    <row r="98">
      <c r="AC98" s="19" t="n"/>
      <c r="AD98" s="20">
        <f>IFERROR(TRIM(INDEX($A98:$AB98,MATCH(Lists!$K$2,$A$1:$AB$1,0))&amp;""),"")</f>
        <v/>
      </c>
      <c r="AE98" s="20">
        <f>IF(AD98="",0,IF(AND(OR('Top needs'!$B$5="",AF98='Top needs'!$B$5),OR('Top needs'!$B$6="",AG98='Top needs'!$B$6)),1,0))</f>
        <v/>
      </c>
      <c r="AF98" s="20">
        <f>IF(AD98="","",IF(IFERROR(TRIM(INDEX($A98:$AB98,MATCH(Lists!$K$16,$A$1:$AB$1,0))&amp;""),"")="","(no answer)",IFERROR(TRIM(INDEX($A98:$AB98,MATCH(Lists!$K$16,$A$1:$AB$1,0))&amp;""),"")))</f>
        <v/>
      </c>
      <c r="AG98" s="20">
        <f>IF(AD98="","",IF(IFERROR(TRIM(INDEX($A98:$AB98,MATCH(Lists!$K$17,$A$1:$AB$1,0))&amp;""),"")="","(no answer)",IFERROR(TRIM(INDEX($A98:$AB98,MATCH(Lists!$K$17,$A$1:$AB$1,0))&amp;""),"")))</f>
        <v/>
      </c>
      <c r="AH98" s="20">
        <f>IF(AD98="","",IFERROR(TRIM(INDEX($A98:$AB98,MATCH(Lists!$K$3,$A$1:$AB$1,0))&amp;""),""))</f>
        <v/>
      </c>
      <c r="AI98" s="20">
        <f>IF(AD98="","",IFERROR(TRIM(INDEX($A98:$AB98,MATCH(Lists!$K$4,$A$1:$AB$1,0))&amp;""),""))</f>
        <v/>
      </c>
      <c r="AJ98" s="20">
        <f>IF(AD98="","",IFERROR(TRIM(INDEX($A98:$AB98,MATCH(Lists!$K$5,$A$1:$AB$1,0))&amp;""),""))</f>
        <v/>
      </c>
      <c r="AK98" s="20">
        <f>IF(AD98="","",IFERROR(TRIM(INDEX($A98:$AB98,MATCH(Lists!$K$6,$A$1:$AB$1,0))&amp;""),""))</f>
        <v/>
      </c>
      <c r="AL98" s="20">
        <f>IF(AD98="","",IFERROR(TRIM(INDEX($A98:$AB98,MATCH(Lists!$K$7,$A$1:$AB$1,0))&amp;""),""))</f>
        <v/>
      </c>
      <c r="AM98" s="20">
        <f>IF(AD98="","",IFERROR(TRIM(INDEX($A98:$AB98,MATCH(Lists!$K$8,$A$1:$AB$1,0))&amp;""),""))</f>
        <v/>
      </c>
      <c r="AN98" s="20">
        <f>IF(AD98="","",IFERROR(TRIM(INDEX($A98:$AB98,MATCH(Lists!$K$9,$A$1:$AB$1,0))&amp;""),""))</f>
        <v/>
      </c>
      <c r="AO98" s="20">
        <f>IF(AD98="","",IFERROR(TRIM(INDEX($A98:$AB98,MATCH(Lists!$K$10,$A$1:$AB$1,0))&amp;""),""))</f>
        <v/>
      </c>
      <c r="AP98" s="20">
        <f>IF(AD98="","",IFERROR(TRIM(INDEX($A98:$AB98,MATCH(Lists!$K$11,$A$1:$AB$1,0))&amp;""),""))</f>
        <v/>
      </c>
      <c r="AQ98" s="20">
        <f>IF(AD98="","",IFERROR(VALUE(IFERROR(TRIM(INDEX($A98:$AB98,MATCH(Lists!$K$12,$A$1:$AB$1,0))&amp;""),"")),""))</f>
        <v/>
      </c>
      <c r="AR98" s="20">
        <f>IF(AD98="","",IFERROR(TRIM(INDEX($A98:$AB98,MATCH(Lists!$K$13,$A$1:$AB$1,0))&amp;""),""))</f>
        <v/>
      </c>
      <c r="AS98" s="20">
        <f>IF(AD98="","",IFERROR(TRIM(INDEX($A98:$AB98,MATCH(Lists!$K$14,$A$1:$AB$1,0))&amp;""),""))</f>
        <v/>
      </c>
      <c r="AT98" s="20">
        <f>IF(AD98="","",IFERROR(TRIM(INDEX($A98:$AB98,MATCH(Lists!$K$15,$A$1:$AB$1,0))&amp;""),""))</f>
        <v/>
      </c>
      <c r="AU98" s="20">
        <f>IF(AD98="","",IFERROR(TRIM(INDEX($A98:$AB98,MATCH(Lists!$K$18,$A$1:$AB$1,0))&amp;""),""))</f>
        <v/>
      </c>
    </row>
    <row r="99">
      <c r="AC99" s="19" t="n"/>
      <c r="AD99" s="20">
        <f>IFERROR(TRIM(INDEX($A99:$AB99,MATCH(Lists!$K$2,$A$1:$AB$1,0))&amp;""),"")</f>
        <v/>
      </c>
      <c r="AE99" s="20">
        <f>IF(AD99="",0,IF(AND(OR('Top needs'!$B$5="",AF99='Top needs'!$B$5),OR('Top needs'!$B$6="",AG99='Top needs'!$B$6)),1,0))</f>
        <v/>
      </c>
      <c r="AF99" s="20">
        <f>IF(AD99="","",IF(IFERROR(TRIM(INDEX($A99:$AB99,MATCH(Lists!$K$16,$A$1:$AB$1,0))&amp;""),"")="","(no answer)",IFERROR(TRIM(INDEX($A99:$AB99,MATCH(Lists!$K$16,$A$1:$AB$1,0))&amp;""),"")))</f>
        <v/>
      </c>
      <c r="AG99" s="20">
        <f>IF(AD99="","",IF(IFERROR(TRIM(INDEX($A99:$AB99,MATCH(Lists!$K$17,$A$1:$AB$1,0))&amp;""),"")="","(no answer)",IFERROR(TRIM(INDEX($A99:$AB99,MATCH(Lists!$K$17,$A$1:$AB$1,0))&amp;""),"")))</f>
        <v/>
      </c>
      <c r="AH99" s="20">
        <f>IF(AD99="","",IFERROR(TRIM(INDEX($A99:$AB99,MATCH(Lists!$K$3,$A$1:$AB$1,0))&amp;""),""))</f>
        <v/>
      </c>
      <c r="AI99" s="20">
        <f>IF(AD99="","",IFERROR(TRIM(INDEX($A99:$AB99,MATCH(Lists!$K$4,$A$1:$AB$1,0))&amp;""),""))</f>
        <v/>
      </c>
      <c r="AJ99" s="20">
        <f>IF(AD99="","",IFERROR(TRIM(INDEX($A99:$AB99,MATCH(Lists!$K$5,$A$1:$AB$1,0))&amp;""),""))</f>
        <v/>
      </c>
      <c r="AK99" s="20">
        <f>IF(AD99="","",IFERROR(TRIM(INDEX($A99:$AB99,MATCH(Lists!$K$6,$A$1:$AB$1,0))&amp;""),""))</f>
        <v/>
      </c>
      <c r="AL99" s="20">
        <f>IF(AD99="","",IFERROR(TRIM(INDEX($A99:$AB99,MATCH(Lists!$K$7,$A$1:$AB$1,0))&amp;""),""))</f>
        <v/>
      </c>
      <c r="AM99" s="20">
        <f>IF(AD99="","",IFERROR(TRIM(INDEX($A99:$AB99,MATCH(Lists!$K$8,$A$1:$AB$1,0))&amp;""),""))</f>
        <v/>
      </c>
      <c r="AN99" s="20">
        <f>IF(AD99="","",IFERROR(TRIM(INDEX($A99:$AB99,MATCH(Lists!$K$9,$A$1:$AB$1,0))&amp;""),""))</f>
        <v/>
      </c>
      <c r="AO99" s="20">
        <f>IF(AD99="","",IFERROR(TRIM(INDEX($A99:$AB99,MATCH(Lists!$K$10,$A$1:$AB$1,0))&amp;""),""))</f>
        <v/>
      </c>
      <c r="AP99" s="20">
        <f>IF(AD99="","",IFERROR(TRIM(INDEX($A99:$AB99,MATCH(Lists!$K$11,$A$1:$AB$1,0))&amp;""),""))</f>
        <v/>
      </c>
      <c r="AQ99" s="20">
        <f>IF(AD99="","",IFERROR(VALUE(IFERROR(TRIM(INDEX($A99:$AB99,MATCH(Lists!$K$12,$A$1:$AB$1,0))&amp;""),"")),""))</f>
        <v/>
      </c>
      <c r="AR99" s="20">
        <f>IF(AD99="","",IFERROR(TRIM(INDEX($A99:$AB99,MATCH(Lists!$K$13,$A$1:$AB$1,0))&amp;""),""))</f>
        <v/>
      </c>
      <c r="AS99" s="20">
        <f>IF(AD99="","",IFERROR(TRIM(INDEX($A99:$AB99,MATCH(Lists!$K$14,$A$1:$AB$1,0))&amp;""),""))</f>
        <v/>
      </c>
      <c r="AT99" s="20">
        <f>IF(AD99="","",IFERROR(TRIM(INDEX($A99:$AB99,MATCH(Lists!$K$15,$A$1:$AB$1,0))&amp;""),""))</f>
        <v/>
      </c>
      <c r="AU99" s="20">
        <f>IF(AD99="","",IFERROR(TRIM(INDEX($A99:$AB99,MATCH(Lists!$K$18,$A$1:$AB$1,0))&amp;""),""))</f>
        <v/>
      </c>
    </row>
    <row r="100">
      <c r="AC100" s="19" t="n"/>
      <c r="AD100" s="20">
        <f>IFERROR(TRIM(INDEX($A100:$AB100,MATCH(Lists!$K$2,$A$1:$AB$1,0))&amp;""),"")</f>
        <v/>
      </c>
      <c r="AE100" s="20">
        <f>IF(AD100="",0,IF(AND(OR('Top needs'!$B$5="",AF100='Top needs'!$B$5),OR('Top needs'!$B$6="",AG100='Top needs'!$B$6)),1,0))</f>
        <v/>
      </c>
      <c r="AF100" s="20">
        <f>IF(AD100="","",IF(IFERROR(TRIM(INDEX($A100:$AB100,MATCH(Lists!$K$16,$A$1:$AB$1,0))&amp;""),"")="","(no answer)",IFERROR(TRIM(INDEX($A100:$AB100,MATCH(Lists!$K$16,$A$1:$AB$1,0))&amp;""),"")))</f>
        <v/>
      </c>
      <c r="AG100" s="20">
        <f>IF(AD100="","",IF(IFERROR(TRIM(INDEX($A100:$AB100,MATCH(Lists!$K$17,$A$1:$AB$1,0))&amp;""),"")="","(no answer)",IFERROR(TRIM(INDEX($A100:$AB100,MATCH(Lists!$K$17,$A$1:$AB$1,0))&amp;""),"")))</f>
        <v/>
      </c>
      <c r="AH100" s="20">
        <f>IF(AD100="","",IFERROR(TRIM(INDEX($A100:$AB100,MATCH(Lists!$K$3,$A$1:$AB$1,0))&amp;""),""))</f>
        <v/>
      </c>
      <c r="AI100" s="20">
        <f>IF(AD100="","",IFERROR(TRIM(INDEX($A100:$AB100,MATCH(Lists!$K$4,$A$1:$AB$1,0))&amp;""),""))</f>
        <v/>
      </c>
      <c r="AJ100" s="20">
        <f>IF(AD100="","",IFERROR(TRIM(INDEX($A100:$AB100,MATCH(Lists!$K$5,$A$1:$AB$1,0))&amp;""),""))</f>
        <v/>
      </c>
      <c r="AK100" s="20">
        <f>IF(AD100="","",IFERROR(TRIM(INDEX($A100:$AB100,MATCH(Lists!$K$6,$A$1:$AB$1,0))&amp;""),""))</f>
        <v/>
      </c>
      <c r="AL100" s="20">
        <f>IF(AD100="","",IFERROR(TRIM(INDEX($A100:$AB100,MATCH(Lists!$K$7,$A$1:$AB$1,0))&amp;""),""))</f>
        <v/>
      </c>
      <c r="AM100" s="20">
        <f>IF(AD100="","",IFERROR(TRIM(INDEX($A100:$AB100,MATCH(Lists!$K$8,$A$1:$AB$1,0))&amp;""),""))</f>
        <v/>
      </c>
      <c r="AN100" s="20">
        <f>IF(AD100="","",IFERROR(TRIM(INDEX($A100:$AB100,MATCH(Lists!$K$9,$A$1:$AB$1,0))&amp;""),""))</f>
        <v/>
      </c>
      <c r="AO100" s="20">
        <f>IF(AD100="","",IFERROR(TRIM(INDEX($A100:$AB100,MATCH(Lists!$K$10,$A$1:$AB$1,0))&amp;""),""))</f>
        <v/>
      </c>
      <c r="AP100" s="20">
        <f>IF(AD100="","",IFERROR(TRIM(INDEX($A100:$AB100,MATCH(Lists!$K$11,$A$1:$AB$1,0))&amp;""),""))</f>
        <v/>
      </c>
      <c r="AQ100" s="20">
        <f>IF(AD100="","",IFERROR(VALUE(IFERROR(TRIM(INDEX($A100:$AB100,MATCH(Lists!$K$12,$A$1:$AB$1,0))&amp;""),"")),""))</f>
        <v/>
      </c>
      <c r="AR100" s="20">
        <f>IF(AD100="","",IFERROR(TRIM(INDEX($A100:$AB100,MATCH(Lists!$K$13,$A$1:$AB$1,0))&amp;""),""))</f>
        <v/>
      </c>
      <c r="AS100" s="20">
        <f>IF(AD100="","",IFERROR(TRIM(INDEX($A100:$AB100,MATCH(Lists!$K$14,$A$1:$AB$1,0))&amp;""),""))</f>
        <v/>
      </c>
      <c r="AT100" s="20">
        <f>IF(AD100="","",IFERROR(TRIM(INDEX($A100:$AB100,MATCH(Lists!$K$15,$A$1:$AB$1,0))&amp;""),""))</f>
        <v/>
      </c>
      <c r="AU100" s="20">
        <f>IF(AD100="","",IFERROR(TRIM(INDEX($A100:$AB100,MATCH(Lists!$K$18,$A$1:$AB$1,0))&amp;""),""))</f>
        <v/>
      </c>
    </row>
    <row r="101">
      <c r="AC101" s="19" t="n"/>
      <c r="AD101" s="20">
        <f>IFERROR(TRIM(INDEX($A101:$AB101,MATCH(Lists!$K$2,$A$1:$AB$1,0))&amp;""),"")</f>
        <v/>
      </c>
      <c r="AE101" s="20">
        <f>IF(AD101="",0,IF(AND(OR('Top needs'!$B$5="",AF101='Top needs'!$B$5),OR('Top needs'!$B$6="",AG101='Top needs'!$B$6)),1,0))</f>
        <v/>
      </c>
      <c r="AF101" s="20">
        <f>IF(AD101="","",IF(IFERROR(TRIM(INDEX($A101:$AB101,MATCH(Lists!$K$16,$A$1:$AB$1,0))&amp;""),"")="","(no answer)",IFERROR(TRIM(INDEX($A101:$AB101,MATCH(Lists!$K$16,$A$1:$AB$1,0))&amp;""),"")))</f>
        <v/>
      </c>
      <c r="AG101" s="20">
        <f>IF(AD101="","",IF(IFERROR(TRIM(INDEX($A101:$AB101,MATCH(Lists!$K$17,$A$1:$AB$1,0))&amp;""),"")="","(no answer)",IFERROR(TRIM(INDEX($A101:$AB101,MATCH(Lists!$K$17,$A$1:$AB$1,0))&amp;""),"")))</f>
        <v/>
      </c>
      <c r="AH101" s="20">
        <f>IF(AD101="","",IFERROR(TRIM(INDEX($A101:$AB101,MATCH(Lists!$K$3,$A$1:$AB$1,0))&amp;""),""))</f>
        <v/>
      </c>
      <c r="AI101" s="20">
        <f>IF(AD101="","",IFERROR(TRIM(INDEX($A101:$AB101,MATCH(Lists!$K$4,$A$1:$AB$1,0))&amp;""),""))</f>
        <v/>
      </c>
      <c r="AJ101" s="20">
        <f>IF(AD101="","",IFERROR(TRIM(INDEX($A101:$AB101,MATCH(Lists!$K$5,$A$1:$AB$1,0))&amp;""),""))</f>
        <v/>
      </c>
      <c r="AK101" s="20">
        <f>IF(AD101="","",IFERROR(TRIM(INDEX($A101:$AB101,MATCH(Lists!$K$6,$A$1:$AB$1,0))&amp;""),""))</f>
        <v/>
      </c>
      <c r="AL101" s="20">
        <f>IF(AD101="","",IFERROR(TRIM(INDEX($A101:$AB101,MATCH(Lists!$K$7,$A$1:$AB$1,0))&amp;""),""))</f>
        <v/>
      </c>
      <c r="AM101" s="20">
        <f>IF(AD101="","",IFERROR(TRIM(INDEX($A101:$AB101,MATCH(Lists!$K$8,$A$1:$AB$1,0))&amp;""),""))</f>
        <v/>
      </c>
      <c r="AN101" s="20">
        <f>IF(AD101="","",IFERROR(TRIM(INDEX($A101:$AB101,MATCH(Lists!$K$9,$A$1:$AB$1,0))&amp;""),""))</f>
        <v/>
      </c>
      <c r="AO101" s="20">
        <f>IF(AD101="","",IFERROR(TRIM(INDEX($A101:$AB101,MATCH(Lists!$K$10,$A$1:$AB$1,0))&amp;""),""))</f>
        <v/>
      </c>
      <c r="AP101" s="20">
        <f>IF(AD101="","",IFERROR(TRIM(INDEX($A101:$AB101,MATCH(Lists!$K$11,$A$1:$AB$1,0))&amp;""),""))</f>
        <v/>
      </c>
      <c r="AQ101" s="20">
        <f>IF(AD101="","",IFERROR(VALUE(IFERROR(TRIM(INDEX($A101:$AB101,MATCH(Lists!$K$12,$A$1:$AB$1,0))&amp;""),"")),""))</f>
        <v/>
      </c>
      <c r="AR101" s="20">
        <f>IF(AD101="","",IFERROR(TRIM(INDEX($A101:$AB101,MATCH(Lists!$K$13,$A$1:$AB$1,0))&amp;""),""))</f>
        <v/>
      </c>
      <c r="AS101" s="20">
        <f>IF(AD101="","",IFERROR(TRIM(INDEX($A101:$AB101,MATCH(Lists!$K$14,$A$1:$AB$1,0))&amp;""),""))</f>
        <v/>
      </c>
      <c r="AT101" s="20">
        <f>IF(AD101="","",IFERROR(TRIM(INDEX($A101:$AB101,MATCH(Lists!$K$15,$A$1:$AB$1,0))&amp;""),""))</f>
        <v/>
      </c>
      <c r="AU101" s="20">
        <f>IF(AD101="","",IFERROR(TRIM(INDEX($A101:$AB101,MATCH(Lists!$K$18,$A$1:$AB$1,0))&amp;""),""))</f>
        <v/>
      </c>
    </row>
    <row r="102">
      <c r="AC102" s="19" t="n"/>
      <c r="AD102" s="20">
        <f>IFERROR(TRIM(INDEX($A102:$AB102,MATCH(Lists!$K$2,$A$1:$AB$1,0))&amp;""),"")</f>
        <v/>
      </c>
      <c r="AE102" s="20">
        <f>IF(AD102="",0,IF(AND(OR('Top needs'!$B$5="",AF102='Top needs'!$B$5),OR('Top needs'!$B$6="",AG102='Top needs'!$B$6)),1,0))</f>
        <v/>
      </c>
      <c r="AF102" s="20">
        <f>IF(AD102="","",IF(IFERROR(TRIM(INDEX($A102:$AB102,MATCH(Lists!$K$16,$A$1:$AB$1,0))&amp;""),"")="","(no answer)",IFERROR(TRIM(INDEX($A102:$AB102,MATCH(Lists!$K$16,$A$1:$AB$1,0))&amp;""),"")))</f>
        <v/>
      </c>
      <c r="AG102" s="20">
        <f>IF(AD102="","",IF(IFERROR(TRIM(INDEX($A102:$AB102,MATCH(Lists!$K$17,$A$1:$AB$1,0))&amp;""),"")="","(no answer)",IFERROR(TRIM(INDEX($A102:$AB102,MATCH(Lists!$K$17,$A$1:$AB$1,0))&amp;""),"")))</f>
        <v/>
      </c>
      <c r="AH102" s="20">
        <f>IF(AD102="","",IFERROR(TRIM(INDEX($A102:$AB102,MATCH(Lists!$K$3,$A$1:$AB$1,0))&amp;""),""))</f>
        <v/>
      </c>
      <c r="AI102" s="20">
        <f>IF(AD102="","",IFERROR(TRIM(INDEX($A102:$AB102,MATCH(Lists!$K$4,$A$1:$AB$1,0))&amp;""),""))</f>
        <v/>
      </c>
      <c r="AJ102" s="20">
        <f>IF(AD102="","",IFERROR(TRIM(INDEX($A102:$AB102,MATCH(Lists!$K$5,$A$1:$AB$1,0))&amp;""),""))</f>
        <v/>
      </c>
      <c r="AK102" s="20">
        <f>IF(AD102="","",IFERROR(TRIM(INDEX($A102:$AB102,MATCH(Lists!$K$6,$A$1:$AB$1,0))&amp;""),""))</f>
        <v/>
      </c>
      <c r="AL102" s="20">
        <f>IF(AD102="","",IFERROR(TRIM(INDEX($A102:$AB102,MATCH(Lists!$K$7,$A$1:$AB$1,0))&amp;""),""))</f>
        <v/>
      </c>
      <c r="AM102" s="20">
        <f>IF(AD102="","",IFERROR(TRIM(INDEX($A102:$AB102,MATCH(Lists!$K$8,$A$1:$AB$1,0))&amp;""),""))</f>
        <v/>
      </c>
      <c r="AN102" s="20">
        <f>IF(AD102="","",IFERROR(TRIM(INDEX($A102:$AB102,MATCH(Lists!$K$9,$A$1:$AB$1,0))&amp;""),""))</f>
        <v/>
      </c>
      <c r="AO102" s="20">
        <f>IF(AD102="","",IFERROR(TRIM(INDEX($A102:$AB102,MATCH(Lists!$K$10,$A$1:$AB$1,0))&amp;""),""))</f>
        <v/>
      </c>
      <c r="AP102" s="20">
        <f>IF(AD102="","",IFERROR(TRIM(INDEX($A102:$AB102,MATCH(Lists!$K$11,$A$1:$AB$1,0))&amp;""),""))</f>
        <v/>
      </c>
      <c r="AQ102" s="20">
        <f>IF(AD102="","",IFERROR(VALUE(IFERROR(TRIM(INDEX($A102:$AB102,MATCH(Lists!$K$12,$A$1:$AB$1,0))&amp;""),"")),""))</f>
        <v/>
      </c>
      <c r="AR102" s="20">
        <f>IF(AD102="","",IFERROR(TRIM(INDEX($A102:$AB102,MATCH(Lists!$K$13,$A$1:$AB$1,0))&amp;""),""))</f>
        <v/>
      </c>
      <c r="AS102" s="20">
        <f>IF(AD102="","",IFERROR(TRIM(INDEX($A102:$AB102,MATCH(Lists!$K$14,$A$1:$AB$1,0))&amp;""),""))</f>
        <v/>
      </c>
      <c r="AT102" s="20">
        <f>IF(AD102="","",IFERROR(TRIM(INDEX($A102:$AB102,MATCH(Lists!$K$15,$A$1:$AB$1,0))&amp;""),""))</f>
        <v/>
      </c>
      <c r="AU102" s="20">
        <f>IF(AD102="","",IFERROR(TRIM(INDEX($A102:$AB102,MATCH(Lists!$K$18,$A$1:$AB$1,0))&amp;""),""))</f>
        <v/>
      </c>
    </row>
    <row r="103">
      <c r="AC103" s="19" t="n"/>
      <c r="AD103" s="20">
        <f>IFERROR(TRIM(INDEX($A103:$AB103,MATCH(Lists!$K$2,$A$1:$AB$1,0))&amp;""),"")</f>
        <v/>
      </c>
      <c r="AE103" s="20">
        <f>IF(AD103="",0,IF(AND(OR('Top needs'!$B$5="",AF103='Top needs'!$B$5),OR('Top needs'!$B$6="",AG103='Top needs'!$B$6)),1,0))</f>
        <v/>
      </c>
      <c r="AF103" s="20">
        <f>IF(AD103="","",IF(IFERROR(TRIM(INDEX($A103:$AB103,MATCH(Lists!$K$16,$A$1:$AB$1,0))&amp;""),"")="","(no answer)",IFERROR(TRIM(INDEX($A103:$AB103,MATCH(Lists!$K$16,$A$1:$AB$1,0))&amp;""),"")))</f>
        <v/>
      </c>
      <c r="AG103" s="20">
        <f>IF(AD103="","",IF(IFERROR(TRIM(INDEX($A103:$AB103,MATCH(Lists!$K$17,$A$1:$AB$1,0))&amp;""),"")="","(no answer)",IFERROR(TRIM(INDEX($A103:$AB103,MATCH(Lists!$K$17,$A$1:$AB$1,0))&amp;""),"")))</f>
        <v/>
      </c>
      <c r="AH103" s="20">
        <f>IF(AD103="","",IFERROR(TRIM(INDEX($A103:$AB103,MATCH(Lists!$K$3,$A$1:$AB$1,0))&amp;""),""))</f>
        <v/>
      </c>
      <c r="AI103" s="20">
        <f>IF(AD103="","",IFERROR(TRIM(INDEX($A103:$AB103,MATCH(Lists!$K$4,$A$1:$AB$1,0))&amp;""),""))</f>
        <v/>
      </c>
      <c r="AJ103" s="20">
        <f>IF(AD103="","",IFERROR(TRIM(INDEX($A103:$AB103,MATCH(Lists!$K$5,$A$1:$AB$1,0))&amp;""),""))</f>
        <v/>
      </c>
      <c r="AK103" s="20">
        <f>IF(AD103="","",IFERROR(TRIM(INDEX($A103:$AB103,MATCH(Lists!$K$6,$A$1:$AB$1,0))&amp;""),""))</f>
        <v/>
      </c>
      <c r="AL103" s="20">
        <f>IF(AD103="","",IFERROR(TRIM(INDEX($A103:$AB103,MATCH(Lists!$K$7,$A$1:$AB$1,0))&amp;""),""))</f>
        <v/>
      </c>
      <c r="AM103" s="20">
        <f>IF(AD103="","",IFERROR(TRIM(INDEX($A103:$AB103,MATCH(Lists!$K$8,$A$1:$AB$1,0))&amp;""),""))</f>
        <v/>
      </c>
      <c r="AN103" s="20">
        <f>IF(AD103="","",IFERROR(TRIM(INDEX($A103:$AB103,MATCH(Lists!$K$9,$A$1:$AB$1,0))&amp;""),""))</f>
        <v/>
      </c>
      <c r="AO103" s="20">
        <f>IF(AD103="","",IFERROR(TRIM(INDEX($A103:$AB103,MATCH(Lists!$K$10,$A$1:$AB$1,0))&amp;""),""))</f>
        <v/>
      </c>
      <c r="AP103" s="20">
        <f>IF(AD103="","",IFERROR(TRIM(INDEX($A103:$AB103,MATCH(Lists!$K$11,$A$1:$AB$1,0))&amp;""),""))</f>
        <v/>
      </c>
      <c r="AQ103" s="20">
        <f>IF(AD103="","",IFERROR(VALUE(IFERROR(TRIM(INDEX($A103:$AB103,MATCH(Lists!$K$12,$A$1:$AB$1,0))&amp;""),"")),""))</f>
        <v/>
      </c>
      <c r="AR103" s="20">
        <f>IF(AD103="","",IFERROR(TRIM(INDEX($A103:$AB103,MATCH(Lists!$K$13,$A$1:$AB$1,0))&amp;""),""))</f>
        <v/>
      </c>
      <c r="AS103" s="20">
        <f>IF(AD103="","",IFERROR(TRIM(INDEX($A103:$AB103,MATCH(Lists!$K$14,$A$1:$AB$1,0))&amp;""),""))</f>
        <v/>
      </c>
      <c r="AT103" s="20">
        <f>IF(AD103="","",IFERROR(TRIM(INDEX($A103:$AB103,MATCH(Lists!$K$15,$A$1:$AB$1,0))&amp;""),""))</f>
        <v/>
      </c>
      <c r="AU103" s="20">
        <f>IF(AD103="","",IFERROR(TRIM(INDEX($A103:$AB103,MATCH(Lists!$K$18,$A$1:$AB$1,0))&amp;""),""))</f>
        <v/>
      </c>
    </row>
    <row r="104">
      <c r="AC104" s="19" t="n"/>
      <c r="AD104" s="20">
        <f>IFERROR(TRIM(INDEX($A104:$AB104,MATCH(Lists!$K$2,$A$1:$AB$1,0))&amp;""),"")</f>
        <v/>
      </c>
      <c r="AE104" s="20">
        <f>IF(AD104="",0,IF(AND(OR('Top needs'!$B$5="",AF104='Top needs'!$B$5),OR('Top needs'!$B$6="",AG104='Top needs'!$B$6)),1,0))</f>
        <v/>
      </c>
      <c r="AF104" s="20">
        <f>IF(AD104="","",IF(IFERROR(TRIM(INDEX($A104:$AB104,MATCH(Lists!$K$16,$A$1:$AB$1,0))&amp;""),"")="","(no answer)",IFERROR(TRIM(INDEX($A104:$AB104,MATCH(Lists!$K$16,$A$1:$AB$1,0))&amp;""),"")))</f>
        <v/>
      </c>
      <c r="AG104" s="20">
        <f>IF(AD104="","",IF(IFERROR(TRIM(INDEX($A104:$AB104,MATCH(Lists!$K$17,$A$1:$AB$1,0))&amp;""),"")="","(no answer)",IFERROR(TRIM(INDEX($A104:$AB104,MATCH(Lists!$K$17,$A$1:$AB$1,0))&amp;""),"")))</f>
        <v/>
      </c>
      <c r="AH104" s="20">
        <f>IF(AD104="","",IFERROR(TRIM(INDEX($A104:$AB104,MATCH(Lists!$K$3,$A$1:$AB$1,0))&amp;""),""))</f>
        <v/>
      </c>
      <c r="AI104" s="20">
        <f>IF(AD104="","",IFERROR(TRIM(INDEX($A104:$AB104,MATCH(Lists!$K$4,$A$1:$AB$1,0))&amp;""),""))</f>
        <v/>
      </c>
      <c r="AJ104" s="20">
        <f>IF(AD104="","",IFERROR(TRIM(INDEX($A104:$AB104,MATCH(Lists!$K$5,$A$1:$AB$1,0))&amp;""),""))</f>
        <v/>
      </c>
      <c r="AK104" s="20">
        <f>IF(AD104="","",IFERROR(TRIM(INDEX($A104:$AB104,MATCH(Lists!$K$6,$A$1:$AB$1,0))&amp;""),""))</f>
        <v/>
      </c>
      <c r="AL104" s="20">
        <f>IF(AD104="","",IFERROR(TRIM(INDEX($A104:$AB104,MATCH(Lists!$K$7,$A$1:$AB$1,0))&amp;""),""))</f>
        <v/>
      </c>
      <c r="AM104" s="20">
        <f>IF(AD104="","",IFERROR(TRIM(INDEX($A104:$AB104,MATCH(Lists!$K$8,$A$1:$AB$1,0))&amp;""),""))</f>
        <v/>
      </c>
      <c r="AN104" s="20">
        <f>IF(AD104="","",IFERROR(TRIM(INDEX($A104:$AB104,MATCH(Lists!$K$9,$A$1:$AB$1,0))&amp;""),""))</f>
        <v/>
      </c>
      <c r="AO104" s="20">
        <f>IF(AD104="","",IFERROR(TRIM(INDEX($A104:$AB104,MATCH(Lists!$K$10,$A$1:$AB$1,0))&amp;""),""))</f>
        <v/>
      </c>
      <c r="AP104" s="20">
        <f>IF(AD104="","",IFERROR(TRIM(INDEX($A104:$AB104,MATCH(Lists!$K$11,$A$1:$AB$1,0))&amp;""),""))</f>
        <v/>
      </c>
      <c r="AQ104" s="20">
        <f>IF(AD104="","",IFERROR(VALUE(IFERROR(TRIM(INDEX($A104:$AB104,MATCH(Lists!$K$12,$A$1:$AB$1,0))&amp;""),"")),""))</f>
        <v/>
      </c>
      <c r="AR104" s="20">
        <f>IF(AD104="","",IFERROR(TRIM(INDEX($A104:$AB104,MATCH(Lists!$K$13,$A$1:$AB$1,0))&amp;""),""))</f>
        <v/>
      </c>
      <c r="AS104" s="20">
        <f>IF(AD104="","",IFERROR(TRIM(INDEX($A104:$AB104,MATCH(Lists!$K$14,$A$1:$AB$1,0))&amp;""),""))</f>
        <v/>
      </c>
      <c r="AT104" s="20">
        <f>IF(AD104="","",IFERROR(TRIM(INDEX($A104:$AB104,MATCH(Lists!$K$15,$A$1:$AB$1,0))&amp;""),""))</f>
        <v/>
      </c>
      <c r="AU104" s="20">
        <f>IF(AD104="","",IFERROR(TRIM(INDEX($A104:$AB104,MATCH(Lists!$K$18,$A$1:$AB$1,0))&amp;""),""))</f>
        <v/>
      </c>
    </row>
    <row r="105">
      <c r="AC105" s="19" t="n"/>
      <c r="AD105" s="20">
        <f>IFERROR(TRIM(INDEX($A105:$AB105,MATCH(Lists!$K$2,$A$1:$AB$1,0))&amp;""),"")</f>
        <v/>
      </c>
      <c r="AE105" s="20">
        <f>IF(AD105="",0,IF(AND(OR('Top needs'!$B$5="",AF105='Top needs'!$B$5),OR('Top needs'!$B$6="",AG105='Top needs'!$B$6)),1,0))</f>
        <v/>
      </c>
      <c r="AF105" s="20">
        <f>IF(AD105="","",IF(IFERROR(TRIM(INDEX($A105:$AB105,MATCH(Lists!$K$16,$A$1:$AB$1,0))&amp;""),"")="","(no answer)",IFERROR(TRIM(INDEX($A105:$AB105,MATCH(Lists!$K$16,$A$1:$AB$1,0))&amp;""),"")))</f>
        <v/>
      </c>
      <c r="AG105" s="20">
        <f>IF(AD105="","",IF(IFERROR(TRIM(INDEX($A105:$AB105,MATCH(Lists!$K$17,$A$1:$AB$1,0))&amp;""),"")="","(no answer)",IFERROR(TRIM(INDEX($A105:$AB105,MATCH(Lists!$K$17,$A$1:$AB$1,0))&amp;""),"")))</f>
        <v/>
      </c>
      <c r="AH105" s="20">
        <f>IF(AD105="","",IFERROR(TRIM(INDEX($A105:$AB105,MATCH(Lists!$K$3,$A$1:$AB$1,0))&amp;""),""))</f>
        <v/>
      </c>
      <c r="AI105" s="20">
        <f>IF(AD105="","",IFERROR(TRIM(INDEX($A105:$AB105,MATCH(Lists!$K$4,$A$1:$AB$1,0))&amp;""),""))</f>
        <v/>
      </c>
      <c r="AJ105" s="20">
        <f>IF(AD105="","",IFERROR(TRIM(INDEX($A105:$AB105,MATCH(Lists!$K$5,$A$1:$AB$1,0))&amp;""),""))</f>
        <v/>
      </c>
      <c r="AK105" s="20">
        <f>IF(AD105="","",IFERROR(TRIM(INDEX($A105:$AB105,MATCH(Lists!$K$6,$A$1:$AB$1,0))&amp;""),""))</f>
        <v/>
      </c>
      <c r="AL105" s="20">
        <f>IF(AD105="","",IFERROR(TRIM(INDEX($A105:$AB105,MATCH(Lists!$K$7,$A$1:$AB$1,0))&amp;""),""))</f>
        <v/>
      </c>
      <c r="AM105" s="20">
        <f>IF(AD105="","",IFERROR(TRIM(INDEX($A105:$AB105,MATCH(Lists!$K$8,$A$1:$AB$1,0))&amp;""),""))</f>
        <v/>
      </c>
      <c r="AN105" s="20">
        <f>IF(AD105="","",IFERROR(TRIM(INDEX($A105:$AB105,MATCH(Lists!$K$9,$A$1:$AB$1,0))&amp;""),""))</f>
        <v/>
      </c>
      <c r="AO105" s="20">
        <f>IF(AD105="","",IFERROR(TRIM(INDEX($A105:$AB105,MATCH(Lists!$K$10,$A$1:$AB$1,0))&amp;""),""))</f>
        <v/>
      </c>
      <c r="AP105" s="20">
        <f>IF(AD105="","",IFERROR(TRIM(INDEX($A105:$AB105,MATCH(Lists!$K$11,$A$1:$AB$1,0))&amp;""),""))</f>
        <v/>
      </c>
      <c r="AQ105" s="20">
        <f>IF(AD105="","",IFERROR(VALUE(IFERROR(TRIM(INDEX($A105:$AB105,MATCH(Lists!$K$12,$A$1:$AB$1,0))&amp;""),"")),""))</f>
        <v/>
      </c>
      <c r="AR105" s="20">
        <f>IF(AD105="","",IFERROR(TRIM(INDEX($A105:$AB105,MATCH(Lists!$K$13,$A$1:$AB$1,0))&amp;""),""))</f>
        <v/>
      </c>
      <c r="AS105" s="20">
        <f>IF(AD105="","",IFERROR(TRIM(INDEX($A105:$AB105,MATCH(Lists!$K$14,$A$1:$AB$1,0))&amp;""),""))</f>
        <v/>
      </c>
      <c r="AT105" s="20">
        <f>IF(AD105="","",IFERROR(TRIM(INDEX($A105:$AB105,MATCH(Lists!$K$15,$A$1:$AB$1,0))&amp;""),""))</f>
        <v/>
      </c>
      <c r="AU105" s="20">
        <f>IF(AD105="","",IFERROR(TRIM(INDEX($A105:$AB105,MATCH(Lists!$K$18,$A$1:$AB$1,0))&amp;""),""))</f>
        <v/>
      </c>
    </row>
    <row r="106">
      <c r="AC106" s="19" t="n"/>
      <c r="AD106" s="20">
        <f>IFERROR(TRIM(INDEX($A106:$AB106,MATCH(Lists!$K$2,$A$1:$AB$1,0))&amp;""),"")</f>
        <v/>
      </c>
      <c r="AE106" s="20">
        <f>IF(AD106="",0,IF(AND(OR('Top needs'!$B$5="",AF106='Top needs'!$B$5),OR('Top needs'!$B$6="",AG106='Top needs'!$B$6)),1,0))</f>
        <v/>
      </c>
      <c r="AF106" s="20">
        <f>IF(AD106="","",IF(IFERROR(TRIM(INDEX($A106:$AB106,MATCH(Lists!$K$16,$A$1:$AB$1,0))&amp;""),"")="","(no answer)",IFERROR(TRIM(INDEX($A106:$AB106,MATCH(Lists!$K$16,$A$1:$AB$1,0))&amp;""),"")))</f>
        <v/>
      </c>
      <c r="AG106" s="20">
        <f>IF(AD106="","",IF(IFERROR(TRIM(INDEX($A106:$AB106,MATCH(Lists!$K$17,$A$1:$AB$1,0))&amp;""),"")="","(no answer)",IFERROR(TRIM(INDEX($A106:$AB106,MATCH(Lists!$K$17,$A$1:$AB$1,0))&amp;""),"")))</f>
        <v/>
      </c>
      <c r="AH106" s="20">
        <f>IF(AD106="","",IFERROR(TRIM(INDEX($A106:$AB106,MATCH(Lists!$K$3,$A$1:$AB$1,0))&amp;""),""))</f>
        <v/>
      </c>
      <c r="AI106" s="20">
        <f>IF(AD106="","",IFERROR(TRIM(INDEX($A106:$AB106,MATCH(Lists!$K$4,$A$1:$AB$1,0))&amp;""),""))</f>
        <v/>
      </c>
      <c r="AJ106" s="20">
        <f>IF(AD106="","",IFERROR(TRIM(INDEX($A106:$AB106,MATCH(Lists!$K$5,$A$1:$AB$1,0))&amp;""),""))</f>
        <v/>
      </c>
      <c r="AK106" s="20">
        <f>IF(AD106="","",IFERROR(TRIM(INDEX($A106:$AB106,MATCH(Lists!$K$6,$A$1:$AB$1,0))&amp;""),""))</f>
        <v/>
      </c>
      <c r="AL106" s="20">
        <f>IF(AD106="","",IFERROR(TRIM(INDEX($A106:$AB106,MATCH(Lists!$K$7,$A$1:$AB$1,0))&amp;""),""))</f>
        <v/>
      </c>
      <c r="AM106" s="20">
        <f>IF(AD106="","",IFERROR(TRIM(INDEX($A106:$AB106,MATCH(Lists!$K$8,$A$1:$AB$1,0))&amp;""),""))</f>
        <v/>
      </c>
      <c r="AN106" s="20">
        <f>IF(AD106="","",IFERROR(TRIM(INDEX($A106:$AB106,MATCH(Lists!$K$9,$A$1:$AB$1,0))&amp;""),""))</f>
        <v/>
      </c>
      <c r="AO106" s="20">
        <f>IF(AD106="","",IFERROR(TRIM(INDEX($A106:$AB106,MATCH(Lists!$K$10,$A$1:$AB$1,0))&amp;""),""))</f>
        <v/>
      </c>
      <c r="AP106" s="20">
        <f>IF(AD106="","",IFERROR(TRIM(INDEX($A106:$AB106,MATCH(Lists!$K$11,$A$1:$AB$1,0))&amp;""),""))</f>
        <v/>
      </c>
      <c r="AQ106" s="20">
        <f>IF(AD106="","",IFERROR(VALUE(IFERROR(TRIM(INDEX($A106:$AB106,MATCH(Lists!$K$12,$A$1:$AB$1,0))&amp;""),"")),""))</f>
        <v/>
      </c>
      <c r="AR106" s="20">
        <f>IF(AD106="","",IFERROR(TRIM(INDEX($A106:$AB106,MATCH(Lists!$K$13,$A$1:$AB$1,0))&amp;""),""))</f>
        <v/>
      </c>
      <c r="AS106" s="20">
        <f>IF(AD106="","",IFERROR(TRIM(INDEX($A106:$AB106,MATCH(Lists!$K$14,$A$1:$AB$1,0))&amp;""),""))</f>
        <v/>
      </c>
      <c r="AT106" s="20">
        <f>IF(AD106="","",IFERROR(TRIM(INDEX($A106:$AB106,MATCH(Lists!$K$15,$A$1:$AB$1,0))&amp;""),""))</f>
        <v/>
      </c>
      <c r="AU106" s="20">
        <f>IF(AD106="","",IFERROR(TRIM(INDEX($A106:$AB106,MATCH(Lists!$K$18,$A$1:$AB$1,0))&amp;""),""))</f>
        <v/>
      </c>
    </row>
    <row r="107">
      <c r="AC107" s="19" t="n"/>
      <c r="AD107" s="20">
        <f>IFERROR(TRIM(INDEX($A107:$AB107,MATCH(Lists!$K$2,$A$1:$AB$1,0))&amp;""),"")</f>
        <v/>
      </c>
      <c r="AE107" s="20">
        <f>IF(AD107="",0,IF(AND(OR('Top needs'!$B$5="",AF107='Top needs'!$B$5),OR('Top needs'!$B$6="",AG107='Top needs'!$B$6)),1,0))</f>
        <v/>
      </c>
      <c r="AF107" s="20">
        <f>IF(AD107="","",IF(IFERROR(TRIM(INDEX($A107:$AB107,MATCH(Lists!$K$16,$A$1:$AB$1,0))&amp;""),"")="","(no answer)",IFERROR(TRIM(INDEX($A107:$AB107,MATCH(Lists!$K$16,$A$1:$AB$1,0))&amp;""),"")))</f>
        <v/>
      </c>
      <c r="AG107" s="20">
        <f>IF(AD107="","",IF(IFERROR(TRIM(INDEX($A107:$AB107,MATCH(Lists!$K$17,$A$1:$AB$1,0))&amp;""),"")="","(no answer)",IFERROR(TRIM(INDEX($A107:$AB107,MATCH(Lists!$K$17,$A$1:$AB$1,0))&amp;""),"")))</f>
        <v/>
      </c>
      <c r="AH107" s="20">
        <f>IF(AD107="","",IFERROR(TRIM(INDEX($A107:$AB107,MATCH(Lists!$K$3,$A$1:$AB$1,0))&amp;""),""))</f>
        <v/>
      </c>
      <c r="AI107" s="20">
        <f>IF(AD107="","",IFERROR(TRIM(INDEX($A107:$AB107,MATCH(Lists!$K$4,$A$1:$AB$1,0))&amp;""),""))</f>
        <v/>
      </c>
      <c r="AJ107" s="20">
        <f>IF(AD107="","",IFERROR(TRIM(INDEX($A107:$AB107,MATCH(Lists!$K$5,$A$1:$AB$1,0))&amp;""),""))</f>
        <v/>
      </c>
      <c r="AK107" s="20">
        <f>IF(AD107="","",IFERROR(TRIM(INDEX($A107:$AB107,MATCH(Lists!$K$6,$A$1:$AB$1,0))&amp;""),""))</f>
        <v/>
      </c>
      <c r="AL107" s="20">
        <f>IF(AD107="","",IFERROR(TRIM(INDEX($A107:$AB107,MATCH(Lists!$K$7,$A$1:$AB$1,0))&amp;""),""))</f>
        <v/>
      </c>
      <c r="AM107" s="20">
        <f>IF(AD107="","",IFERROR(TRIM(INDEX($A107:$AB107,MATCH(Lists!$K$8,$A$1:$AB$1,0))&amp;""),""))</f>
        <v/>
      </c>
      <c r="AN107" s="20">
        <f>IF(AD107="","",IFERROR(TRIM(INDEX($A107:$AB107,MATCH(Lists!$K$9,$A$1:$AB$1,0))&amp;""),""))</f>
        <v/>
      </c>
      <c r="AO107" s="20">
        <f>IF(AD107="","",IFERROR(TRIM(INDEX($A107:$AB107,MATCH(Lists!$K$10,$A$1:$AB$1,0))&amp;""),""))</f>
        <v/>
      </c>
      <c r="AP107" s="20">
        <f>IF(AD107="","",IFERROR(TRIM(INDEX($A107:$AB107,MATCH(Lists!$K$11,$A$1:$AB$1,0))&amp;""),""))</f>
        <v/>
      </c>
      <c r="AQ107" s="20">
        <f>IF(AD107="","",IFERROR(VALUE(IFERROR(TRIM(INDEX($A107:$AB107,MATCH(Lists!$K$12,$A$1:$AB$1,0))&amp;""),"")),""))</f>
        <v/>
      </c>
      <c r="AR107" s="20">
        <f>IF(AD107="","",IFERROR(TRIM(INDEX($A107:$AB107,MATCH(Lists!$K$13,$A$1:$AB$1,0))&amp;""),""))</f>
        <v/>
      </c>
      <c r="AS107" s="20">
        <f>IF(AD107="","",IFERROR(TRIM(INDEX($A107:$AB107,MATCH(Lists!$K$14,$A$1:$AB$1,0))&amp;""),""))</f>
        <v/>
      </c>
      <c r="AT107" s="20">
        <f>IF(AD107="","",IFERROR(TRIM(INDEX($A107:$AB107,MATCH(Lists!$K$15,$A$1:$AB$1,0))&amp;""),""))</f>
        <v/>
      </c>
      <c r="AU107" s="20">
        <f>IF(AD107="","",IFERROR(TRIM(INDEX($A107:$AB107,MATCH(Lists!$K$18,$A$1:$AB$1,0))&amp;""),""))</f>
        <v/>
      </c>
    </row>
    <row r="108">
      <c r="AC108" s="19" t="n"/>
      <c r="AD108" s="20">
        <f>IFERROR(TRIM(INDEX($A108:$AB108,MATCH(Lists!$K$2,$A$1:$AB$1,0))&amp;""),"")</f>
        <v/>
      </c>
      <c r="AE108" s="20">
        <f>IF(AD108="",0,IF(AND(OR('Top needs'!$B$5="",AF108='Top needs'!$B$5),OR('Top needs'!$B$6="",AG108='Top needs'!$B$6)),1,0))</f>
        <v/>
      </c>
      <c r="AF108" s="20">
        <f>IF(AD108="","",IF(IFERROR(TRIM(INDEX($A108:$AB108,MATCH(Lists!$K$16,$A$1:$AB$1,0))&amp;""),"")="","(no answer)",IFERROR(TRIM(INDEX($A108:$AB108,MATCH(Lists!$K$16,$A$1:$AB$1,0))&amp;""),"")))</f>
        <v/>
      </c>
      <c r="AG108" s="20">
        <f>IF(AD108="","",IF(IFERROR(TRIM(INDEX($A108:$AB108,MATCH(Lists!$K$17,$A$1:$AB$1,0))&amp;""),"")="","(no answer)",IFERROR(TRIM(INDEX($A108:$AB108,MATCH(Lists!$K$17,$A$1:$AB$1,0))&amp;""),"")))</f>
        <v/>
      </c>
      <c r="AH108" s="20">
        <f>IF(AD108="","",IFERROR(TRIM(INDEX($A108:$AB108,MATCH(Lists!$K$3,$A$1:$AB$1,0))&amp;""),""))</f>
        <v/>
      </c>
      <c r="AI108" s="20">
        <f>IF(AD108="","",IFERROR(TRIM(INDEX($A108:$AB108,MATCH(Lists!$K$4,$A$1:$AB$1,0))&amp;""),""))</f>
        <v/>
      </c>
      <c r="AJ108" s="20">
        <f>IF(AD108="","",IFERROR(TRIM(INDEX($A108:$AB108,MATCH(Lists!$K$5,$A$1:$AB$1,0))&amp;""),""))</f>
        <v/>
      </c>
      <c r="AK108" s="20">
        <f>IF(AD108="","",IFERROR(TRIM(INDEX($A108:$AB108,MATCH(Lists!$K$6,$A$1:$AB$1,0))&amp;""),""))</f>
        <v/>
      </c>
      <c r="AL108" s="20">
        <f>IF(AD108="","",IFERROR(TRIM(INDEX($A108:$AB108,MATCH(Lists!$K$7,$A$1:$AB$1,0))&amp;""),""))</f>
        <v/>
      </c>
      <c r="AM108" s="20">
        <f>IF(AD108="","",IFERROR(TRIM(INDEX($A108:$AB108,MATCH(Lists!$K$8,$A$1:$AB$1,0))&amp;""),""))</f>
        <v/>
      </c>
      <c r="AN108" s="20">
        <f>IF(AD108="","",IFERROR(TRIM(INDEX($A108:$AB108,MATCH(Lists!$K$9,$A$1:$AB$1,0))&amp;""),""))</f>
        <v/>
      </c>
      <c r="AO108" s="20">
        <f>IF(AD108="","",IFERROR(TRIM(INDEX($A108:$AB108,MATCH(Lists!$K$10,$A$1:$AB$1,0))&amp;""),""))</f>
        <v/>
      </c>
      <c r="AP108" s="20">
        <f>IF(AD108="","",IFERROR(TRIM(INDEX($A108:$AB108,MATCH(Lists!$K$11,$A$1:$AB$1,0))&amp;""),""))</f>
        <v/>
      </c>
      <c r="AQ108" s="20">
        <f>IF(AD108="","",IFERROR(VALUE(IFERROR(TRIM(INDEX($A108:$AB108,MATCH(Lists!$K$12,$A$1:$AB$1,0))&amp;""),"")),""))</f>
        <v/>
      </c>
      <c r="AR108" s="20">
        <f>IF(AD108="","",IFERROR(TRIM(INDEX($A108:$AB108,MATCH(Lists!$K$13,$A$1:$AB$1,0))&amp;""),""))</f>
        <v/>
      </c>
      <c r="AS108" s="20">
        <f>IF(AD108="","",IFERROR(TRIM(INDEX($A108:$AB108,MATCH(Lists!$K$14,$A$1:$AB$1,0))&amp;""),""))</f>
        <v/>
      </c>
      <c r="AT108" s="20">
        <f>IF(AD108="","",IFERROR(TRIM(INDEX($A108:$AB108,MATCH(Lists!$K$15,$A$1:$AB$1,0))&amp;""),""))</f>
        <v/>
      </c>
      <c r="AU108" s="20">
        <f>IF(AD108="","",IFERROR(TRIM(INDEX($A108:$AB108,MATCH(Lists!$K$18,$A$1:$AB$1,0))&amp;""),""))</f>
        <v/>
      </c>
    </row>
    <row r="109">
      <c r="AC109" s="19" t="n"/>
      <c r="AD109" s="20">
        <f>IFERROR(TRIM(INDEX($A109:$AB109,MATCH(Lists!$K$2,$A$1:$AB$1,0))&amp;""),"")</f>
        <v/>
      </c>
      <c r="AE109" s="20">
        <f>IF(AD109="",0,IF(AND(OR('Top needs'!$B$5="",AF109='Top needs'!$B$5),OR('Top needs'!$B$6="",AG109='Top needs'!$B$6)),1,0))</f>
        <v/>
      </c>
      <c r="AF109" s="20">
        <f>IF(AD109="","",IF(IFERROR(TRIM(INDEX($A109:$AB109,MATCH(Lists!$K$16,$A$1:$AB$1,0))&amp;""),"")="","(no answer)",IFERROR(TRIM(INDEX($A109:$AB109,MATCH(Lists!$K$16,$A$1:$AB$1,0))&amp;""),"")))</f>
        <v/>
      </c>
      <c r="AG109" s="20">
        <f>IF(AD109="","",IF(IFERROR(TRIM(INDEX($A109:$AB109,MATCH(Lists!$K$17,$A$1:$AB$1,0))&amp;""),"")="","(no answer)",IFERROR(TRIM(INDEX($A109:$AB109,MATCH(Lists!$K$17,$A$1:$AB$1,0))&amp;""),"")))</f>
        <v/>
      </c>
      <c r="AH109" s="20">
        <f>IF(AD109="","",IFERROR(TRIM(INDEX($A109:$AB109,MATCH(Lists!$K$3,$A$1:$AB$1,0))&amp;""),""))</f>
        <v/>
      </c>
      <c r="AI109" s="20">
        <f>IF(AD109="","",IFERROR(TRIM(INDEX($A109:$AB109,MATCH(Lists!$K$4,$A$1:$AB$1,0))&amp;""),""))</f>
        <v/>
      </c>
      <c r="AJ109" s="20">
        <f>IF(AD109="","",IFERROR(TRIM(INDEX($A109:$AB109,MATCH(Lists!$K$5,$A$1:$AB$1,0))&amp;""),""))</f>
        <v/>
      </c>
      <c r="AK109" s="20">
        <f>IF(AD109="","",IFERROR(TRIM(INDEX($A109:$AB109,MATCH(Lists!$K$6,$A$1:$AB$1,0))&amp;""),""))</f>
        <v/>
      </c>
      <c r="AL109" s="20">
        <f>IF(AD109="","",IFERROR(TRIM(INDEX($A109:$AB109,MATCH(Lists!$K$7,$A$1:$AB$1,0))&amp;""),""))</f>
        <v/>
      </c>
      <c r="AM109" s="20">
        <f>IF(AD109="","",IFERROR(TRIM(INDEX($A109:$AB109,MATCH(Lists!$K$8,$A$1:$AB$1,0))&amp;""),""))</f>
        <v/>
      </c>
      <c r="AN109" s="20">
        <f>IF(AD109="","",IFERROR(TRIM(INDEX($A109:$AB109,MATCH(Lists!$K$9,$A$1:$AB$1,0))&amp;""),""))</f>
        <v/>
      </c>
      <c r="AO109" s="20">
        <f>IF(AD109="","",IFERROR(TRIM(INDEX($A109:$AB109,MATCH(Lists!$K$10,$A$1:$AB$1,0))&amp;""),""))</f>
        <v/>
      </c>
      <c r="AP109" s="20">
        <f>IF(AD109="","",IFERROR(TRIM(INDEX($A109:$AB109,MATCH(Lists!$K$11,$A$1:$AB$1,0))&amp;""),""))</f>
        <v/>
      </c>
      <c r="AQ109" s="20">
        <f>IF(AD109="","",IFERROR(VALUE(IFERROR(TRIM(INDEX($A109:$AB109,MATCH(Lists!$K$12,$A$1:$AB$1,0))&amp;""),"")),""))</f>
        <v/>
      </c>
      <c r="AR109" s="20">
        <f>IF(AD109="","",IFERROR(TRIM(INDEX($A109:$AB109,MATCH(Lists!$K$13,$A$1:$AB$1,0))&amp;""),""))</f>
        <v/>
      </c>
      <c r="AS109" s="20">
        <f>IF(AD109="","",IFERROR(TRIM(INDEX($A109:$AB109,MATCH(Lists!$K$14,$A$1:$AB$1,0))&amp;""),""))</f>
        <v/>
      </c>
      <c r="AT109" s="20">
        <f>IF(AD109="","",IFERROR(TRIM(INDEX($A109:$AB109,MATCH(Lists!$K$15,$A$1:$AB$1,0))&amp;""),""))</f>
        <v/>
      </c>
      <c r="AU109" s="20">
        <f>IF(AD109="","",IFERROR(TRIM(INDEX($A109:$AB109,MATCH(Lists!$K$18,$A$1:$AB$1,0))&amp;""),""))</f>
        <v/>
      </c>
    </row>
    <row r="110">
      <c r="AC110" s="19" t="n"/>
      <c r="AD110" s="20">
        <f>IFERROR(TRIM(INDEX($A110:$AB110,MATCH(Lists!$K$2,$A$1:$AB$1,0))&amp;""),"")</f>
        <v/>
      </c>
      <c r="AE110" s="20">
        <f>IF(AD110="",0,IF(AND(OR('Top needs'!$B$5="",AF110='Top needs'!$B$5),OR('Top needs'!$B$6="",AG110='Top needs'!$B$6)),1,0))</f>
        <v/>
      </c>
      <c r="AF110" s="20">
        <f>IF(AD110="","",IF(IFERROR(TRIM(INDEX($A110:$AB110,MATCH(Lists!$K$16,$A$1:$AB$1,0))&amp;""),"")="","(no answer)",IFERROR(TRIM(INDEX($A110:$AB110,MATCH(Lists!$K$16,$A$1:$AB$1,0))&amp;""),"")))</f>
        <v/>
      </c>
      <c r="AG110" s="20">
        <f>IF(AD110="","",IF(IFERROR(TRIM(INDEX($A110:$AB110,MATCH(Lists!$K$17,$A$1:$AB$1,0))&amp;""),"")="","(no answer)",IFERROR(TRIM(INDEX($A110:$AB110,MATCH(Lists!$K$17,$A$1:$AB$1,0))&amp;""),"")))</f>
        <v/>
      </c>
      <c r="AH110" s="20">
        <f>IF(AD110="","",IFERROR(TRIM(INDEX($A110:$AB110,MATCH(Lists!$K$3,$A$1:$AB$1,0))&amp;""),""))</f>
        <v/>
      </c>
      <c r="AI110" s="20">
        <f>IF(AD110="","",IFERROR(TRIM(INDEX($A110:$AB110,MATCH(Lists!$K$4,$A$1:$AB$1,0))&amp;""),""))</f>
        <v/>
      </c>
      <c r="AJ110" s="20">
        <f>IF(AD110="","",IFERROR(TRIM(INDEX($A110:$AB110,MATCH(Lists!$K$5,$A$1:$AB$1,0))&amp;""),""))</f>
        <v/>
      </c>
      <c r="AK110" s="20">
        <f>IF(AD110="","",IFERROR(TRIM(INDEX($A110:$AB110,MATCH(Lists!$K$6,$A$1:$AB$1,0))&amp;""),""))</f>
        <v/>
      </c>
      <c r="AL110" s="20">
        <f>IF(AD110="","",IFERROR(TRIM(INDEX($A110:$AB110,MATCH(Lists!$K$7,$A$1:$AB$1,0))&amp;""),""))</f>
        <v/>
      </c>
      <c r="AM110" s="20">
        <f>IF(AD110="","",IFERROR(TRIM(INDEX($A110:$AB110,MATCH(Lists!$K$8,$A$1:$AB$1,0))&amp;""),""))</f>
        <v/>
      </c>
      <c r="AN110" s="20">
        <f>IF(AD110="","",IFERROR(TRIM(INDEX($A110:$AB110,MATCH(Lists!$K$9,$A$1:$AB$1,0))&amp;""),""))</f>
        <v/>
      </c>
      <c r="AO110" s="20">
        <f>IF(AD110="","",IFERROR(TRIM(INDEX($A110:$AB110,MATCH(Lists!$K$10,$A$1:$AB$1,0))&amp;""),""))</f>
        <v/>
      </c>
      <c r="AP110" s="20">
        <f>IF(AD110="","",IFERROR(TRIM(INDEX($A110:$AB110,MATCH(Lists!$K$11,$A$1:$AB$1,0))&amp;""),""))</f>
        <v/>
      </c>
      <c r="AQ110" s="20">
        <f>IF(AD110="","",IFERROR(VALUE(IFERROR(TRIM(INDEX($A110:$AB110,MATCH(Lists!$K$12,$A$1:$AB$1,0))&amp;""),"")),""))</f>
        <v/>
      </c>
      <c r="AR110" s="20">
        <f>IF(AD110="","",IFERROR(TRIM(INDEX($A110:$AB110,MATCH(Lists!$K$13,$A$1:$AB$1,0))&amp;""),""))</f>
        <v/>
      </c>
      <c r="AS110" s="20">
        <f>IF(AD110="","",IFERROR(TRIM(INDEX($A110:$AB110,MATCH(Lists!$K$14,$A$1:$AB$1,0))&amp;""),""))</f>
        <v/>
      </c>
      <c r="AT110" s="20">
        <f>IF(AD110="","",IFERROR(TRIM(INDEX($A110:$AB110,MATCH(Lists!$K$15,$A$1:$AB$1,0))&amp;""),""))</f>
        <v/>
      </c>
      <c r="AU110" s="20">
        <f>IF(AD110="","",IFERROR(TRIM(INDEX($A110:$AB110,MATCH(Lists!$K$18,$A$1:$AB$1,0))&amp;""),""))</f>
        <v/>
      </c>
    </row>
    <row r="111">
      <c r="AC111" s="19" t="n"/>
      <c r="AD111" s="20">
        <f>IFERROR(TRIM(INDEX($A111:$AB111,MATCH(Lists!$K$2,$A$1:$AB$1,0))&amp;""),"")</f>
        <v/>
      </c>
      <c r="AE111" s="20">
        <f>IF(AD111="",0,IF(AND(OR('Top needs'!$B$5="",AF111='Top needs'!$B$5),OR('Top needs'!$B$6="",AG111='Top needs'!$B$6)),1,0))</f>
        <v/>
      </c>
      <c r="AF111" s="20">
        <f>IF(AD111="","",IF(IFERROR(TRIM(INDEX($A111:$AB111,MATCH(Lists!$K$16,$A$1:$AB$1,0))&amp;""),"")="","(no answer)",IFERROR(TRIM(INDEX($A111:$AB111,MATCH(Lists!$K$16,$A$1:$AB$1,0))&amp;""),"")))</f>
        <v/>
      </c>
      <c r="AG111" s="20">
        <f>IF(AD111="","",IF(IFERROR(TRIM(INDEX($A111:$AB111,MATCH(Lists!$K$17,$A$1:$AB$1,0))&amp;""),"")="","(no answer)",IFERROR(TRIM(INDEX($A111:$AB111,MATCH(Lists!$K$17,$A$1:$AB$1,0))&amp;""),"")))</f>
        <v/>
      </c>
      <c r="AH111" s="20">
        <f>IF(AD111="","",IFERROR(TRIM(INDEX($A111:$AB111,MATCH(Lists!$K$3,$A$1:$AB$1,0))&amp;""),""))</f>
        <v/>
      </c>
      <c r="AI111" s="20">
        <f>IF(AD111="","",IFERROR(TRIM(INDEX($A111:$AB111,MATCH(Lists!$K$4,$A$1:$AB$1,0))&amp;""),""))</f>
        <v/>
      </c>
      <c r="AJ111" s="20">
        <f>IF(AD111="","",IFERROR(TRIM(INDEX($A111:$AB111,MATCH(Lists!$K$5,$A$1:$AB$1,0))&amp;""),""))</f>
        <v/>
      </c>
      <c r="AK111" s="20">
        <f>IF(AD111="","",IFERROR(TRIM(INDEX($A111:$AB111,MATCH(Lists!$K$6,$A$1:$AB$1,0))&amp;""),""))</f>
        <v/>
      </c>
      <c r="AL111" s="20">
        <f>IF(AD111="","",IFERROR(TRIM(INDEX($A111:$AB111,MATCH(Lists!$K$7,$A$1:$AB$1,0))&amp;""),""))</f>
        <v/>
      </c>
      <c r="AM111" s="20">
        <f>IF(AD111="","",IFERROR(TRIM(INDEX($A111:$AB111,MATCH(Lists!$K$8,$A$1:$AB$1,0))&amp;""),""))</f>
        <v/>
      </c>
      <c r="AN111" s="20">
        <f>IF(AD111="","",IFERROR(TRIM(INDEX($A111:$AB111,MATCH(Lists!$K$9,$A$1:$AB$1,0))&amp;""),""))</f>
        <v/>
      </c>
      <c r="AO111" s="20">
        <f>IF(AD111="","",IFERROR(TRIM(INDEX($A111:$AB111,MATCH(Lists!$K$10,$A$1:$AB$1,0))&amp;""),""))</f>
        <v/>
      </c>
      <c r="AP111" s="20">
        <f>IF(AD111="","",IFERROR(TRIM(INDEX($A111:$AB111,MATCH(Lists!$K$11,$A$1:$AB$1,0))&amp;""),""))</f>
        <v/>
      </c>
      <c r="AQ111" s="20">
        <f>IF(AD111="","",IFERROR(VALUE(IFERROR(TRIM(INDEX($A111:$AB111,MATCH(Lists!$K$12,$A$1:$AB$1,0))&amp;""),"")),""))</f>
        <v/>
      </c>
      <c r="AR111" s="20">
        <f>IF(AD111="","",IFERROR(TRIM(INDEX($A111:$AB111,MATCH(Lists!$K$13,$A$1:$AB$1,0))&amp;""),""))</f>
        <v/>
      </c>
      <c r="AS111" s="20">
        <f>IF(AD111="","",IFERROR(TRIM(INDEX($A111:$AB111,MATCH(Lists!$K$14,$A$1:$AB$1,0))&amp;""),""))</f>
        <v/>
      </c>
      <c r="AT111" s="20">
        <f>IF(AD111="","",IFERROR(TRIM(INDEX($A111:$AB111,MATCH(Lists!$K$15,$A$1:$AB$1,0))&amp;""),""))</f>
        <v/>
      </c>
      <c r="AU111" s="20">
        <f>IF(AD111="","",IFERROR(TRIM(INDEX($A111:$AB111,MATCH(Lists!$K$18,$A$1:$AB$1,0))&amp;""),""))</f>
        <v/>
      </c>
    </row>
    <row r="112">
      <c r="AC112" s="19" t="n"/>
      <c r="AD112" s="20">
        <f>IFERROR(TRIM(INDEX($A112:$AB112,MATCH(Lists!$K$2,$A$1:$AB$1,0))&amp;""),"")</f>
        <v/>
      </c>
      <c r="AE112" s="20">
        <f>IF(AD112="",0,IF(AND(OR('Top needs'!$B$5="",AF112='Top needs'!$B$5),OR('Top needs'!$B$6="",AG112='Top needs'!$B$6)),1,0))</f>
        <v/>
      </c>
      <c r="AF112" s="20">
        <f>IF(AD112="","",IF(IFERROR(TRIM(INDEX($A112:$AB112,MATCH(Lists!$K$16,$A$1:$AB$1,0))&amp;""),"")="","(no answer)",IFERROR(TRIM(INDEX($A112:$AB112,MATCH(Lists!$K$16,$A$1:$AB$1,0))&amp;""),"")))</f>
        <v/>
      </c>
      <c r="AG112" s="20">
        <f>IF(AD112="","",IF(IFERROR(TRIM(INDEX($A112:$AB112,MATCH(Lists!$K$17,$A$1:$AB$1,0))&amp;""),"")="","(no answer)",IFERROR(TRIM(INDEX($A112:$AB112,MATCH(Lists!$K$17,$A$1:$AB$1,0))&amp;""),"")))</f>
        <v/>
      </c>
      <c r="AH112" s="20">
        <f>IF(AD112="","",IFERROR(TRIM(INDEX($A112:$AB112,MATCH(Lists!$K$3,$A$1:$AB$1,0))&amp;""),""))</f>
        <v/>
      </c>
      <c r="AI112" s="20">
        <f>IF(AD112="","",IFERROR(TRIM(INDEX($A112:$AB112,MATCH(Lists!$K$4,$A$1:$AB$1,0))&amp;""),""))</f>
        <v/>
      </c>
      <c r="AJ112" s="20">
        <f>IF(AD112="","",IFERROR(TRIM(INDEX($A112:$AB112,MATCH(Lists!$K$5,$A$1:$AB$1,0))&amp;""),""))</f>
        <v/>
      </c>
      <c r="AK112" s="20">
        <f>IF(AD112="","",IFERROR(TRIM(INDEX($A112:$AB112,MATCH(Lists!$K$6,$A$1:$AB$1,0))&amp;""),""))</f>
        <v/>
      </c>
      <c r="AL112" s="20">
        <f>IF(AD112="","",IFERROR(TRIM(INDEX($A112:$AB112,MATCH(Lists!$K$7,$A$1:$AB$1,0))&amp;""),""))</f>
        <v/>
      </c>
      <c r="AM112" s="20">
        <f>IF(AD112="","",IFERROR(TRIM(INDEX($A112:$AB112,MATCH(Lists!$K$8,$A$1:$AB$1,0))&amp;""),""))</f>
        <v/>
      </c>
      <c r="AN112" s="20">
        <f>IF(AD112="","",IFERROR(TRIM(INDEX($A112:$AB112,MATCH(Lists!$K$9,$A$1:$AB$1,0))&amp;""),""))</f>
        <v/>
      </c>
      <c r="AO112" s="20">
        <f>IF(AD112="","",IFERROR(TRIM(INDEX($A112:$AB112,MATCH(Lists!$K$10,$A$1:$AB$1,0))&amp;""),""))</f>
        <v/>
      </c>
      <c r="AP112" s="20">
        <f>IF(AD112="","",IFERROR(TRIM(INDEX($A112:$AB112,MATCH(Lists!$K$11,$A$1:$AB$1,0))&amp;""),""))</f>
        <v/>
      </c>
      <c r="AQ112" s="20">
        <f>IF(AD112="","",IFERROR(VALUE(IFERROR(TRIM(INDEX($A112:$AB112,MATCH(Lists!$K$12,$A$1:$AB$1,0))&amp;""),"")),""))</f>
        <v/>
      </c>
      <c r="AR112" s="20">
        <f>IF(AD112="","",IFERROR(TRIM(INDEX($A112:$AB112,MATCH(Lists!$K$13,$A$1:$AB$1,0))&amp;""),""))</f>
        <v/>
      </c>
      <c r="AS112" s="20">
        <f>IF(AD112="","",IFERROR(TRIM(INDEX($A112:$AB112,MATCH(Lists!$K$14,$A$1:$AB$1,0))&amp;""),""))</f>
        <v/>
      </c>
      <c r="AT112" s="20">
        <f>IF(AD112="","",IFERROR(TRIM(INDEX($A112:$AB112,MATCH(Lists!$K$15,$A$1:$AB$1,0))&amp;""),""))</f>
        <v/>
      </c>
      <c r="AU112" s="20">
        <f>IF(AD112="","",IFERROR(TRIM(INDEX($A112:$AB112,MATCH(Lists!$K$18,$A$1:$AB$1,0))&amp;""),""))</f>
        <v/>
      </c>
    </row>
    <row r="113">
      <c r="AC113" s="19" t="n"/>
      <c r="AD113" s="20">
        <f>IFERROR(TRIM(INDEX($A113:$AB113,MATCH(Lists!$K$2,$A$1:$AB$1,0))&amp;""),"")</f>
        <v/>
      </c>
      <c r="AE113" s="20">
        <f>IF(AD113="",0,IF(AND(OR('Top needs'!$B$5="",AF113='Top needs'!$B$5),OR('Top needs'!$B$6="",AG113='Top needs'!$B$6)),1,0))</f>
        <v/>
      </c>
      <c r="AF113" s="20">
        <f>IF(AD113="","",IF(IFERROR(TRIM(INDEX($A113:$AB113,MATCH(Lists!$K$16,$A$1:$AB$1,0))&amp;""),"")="","(no answer)",IFERROR(TRIM(INDEX($A113:$AB113,MATCH(Lists!$K$16,$A$1:$AB$1,0))&amp;""),"")))</f>
        <v/>
      </c>
      <c r="AG113" s="20">
        <f>IF(AD113="","",IF(IFERROR(TRIM(INDEX($A113:$AB113,MATCH(Lists!$K$17,$A$1:$AB$1,0))&amp;""),"")="","(no answer)",IFERROR(TRIM(INDEX($A113:$AB113,MATCH(Lists!$K$17,$A$1:$AB$1,0))&amp;""),"")))</f>
        <v/>
      </c>
      <c r="AH113" s="20">
        <f>IF(AD113="","",IFERROR(TRIM(INDEX($A113:$AB113,MATCH(Lists!$K$3,$A$1:$AB$1,0))&amp;""),""))</f>
        <v/>
      </c>
      <c r="AI113" s="20">
        <f>IF(AD113="","",IFERROR(TRIM(INDEX($A113:$AB113,MATCH(Lists!$K$4,$A$1:$AB$1,0))&amp;""),""))</f>
        <v/>
      </c>
      <c r="AJ113" s="20">
        <f>IF(AD113="","",IFERROR(TRIM(INDEX($A113:$AB113,MATCH(Lists!$K$5,$A$1:$AB$1,0))&amp;""),""))</f>
        <v/>
      </c>
      <c r="AK113" s="20">
        <f>IF(AD113="","",IFERROR(TRIM(INDEX($A113:$AB113,MATCH(Lists!$K$6,$A$1:$AB$1,0))&amp;""),""))</f>
        <v/>
      </c>
      <c r="AL113" s="20">
        <f>IF(AD113="","",IFERROR(TRIM(INDEX($A113:$AB113,MATCH(Lists!$K$7,$A$1:$AB$1,0))&amp;""),""))</f>
        <v/>
      </c>
      <c r="AM113" s="20">
        <f>IF(AD113="","",IFERROR(TRIM(INDEX($A113:$AB113,MATCH(Lists!$K$8,$A$1:$AB$1,0))&amp;""),""))</f>
        <v/>
      </c>
      <c r="AN113" s="20">
        <f>IF(AD113="","",IFERROR(TRIM(INDEX($A113:$AB113,MATCH(Lists!$K$9,$A$1:$AB$1,0))&amp;""),""))</f>
        <v/>
      </c>
      <c r="AO113" s="20">
        <f>IF(AD113="","",IFERROR(TRIM(INDEX($A113:$AB113,MATCH(Lists!$K$10,$A$1:$AB$1,0))&amp;""),""))</f>
        <v/>
      </c>
      <c r="AP113" s="20">
        <f>IF(AD113="","",IFERROR(TRIM(INDEX($A113:$AB113,MATCH(Lists!$K$11,$A$1:$AB$1,0))&amp;""),""))</f>
        <v/>
      </c>
      <c r="AQ113" s="20">
        <f>IF(AD113="","",IFERROR(VALUE(IFERROR(TRIM(INDEX($A113:$AB113,MATCH(Lists!$K$12,$A$1:$AB$1,0))&amp;""),"")),""))</f>
        <v/>
      </c>
      <c r="AR113" s="20">
        <f>IF(AD113="","",IFERROR(TRIM(INDEX($A113:$AB113,MATCH(Lists!$K$13,$A$1:$AB$1,0))&amp;""),""))</f>
        <v/>
      </c>
      <c r="AS113" s="20">
        <f>IF(AD113="","",IFERROR(TRIM(INDEX($A113:$AB113,MATCH(Lists!$K$14,$A$1:$AB$1,0))&amp;""),""))</f>
        <v/>
      </c>
      <c r="AT113" s="20">
        <f>IF(AD113="","",IFERROR(TRIM(INDEX($A113:$AB113,MATCH(Lists!$K$15,$A$1:$AB$1,0))&amp;""),""))</f>
        <v/>
      </c>
      <c r="AU113" s="20">
        <f>IF(AD113="","",IFERROR(TRIM(INDEX($A113:$AB113,MATCH(Lists!$K$18,$A$1:$AB$1,0))&amp;""),""))</f>
        <v/>
      </c>
    </row>
    <row r="114">
      <c r="AC114" s="19" t="n"/>
      <c r="AD114" s="20">
        <f>IFERROR(TRIM(INDEX($A114:$AB114,MATCH(Lists!$K$2,$A$1:$AB$1,0))&amp;""),"")</f>
        <v/>
      </c>
      <c r="AE114" s="20">
        <f>IF(AD114="",0,IF(AND(OR('Top needs'!$B$5="",AF114='Top needs'!$B$5),OR('Top needs'!$B$6="",AG114='Top needs'!$B$6)),1,0))</f>
        <v/>
      </c>
      <c r="AF114" s="20">
        <f>IF(AD114="","",IF(IFERROR(TRIM(INDEX($A114:$AB114,MATCH(Lists!$K$16,$A$1:$AB$1,0))&amp;""),"")="","(no answer)",IFERROR(TRIM(INDEX($A114:$AB114,MATCH(Lists!$K$16,$A$1:$AB$1,0))&amp;""),"")))</f>
        <v/>
      </c>
      <c r="AG114" s="20">
        <f>IF(AD114="","",IF(IFERROR(TRIM(INDEX($A114:$AB114,MATCH(Lists!$K$17,$A$1:$AB$1,0))&amp;""),"")="","(no answer)",IFERROR(TRIM(INDEX($A114:$AB114,MATCH(Lists!$K$17,$A$1:$AB$1,0))&amp;""),"")))</f>
        <v/>
      </c>
      <c r="AH114" s="20">
        <f>IF(AD114="","",IFERROR(TRIM(INDEX($A114:$AB114,MATCH(Lists!$K$3,$A$1:$AB$1,0))&amp;""),""))</f>
        <v/>
      </c>
      <c r="AI114" s="20">
        <f>IF(AD114="","",IFERROR(TRIM(INDEX($A114:$AB114,MATCH(Lists!$K$4,$A$1:$AB$1,0))&amp;""),""))</f>
        <v/>
      </c>
      <c r="AJ114" s="20">
        <f>IF(AD114="","",IFERROR(TRIM(INDEX($A114:$AB114,MATCH(Lists!$K$5,$A$1:$AB$1,0))&amp;""),""))</f>
        <v/>
      </c>
      <c r="AK114" s="20">
        <f>IF(AD114="","",IFERROR(TRIM(INDEX($A114:$AB114,MATCH(Lists!$K$6,$A$1:$AB$1,0))&amp;""),""))</f>
        <v/>
      </c>
      <c r="AL114" s="20">
        <f>IF(AD114="","",IFERROR(TRIM(INDEX($A114:$AB114,MATCH(Lists!$K$7,$A$1:$AB$1,0))&amp;""),""))</f>
        <v/>
      </c>
      <c r="AM114" s="20">
        <f>IF(AD114="","",IFERROR(TRIM(INDEX($A114:$AB114,MATCH(Lists!$K$8,$A$1:$AB$1,0))&amp;""),""))</f>
        <v/>
      </c>
      <c r="AN114" s="20">
        <f>IF(AD114="","",IFERROR(TRIM(INDEX($A114:$AB114,MATCH(Lists!$K$9,$A$1:$AB$1,0))&amp;""),""))</f>
        <v/>
      </c>
      <c r="AO114" s="20">
        <f>IF(AD114="","",IFERROR(TRIM(INDEX($A114:$AB114,MATCH(Lists!$K$10,$A$1:$AB$1,0))&amp;""),""))</f>
        <v/>
      </c>
      <c r="AP114" s="20">
        <f>IF(AD114="","",IFERROR(TRIM(INDEX($A114:$AB114,MATCH(Lists!$K$11,$A$1:$AB$1,0))&amp;""),""))</f>
        <v/>
      </c>
      <c r="AQ114" s="20">
        <f>IF(AD114="","",IFERROR(VALUE(IFERROR(TRIM(INDEX($A114:$AB114,MATCH(Lists!$K$12,$A$1:$AB$1,0))&amp;""),"")),""))</f>
        <v/>
      </c>
      <c r="AR114" s="20">
        <f>IF(AD114="","",IFERROR(TRIM(INDEX($A114:$AB114,MATCH(Lists!$K$13,$A$1:$AB$1,0))&amp;""),""))</f>
        <v/>
      </c>
      <c r="AS114" s="20">
        <f>IF(AD114="","",IFERROR(TRIM(INDEX($A114:$AB114,MATCH(Lists!$K$14,$A$1:$AB$1,0))&amp;""),""))</f>
        <v/>
      </c>
      <c r="AT114" s="20">
        <f>IF(AD114="","",IFERROR(TRIM(INDEX($A114:$AB114,MATCH(Lists!$K$15,$A$1:$AB$1,0))&amp;""),""))</f>
        <v/>
      </c>
      <c r="AU114" s="20">
        <f>IF(AD114="","",IFERROR(TRIM(INDEX($A114:$AB114,MATCH(Lists!$K$18,$A$1:$AB$1,0))&amp;""),""))</f>
        <v/>
      </c>
    </row>
    <row r="115">
      <c r="AC115" s="19" t="n"/>
      <c r="AD115" s="20">
        <f>IFERROR(TRIM(INDEX($A115:$AB115,MATCH(Lists!$K$2,$A$1:$AB$1,0))&amp;""),"")</f>
        <v/>
      </c>
      <c r="AE115" s="20">
        <f>IF(AD115="",0,IF(AND(OR('Top needs'!$B$5="",AF115='Top needs'!$B$5),OR('Top needs'!$B$6="",AG115='Top needs'!$B$6)),1,0))</f>
        <v/>
      </c>
      <c r="AF115" s="20">
        <f>IF(AD115="","",IF(IFERROR(TRIM(INDEX($A115:$AB115,MATCH(Lists!$K$16,$A$1:$AB$1,0))&amp;""),"")="","(no answer)",IFERROR(TRIM(INDEX($A115:$AB115,MATCH(Lists!$K$16,$A$1:$AB$1,0))&amp;""),"")))</f>
        <v/>
      </c>
      <c r="AG115" s="20">
        <f>IF(AD115="","",IF(IFERROR(TRIM(INDEX($A115:$AB115,MATCH(Lists!$K$17,$A$1:$AB$1,0))&amp;""),"")="","(no answer)",IFERROR(TRIM(INDEX($A115:$AB115,MATCH(Lists!$K$17,$A$1:$AB$1,0))&amp;""),"")))</f>
        <v/>
      </c>
      <c r="AH115" s="20">
        <f>IF(AD115="","",IFERROR(TRIM(INDEX($A115:$AB115,MATCH(Lists!$K$3,$A$1:$AB$1,0))&amp;""),""))</f>
        <v/>
      </c>
      <c r="AI115" s="20">
        <f>IF(AD115="","",IFERROR(TRIM(INDEX($A115:$AB115,MATCH(Lists!$K$4,$A$1:$AB$1,0))&amp;""),""))</f>
        <v/>
      </c>
      <c r="AJ115" s="20">
        <f>IF(AD115="","",IFERROR(TRIM(INDEX($A115:$AB115,MATCH(Lists!$K$5,$A$1:$AB$1,0))&amp;""),""))</f>
        <v/>
      </c>
      <c r="AK115" s="20">
        <f>IF(AD115="","",IFERROR(TRIM(INDEX($A115:$AB115,MATCH(Lists!$K$6,$A$1:$AB$1,0))&amp;""),""))</f>
        <v/>
      </c>
      <c r="AL115" s="20">
        <f>IF(AD115="","",IFERROR(TRIM(INDEX($A115:$AB115,MATCH(Lists!$K$7,$A$1:$AB$1,0))&amp;""),""))</f>
        <v/>
      </c>
      <c r="AM115" s="20">
        <f>IF(AD115="","",IFERROR(TRIM(INDEX($A115:$AB115,MATCH(Lists!$K$8,$A$1:$AB$1,0))&amp;""),""))</f>
        <v/>
      </c>
      <c r="AN115" s="20">
        <f>IF(AD115="","",IFERROR(TRIM(INDEX($A115:$AB115,MATCH(Lists!$K$9,$A$1:$AB$1,0))&amp;""),""))</f>
        <v/>
      </c>
      <c r="AO115" s="20">
        <f>IF(AD115="","",IFERROR(TRIM(INDEX($A115:$AB115,MATCH(Lists!$K$10,$A$1:$AB$1,0))&amp;""),""))</f>
        <v/>
      </c>
      <c r="AP115" s="20">
        <f>IF(AD115="","",IFERROR(TRIM(INDEX($A115:$AB115,MATCH(Lists!$K$11,$A$1:$AB$1,0))&amp;""),""))</f>
        <v/>
      </c>
      <c r="AQ115" s="20">
        <f>IF(AD115="","",IFERROR(VALUE(IFERROR(TRIM(INDEX($A115:$AB115,MATCH(Lists!$K$12,$A$1:$AB$1,0))&amp;""),"")),""))</f>
        <v/>
      </c>
      <c r="AR115" s="20">
        <f>IF(AD115="","",IFERROR(TRIM(INDEX($A115:$AB115,MATCH(Lists!$K$13,$A$1:$AB$1,0))&amp;""),""))</f>
        <v/>
      </c>
      <c r="AS115" s="20">
        <f>IF(AD115="","",IFERROR(TRIM(INDEX($A115:$AB115,MATCH(Lists!$K$14,$A$1:$AB$1,0))&amp;""),""))</f>
        <v/>
      </c>
      <c r="AT115" s="20">
        <f>IF(AD115="","",IFERROR(TRIM(INDEX($A115:$AB115,MATCH(Lists!$K$15,$A$1:$AB$1,0))&amp;""),""))</f>
        <v/>
      </c>
      <c r="AU115" s="20">
        <f>IF(AD115="","",IFERROR(TRIM(INDEX($A115:$AB115,MATCH(Lists!$K$18,$A$1:$AB$1,0))&amp;""),""))</f>
        <v/>
      </c>
    </row>
    <row r="116">
      <c r="AC116" s="19" t="n"/>
      <c r="AD116" s="20">
        <f>IFERROR(TRIM(INDEX($A116:$AB116,MATCH(Lists!$K$2,$A$1:$AB$1,0))&amp;""),"")</f>
        <v/>
      </c>
      <c r="AE116" s="20">
        <f>IF(AD116="",0,IF(AND(OR('Top needs'!$B$5="",AF116='Top needs'!$B$5),OR('Top needs'!$B$6="",AG116='Top needs'!$B$6)),1,0))</f>
        <v/>
      </c>
      <c r="AF116" s="20">
        <f>IF(AD116="","",IF(IFERROR(TRIM(INDEX($A116:$AB116,MATCH(Lists!$K$16,$A$1:$AB$1,0))&amp;""),"")="","(no answer)",IFERROR(TRIM(INDEX($A116:$AB116,MATCH(Lists!$K$16,$A$1:$AB$1,0))&amp;""),"")))</f>
        <v/>
      </c>
      <c r="AG116" s="20">
        <f>IF(AD116="","",IF(IFERROR(TRIM(INDEX($A116:$AB116,MATCH(Lists!$K$17,$A$1:$AB$1,0))&amp;""),"")="","(no answer)",IFERROR(TRIM(INDEX($A116:$AB116,MATCH(Lists!$K$17,$A$1:$AB$1,0))&amp;""),"")))</f>
        <v/>
      </c>
      <c r="AH116" s="20">
        <f>IF(AD116="","",IFERROR(TRIM(INDEX($A116:$AB116,MATCH(Lists!$K$3,$A$1:$AB$1,0))&amp;""),""))</f>
        <v/>
      </c>
      <c r="AI116" s="20">
        <f>IF(AD116="","",IFERROR(TRIM(INDEX($A116:$AB116,MATCH(Lists!$K$4,$A$1:$AB$1,0))&amp;""),""))</f>
        <v/>
      </c>
      <c r="AJ116" s="20">
        <f>IF(AD116="","",IFERROR(TRIM(INDEX($A116:$AB116,MATCH(Lists!$K$5,$A$1:$AB$1,0))&amp;""),""))</f>
        <v/>
      </c>
      <c r="AK116" s="20">
        <f>IF(AD116="","",IFERROR(TRIM(INDEX($A116:$AB116,MATCH(Lists!$K$6,$A$1:$AB$1,0))&amp;""),""))</f>
        <v/>
      </c>
      <c r="AL116" s="20">
        <f>IF(AD116="","",IFERROR(TRIM(INDEX($A116:$AB116,MATCH(Lists!$K$7,$A$1:$AB$1,0))&amp;""),""))</f>
        <v/>
      </c>
      <c r="AM116" s="20">
        <f>IF(AD116="","",IFERROR(TRIM(INDEX($A116:$AB116,MATCH(Lists!$K$8,$A$1:$AB$1,0))&amp;""),""))</f>
        <v/>
      </c>
      <c r="AN116" s="20">
        <f>IF(AD116="","",IFERROR(TRIM(INDEX($A116:$AB116,MATCH(Lists!$K$9,$A$1:$AB$1,0))&amp;""),""))</f>
        <v/>
      </c>
      <c r="AO116" s="20">
        <f>IF(AD116="","",IFERROR(TRIM(INDEX($A116:$AB116,MATCH(Lists!$K$10,$A$1:$AB$1,0))&amp;""),""))</f>
        <v/>
      </c>
      <c r="AP116" s="20">
        <f>IF(AD116="","",IFERROR(TRIM(INDEX($A116:$AB116,MATCH(Lists!$K$11,$A$1:$AB$1,0))&amp;""),""))</f>
        <v/>
      </c>
      <c r="AQ116" s="20">
        <f>IF(AD116="","",IFERROR(VALUE(IFERROR(TRIM(INDEX($A116:$AB116,MATCH(Lists!$K$12,$A$1:$AB$1,0))&amp;""),"")),""))</f>
        <v/>
      </c>
      <c r="AR116" s="20">
        <f>IF(AD116="","",IFERROR(TRIM(INDEX($A116:$AB116,MATCH(Lists!$K$13,$A$1:$AB$1,0))&amp;""),""))</f>
        <v/>
      </c>
      <c r="AS116" s="20">
        <f>IF(AD116="","",IFERROR(TRIM(INDEX($A116:$AB116,MATCH(Lists!$K$14,$A$1:$AB$1,0))&amp;""),""))</f>
        <v/>
      </c>
      <c r="AT116" s="20">
        <f>IF(AD116="","",IFERROR(TRIM(INDEX($A116:$AB116,MATCH(Lists!$K$15,$A$1:$AB$1,0))&amp;""),""))</f>
        <v/>
      </c>
      <c r="AU116" s="20">
        <f>IF(AD116="","",IFERROR(TRIM(INDEX($A116:$AB116,MATCH(Lists!$K$18,$A$1:$AB$1,0))&amp;""),""))</f>
        <v/>
      </c>
    </row>
    <row r="117">
      <c r="AC117" s="19" t="n"/>
      <c r="AD117" s="20">
        <f>IFERROR(TRIM(INDEX($A117:$AB117,MATCH(Lists!$K$2,$A$1:$AB$1,0))&amp;""),"")</f>
        <v/>
      </c>
      <c r="AE117" s="20">
        <f>IF(AD117="",0,IF(AND(OR('Top needs'!$B$5="",AF117='Top needs'!$B$5),OR('Top needs'!$B$6="",AG117='Top needs'!$B$6)),1,0))</f>
        <v/>
      </c>
      <c r="AF117" s="20">
        <f>IF(AD117="","",IF(IFERROR(TRIM(INDEX($A117:$AB117,MATCH(Lists!$K$16,$A$1:$AB$1,0))&amp;""),"")="","(no answer)",IFERROR(TRIM(INDEX($A117:$AB117,MATCH(Lists!$K$16,$A$1:$AB$1,0))&amp;""),"")))</f>
        <v/>
      </c>
      <c r="AG117" s="20">
        <f>IF(AD117="","",IF(IFERROR(TRIM(INDEX($A117:$AB117,MATCH(Lists!$K$17,$A$1:$AB$1,0))&amp;""),"")="","(no answer)",IFERROR(TRIM(INDEX($A117:$AB117,MATCH(Lists!$K$17,$A$1:$AB$1,0))&amp;""),"")))</f>
        <v/>
      </c>
      <c r="AH117" s="20">
        <f>IF(AD117="","",IFERROR(TRIM(INDEX($A117:$AB117,MATCH(Lists!$K$3,$A$1:$AB$1,0))&amp;""),""))</f>
        <v/>
      </c>
      <c r="AI117" s="20">
        <f>IF(AD117="","",IFERROR(TRIM(INDEX($A117:$AB117,MATCH(Lists!$K$4,$A$1:$AB$1,0))&amp;""),""))</f>
        <v/>
      </c>
      <c r="AJ117" s="20">
        <f>IF(AD117="","",IFERROR(TRIM(INDEX($A117:$AB117,MATCH(Lists!$K$5,$A$1:$AB$1,0))&amp;""),""))</f>
        <v/>
      </c>
      <c r="AK117" s="20">
        <f>IF(AD117="","",IFERROR(TRIM(INDEX($A117:$AB117,MATCH(Lists!$K$6,$A$1:$AB$1,0))&amp;""),""))</f>
        <v/>
      </c>
      <c r="AL117" s="20">
        <f>IF(AD117="","",IFERROR(TRIM(INDEX($A117:$AB117,MATCH(Lists!$K$7,$A$1:$AB$1,0))&amp;""),""))</f>
        <v/>
      </c>
      <c r="AM117" s="20">
        <f>IF(AD117="","",IFERROR(TRIM(INDEX($A117:$AB117,MATCH(Lists!$K$8,$A$1:$AB$1,0))&amp;""),""))</f>
        <v/>
      </c>
      <c r="AN117" s="20">
        <f>IF(AD117="","",IFERROR(TRIM(INDEX($A117:$AB117,MATCH(Lists!$K$9,$A$1:$AB$1,0))&amp;""),""))</f>
        <v/>
      </c>
      <c r="AO117" s="20">
        <f>IF(AD117="","",IFERROR(TRIM(INDEX($A117:$AB117,MATCH(Lists!$K$10,$A$1:$AB$1,0))&amp;""),""))</f>
        <v/>
      </c>
      <c r="AP117" s="20">
        <f>IF(AD117="","",IFERROR(TRIM(INDEX($A117:$AB117,MATCH(Lists!$K$11,$A$1:$AB$1,0))&amp;""),""))</f>
        <v/>
      </c>
      <c r="AQ117" s="20">
        <f>IF(AD117="","",IFERROR(VALUE(IFERROR(TRIM(INDEX($A117:$AB117,MATCH(Lists!$K$12,$A$1:$AB$1,0))&amp;""),"")),""))</f>
        <v/>
      </c>
      <c r="AR117" s="20">
        <f>IF(AD117="","",IFERROR(TRIM(INDEX($A117:$AB117,MATCH(Lists!$K$13,$A$1:$AB$1,0))&amp;""),""))</f>
        <v/>
      </c>
      <c r="AS117" s="20">
        <f>IF(AD117="","",IFERROR(TRIM(INDEX($A117:$AB117,MATCH(Lists!$K$14,$A$1:$AB$1,0))&amp;""),""))</f>
        <v/>
      </c>
      <c r="AT117" s="20">
        <f>IF(AD117="","",IFERROR(TRIM(INDEX($A117:$AB117,MATCH(Lists!$K$15,$A$1:$AB$1,0))&amp;""),""))</f>
        <v/>
      </c>
      <c r="AU117" s="20">
        <f>IF(AD117="","",IFERROR(TRIM(INDEX($A117:$AB117,MATCH(Lists!$K$18,$A$1:$AB$1,0))&amp;""),""))</f>
        <v/>
      </c>
    </row>
    <row r="118">
      <c r="AC118" s="19" t="n"/>
      <c r="AD118" s="20">
        <f>IFERROR(TRIM(INDEX($A118:$AB118,MATCH(Lists!$K$2,$A$1:$AB$1,0))&amp;""),"")</f>
        <v/>
      </c>
      <c r="AE118" s="20">
        <f>IF(AD118="",0,IF(AND(OR('Top needs'!$B$5="",AF118='Top needs'!$B$5),OR('Top needs'!$B$6="",AG118='Top needs'!$B$6)),1,0))</f>
        <v/>
      </c>
      <c r="AF118" s="20">
        <f>IF(AD118="","",IF(IFERROR(TRIM(INDEX($A118:$AB118,MATCH(Lists!$K$16,$A$1:$AB$1,0))&amp;""),"")="","(no answer)",IFERROR(TRIM(INDEX($A118:$AB118,MATCH(Lists!$K$16,$A$1:$AB$1,0))&amp;""),"")))</f>
        <v/>
      </c>
      <c r="AG118" s="20">
        <f>IF(AD118="","",IF(IFERROR(TRIM(INDEX($A118:$AB118,MATCH(Lists!$K$17,$A$1:$AB$1,0))&amp;""),"")="","(no answer)",IFERROR(TRIM(INDEX($A118:$AB118,MATCH(Lists!$K$17,$A$1:$AB$1,0))&amp;""),"")))</f>
        <v/>
      </c>
      <c r="AH118" s="20">
        <f>IF(AD118="","",IFERROR(TRIM(INDEX($A118:$AB118,MATCH(Lists!$K$3,$A$1:$AB$1,0))&amp;""),""))</f>
        <v/>
      </c>
      <c r="AI118" s="20">
        <f>IF(AD118="","",IFERROR(TRIM(INDEX($A118:$AB118,MATCH(Lists!$K$4,$A$1:$AB$1,0))&amp;""),""))</f>
        <v/>
      </c>
      <c r="AJ118" s="20">
        <f>IF(AD118="","",IFERROR(TRIM(INDEX($A118:$AB118,MATCH(Lists!$K$5,$A$1:$AB$1,0))&amp;""),""))</f>
        <v/>
      </c>
      <c r="AK118" s="20">
        <f>IF(AD118="","",IFERROR(TRIM(INDEX($A118:$AB118,MATCH(Lists!$K$6,$A$1:$AB$1,0))&amp;""),""))</f>
        <v/>
      </c>
      <c r="AL118" s="20">
        <f>IF(AD118="","",IFERROR(TRIM(INDEX($A118:$AB118,MATCH(Lists!$K$7,$A$1:$AB$1,0))&amp;""),""))</f>
        <v/>
      </c>
      <c r="AM118" s="20">
        <f>IF(AD118="","",IFERROR(TRIM(INDEX($A118:$AB118,MATCH(Lists!$K$8,$A$1:$AB$1,0))&amp;""),""))</f>
        <v/>
      </c>
      <c r="AN118" s="20">
        <f>IF(AD118="","",IFERROR(TRIM(INDEX($A118:$AB118,MATCH(Lists!$K$9,$A$1:$AB$1,0))&amp;""),""))</f>
        <v/>
      </c>
      <c r="AO118" s="20">
        <f>IF(AD118="","",IFERROR(TRIM(INDEX($A118:$AB118,MATCH(Lists!$K$10,$A$1:$AB$1,0))&amp;""),""))</f>
        <v/>
      </c>
      <c r="AP118" s="20">
        <f>IF(AD118="","",IFERROR(TRIM(INDEX($A118:$AB118,MATCH(Lists!$K$11,$A$1:$AB$1,0))&amp;""),""))</f>
        <v/>
      </c>
      <c r="AQ118" s="20">
        <f>IF(AD118="","",IFERROR(VALUE(IFERROR(TRIM(INDEX($A118:$AB118,MATCH(Lists!$K$12,$A$1:$AB$1,0))&amp;""),"")),""))</f>
        <v/>
      </c>
      <c r="AR118" s="20">
        <f>IF(AD118="","",IFERROR(TRIM(INDEX($A118:$AB118,MATCH(Lists!$K$13,$A$1:$AB$1,0))&amp;""),""))</f>
        <v/>
      </c>
      <c r="AS118" s="20">
        <f>IF(AD118="","",IFERROR(TRIM(INDEX($A118:$AB118,MATCH(Lists!$K$14,$A$1:$AB$1,0))&amp;""),""))</f>
        <v/>
      </c>
      <c r="AT118" s="20">
        <f>IF(AD118="","",IFERROR(TRIM(INDEX($A118:$AB118,MATCH(Lists!$K$15,$A$1:$AB$1,0))&amp;""),""))</f>
        <v/>
      </c>
      <c r="AU118" s="20">
        <f>IF(AD118="","",IFERROR(TRIM(INDEX($A118:$AB118,MATCH(Lists!$K$18,$A$1:$AB$1,0))&amp;""),""))</f>
        <v/>
      </c>
    </row>
    <row r="119">
      <c r="AC119" s="19" t="n"/>
      <c r="AD119" s="20">
        <f>IFERROR(TRIM(INDEX($A119:$AB119,MATCH(Lists!$K$2,$A$1:$AB$1,0))&amp;""),"")</f>
        <v/>
      </c>
      <c r="AE119" s="20">
        <f>IF(AD119="",0,IF(AND(OR('Top needs'!$B$5="",AF119='Top needs'!$B$5),OR('Top needs'!$B$6="",AG119='Top needs'!$B$6)),1,0))</f>
        <v/>
      </c>
      <c r="AF119" s="20">
        <f>IF(AD119="","",IF(IFERROR(TRIM(INDEX($A119:$AB119,MATCH(Lists!$K$16,$A$1:$AB$1,0))&amp;""),"")="","(no answer)",IFERROR(TRIM(INDEX($A119:$AB119,MATCH(Lists!$K$16,$A$1:$AB$1,0))&amp;""),"")))</f>
        <v/>
      </c>
      <c r="AG119" s="20">
        <f>IF(AD119="","",IF(IFERROR(TRIM(INDEX($A119:$AB119,MATCH(Lists!$K$17,$A$1:$AB$1,0))&amp;""),"")="","(no answer)",IFERROR(TRIM(INDEX($A119:$AB119,MATCH(Lists!$K$17,$A$1:$AB$1,0))&amp;""),"")))</f>
        <v/>
      </c>
      <c r="AH119" s="20">
        <f>IF(AD119="","",IFERROR(TRIM(INDEX($A119:$AB119,MATCH(Lists!$K$3,$A$1:$AB$1,0))&amp;""),""))</f>
        <v/>
      </c>
      <c r="AI119" s="20">
        <f>IF(AD119="","",IFERROR(TRIM(INDEX($A119:$AB119,MATCH(Lists!$K$4,$A$1:$AB$1,0))&amp;""),""))</f>
        <v/>
      </c>
      <c r="AJ119" s="20">
        <f>IF(AD119="","",IFERROR(TRIM(INDEX($A119:$AB119,MATCH(Lists!$K$5,$A$1:$AB$1,0))&amp;""),""))</f>
        <v/>
      </c>
      <c r="AK119" s="20">
        <f>IF(AD119="","",IFERROR(TRIM(INDEX($A119:$AB119,MATCH(Lists!$K$6,$A$1:$AB$1,0))&amp;""),""))</f>
        <v/>
      </c>
      <c r="AL119" s="20">
        <f>IF(AD119="","",IFERROR(TRIM(INDEX($A119:$AB119,MATCH(Lists!$K$7,$A$1:$AB$1,0))&amp;""),""))</f>
        <v/>
      </c>
      <c r="AM119" s="20">
        <f>IF(AD119="","",IFERROR(TRIM(INDEX($A119:$AB119,MATCH(Lists!$K$8,$A$1:$AB$1,0))&amp;""),""))</f>
        <v/>
      </c>
      <c r="AN119" s="20">
        <f>IF(AD119="","",IFERROR(TRIM(INDEX($A119:$AB119,MATCH(Lists!$K$9,$A$1:$AB$1,0))&amp;""),""))</f>
        <v/>
      </c>
      <c r="AO119" s="20">
        <f>IF(AD119="","",IFERROR(TRIM(INDEX($A119:$AB119,MATCH(Lists!$K$10,$A$1:$AB$1,0))&amp;""),""))</f>
        <v/>
      </c>
      <c r="AP119" s="20">
        <f>IF(AD119="","",IFERROR(TRIM(INDEX($A119:$AB119,MATCH(Lists!$K$11,$A$1:$AB$1,0))&amp;""),""))</f>
        <v/>
      </c>
      <c r="AQ119" s="20">
        <f>IF(AD119="","",IFERROR(VALUE(IFERROR(TRIM(INDEX($A119:$AB119,MATCH(Lists!$K$12,$A$1:$AB$1,0))&amp;""),"")),""))</f>
        <v/>
      </c>
      <c r="AR119" s="20">
        <f>IF(AD119="","",IFERROR(TRIM(INDEX($A119:$AB119,MATCH(Lists!$K$13,$A$1:$AB$1,0))&amp;""),""))</f>
        <v/>
      </c>
      <c r="AS119" s="20">
        <f>IF(AD119="","",IFERROR(TRIM(INDEX($A119:$AB119,MATCH(Lists!$K$14,$A$1:$AB$1,0))&amp;""),""))</f>
        <v/>
      </c>
      <c r="AT119" s="20">
        <f>IF(AD119="","",IFERROR(TRIM(INDEX($A119:$AB119,MATCH(Lists!$K$15,$A$1:$AB$1,0))&amp;""),""))</f>
        <v/>
      </c>
      <c r="AU119" s="20">
        <f>IF(AD119="","",IFERROR(TRIM(INDEX($A119:$AB119,MATCH(Lists!$K$18,$A$1:$AB$1,0))&amp;""),""))</f>
        <v/>
      </c>
    </row>
    <row r="120">
      <c r="AC120" s="19" t="n"/>
      <c r="AD120" s="20">
        <f>IFERROR(TRIM(INDEX($A120:$AB120,MATCH(Lists!$K$2,$A$1:$AB$1,0))&amp;""),"")</f>
        <v/>
      </c>
      <c r="AE120" s="20">
        <f>IF(AD120="",0,IF(AND(OR('Top needs'!$B$5="",AF120='Top needs'!$B$5),OR('Top needs'!$B$6="",AG120='Top needs'!$B$6)),1,0))</f>
        <v/>
      </c>
      <c r="AF120" s="20">
        <f>IF(AD120="","",IF(IFERROR(TRIM(INDEX($A120:$AB120,MATCH(Lists!$K$16,$A$1:$AB$1,0))&amp;""),"")="","(no answer)",IFERROR(TRIM(INDEX($A120:$AB120,MATCH(Lists!$K$16,$A$1:$AB$1,0))&amp;""),"")))</f>
        <v/>
      </c>
      <c r="AG120" s="20">
        <f>IF(AD120="","",IF(IFERROR(TRIM(INDEX($A120:$AB120,MATCH(Lists!$K$17,$A$1:$AB$1,0))&amp;""),"")="","(no answer)",IFERROR(TRIM(INDEX($A120:$AB120,MATCH(Lists!$K$17,$A$1:$AB$1,0))&amp;""),"")))</f>
        <v/>
      </c>
      <c r="AH120" s="20">
        <f>IF(AD120="","",IFERROR(TRIM(INDEX($A120:$AB120,MATCH(Lists!$K$3,$A$1:$AB$1,0))&amp;""),""))</f>
        <v/>
      </c>
      <c r="AI120" s="20">
        <f>IF(AD120="","",IFERROR(TRIM(INDEX($A120:$AB120,MATCH(Lists!$K$4,$A$1:$AB$1,0))&amp;""),""))</f>
        <v/>
      </c>
      <c r="AJ120" s="20">
        <f>IF(AD120="","",IFERROR(TRIM(INDEX($A120:$AB120,MATCH(Lists!$K$5,$A$1:$AB$1,0))&amp;""),""))</f>
        <v/>
      </c>
      <c r="AK120" s="20">
        <f>IF(AD120="","",IFERROR(TRIM(INDEX($A120:$AB120,MATCH(Lists!$K$6,$A$1:$AB$1,0))&amp;""),""))</f>
        <v/>
      </c>
      <c r="AL120" s="20">
        <f>IF(AD120="","",IFERROR(TRIM(INDEX($A120:$AB120,MATCH(Lists!$K$7,$A$1:$AB$1,0))&amp;""),""))</f>
        <v/>
      </c>
      <c r="AM120" s="20">
        <f>IF(AD120="","",IFERROR(TRIM(INDEX($A120:$AB120,MATCH(Lists!$K$8,$A$1:$AB$1,0))&amp;""),""))</f>
        <v/>
      </c>
      <c r="AN120" s="20">
        <f>IF(AD120="","",IFERROR(TRIM(INDEX($A120:$AB120,MATCH(Lists!$K$9,$A$1:$AB$1,0))&amp;""),""))</f>
        <v/>
      </c>
      <c r="AO120" s="20">
        <f>IF(AD120="","",IFERROR(TRIM(INDEX($A120:$AB120,MATCH(Lists!$K$10,$A$1:$AB$1,0))&amp;""),""))</f>
        <v/>
      </c>
      <c r="AP120" s="20">
        <f>IF(AD120="","",IFERROR(TRIM(INDEX($A120:$AB120,MATCH(Lists!$K$11,$A$1:$AB$1,0))&amp;""),""))</f>
        <v/>
      </c>
      <c r="AQ120" s="20">
        <f>IF(AD120="","",IFERROR(VALUE(IFERROR(TRIM(INDEX($A120:$AB120,MATCH(Lists!$K$12,$A$1:$AB$1,0))&amp;""),"")),""))</f>
        <v/>
      </c>
      <c r="AR120" s="20">
        <f>IF(AD120="","",IFERROR(TRIM(INDEX($A120:$AB120,MATCH(Lists!$K$13,$A$1:$AB$1,0))&amp;""),""))</f>
        <v/>
      </c>
      <c r="AS120" s="20">
        <f>IF(AD120="","",IFERROR(TRIM(INDEX($A120:$AB120,MATCH(Lists!$K$14,$A$1:$AB$1,0))&amp;""),""))</f>
        <v/>
      </c>
      <c r="AT120" s="20">
        <f>IF(AD120="","",IFERROR(TRIM(INDEX($A120:$AB120,MATCH(Lists!$K$15,$A$1:$AB$1,0))&amp;""),""))</f>
        <v/>
      </c>
      <c r="AU120" s="20">
        <f>IF(AD120="","",IFERROR(TRIM(INDEX($A120:$AB120,MATCH(Lists!$K$18,$A$1:$AB$1,0))&amp;""),""))</f>
        <v/>
      </c>
    </row>
    <row r="121">
      <c r="AC121" s="19" t="n"/>
      <c r="AD121" s="20">
        <f>IFERROR(TRIM(INDEX($A121:$AB121,MATCH(Lists!$K$2,$A$1:$AB$1,0))&amp;""),"")</f>
        <v/>
      </c>
      <c r="AE121" s="20">
        <f>IF(AD121="",0,IF(AND(OR('Top needs'!$B$5="",AF121='Top needs'!$B$5),OR('Top needs'!$B$6="",AG121='Top needs'!$B$6)),1,0))</f>
        <v/>
      </c>
      <c r="AF121" s="20">
        <f>IF(AD121="","",IF(IFERROR(TRIM(INDEX($A121:$AB121,MATCH(Lists!$K$16,$A$1:$AB$1,0))&amp;""),"")="","(no answer)",IFERROR(TRIM(INDEX($A121:$AB121,MATCH(Lists!$K$16,$A$1:$AB$1,0))&amp;""),"")))</f>
        <v/>
      </c>
      <c r="AG121" s="20">
        <f>IF(AD121="","",IF(IFERROR(TRIM(INDEX($A121:$AB121,MATCH(Lists!$K$17,$A$1:$AB$1,0))&amp;""),"")="","(no answer)",IFERROR(TRIM(INDEX($A121:$AB121,MATCH(Lists!$K$17,$A$1:$AB$1,0))&amp;""),"")))</f>
        <v/>
      </c>
      <c r="AH121" s="20">
        <f>IF(AD121="","",IFERROR(TRIM(INDEX($A121:$AB121,MATCH(Lists!$K$3,$A$1:$AB$1,0))&amp;""),""))</f>
        <v/>
      </c>
      <c r="AI121" s="20">
        <f>IF(AD121="","",IFERROR(TRIM(INDEX($A121:$AB121,MATCH(Lists!$K$4,$A$1:$AB$1,0))&amp;""),""))</f>
        <v/>
      </c>
      <c r="AJ121" s="20">
        <f>IF(AD121="","",IFERROR(TRIM(INDEX($A121:$AB121,MATCH(Lists!$K$5,$A$1:$AB$1,0))&amp;""),""))</f>
        <v/>
      </c>
      <c r="AK121" s="20">
        <f>IF(AD121="","",IFERROR(TRIM(INDEX($A121:$AB121,MATCH(Lists!$K$6,$A$1:$AB$1,0))&amp;""),""))</f>
        <v/>
      </c>
      <c r="AL121" s="20">
        <f>IF(AD121="","",IFERROR(TRIM(INDEX($A121:$AB121,MATCH(Lists!$K$7,$A$1:$AB$1,0))&amp;""),""))</f>
        <v/>
      </c>
      <c r="AM121" s="20">
        <f>IF(AD121="","",IFERROR(TRIM(INDEX($A121:$AB121,MATCH(Lists!$K$8,$A$1:$AB$1,0))&amp;""),""))</f>
        <v/>
      </c>
      <c r="AN121" s="20">
        <f>IF(AD121="","",IFERROR(TRIM(INDEX($A121:$AB121,MATCH(Lists!$K$9,$A$1:$AB$1,0))&amp;""),""))</f>
        <v/>
      </c>
      <c r="AO121" s="20">
        <f>IF(AD121="","",IFERROR(TRIM(INDEX($A121:$AB121,MATCH(Lists!$K$10,$A$1:$AB$1,0))&amp;""),""))</f>
        <v/>
      </c>
      <c r="AP121" s="20">
        <f>IF(AD121="","",IFERROR(TRIM(INDEX($A121:$AB121,MATCH(Lists!$K$11,$A$1:$AB$1,0))&amp;""),""))</f>
        <v/>
      </c>
      <c r="AQ121" s="20">
        <f>IF(AD121="","",IFERROR(VALUE(IFERROR(TRIM(INDEX($A121:$AB121,MATCH(Lists!$K$12,$A$1:$AB$1,0))&amp;""),"")),""))</f>
        <v/>
      </c>
      <c r="AR121" s="20">
        <f>IF(AD121="","",IFERROR(TRIM(INDEX($A121:$AB121,MATCH(Lists!$K$13,$A$1:$AB$1,0))&amp;""),""))</f>
        <v/>
      </c>
      <c r="AS121" s="20">
        <f>IF(AD121="","",IFERROR(TRIM(INDEX($A121:$AB121,MATCH(Lists!$K$14,$A$1:$AB$1,0))&amp;""),""))</f>
        <v/>
      </c>
      <c r="AT121" s="20">
        <f>IF(AD121="","",IFERROR(TRIM(INDEX($A121:$AB121,MATCH(Lists!$K$15,$A$1:$AB$1,0))&amp;""),""))</f>
        <v/>
      </c>
      <c r="AU121" s="20">
        <f>IF(AD121="","",IFERROR(TRIM(INDEX($A121:$AB121,MATCH(Lists!$K$18,$A$1:$AB$1,0))&amp;""),""))</f>
        <v/>
      </c>
    </row>
    <row r="122">
      <c r="AC122" s="19" t="n"/>
      <c r="AD122" s="20">
        <f>IFERROR(TRIM(INDEX($A122:$AB122,MATCH(Lists!$K$2,$A$1:$AB$1,0))&amp;""),"")</f>
        <v/>
      </c>
      <c r="AE122" s="20">
        <f>IF(AD122="",0,IF(AND(OR('Top needs'!$B$5="",AF122='Top needs'!$B$5),OR('Top needs'!$B$6="",AG122='Top needs'!$B$6)),1,0))</f>
        <v/>
      </c>
      <c r="AF122" s="20">
        <f>IF(AD122="","",IF(IFERROR(TRIM(INDEX($A122:$AB122,MATCH(Lists!$K$16,$A$1:$AB$1,0))&amp;""),"")="","(no answer)",IFERROR(TRIM(INDEX($A122:$AB122,MATCH(Lists!$K$16,$A$1:$AB$1,0))&amp;""),"")))</f>
        <v/>
      </c>
      <c r="AG122" s="20">
        <f>IF(AD122="","",IF(IFERROR(TRIM(INDEX($A122:$AB122,MATCH(Lists!$K$17,$A$1:$AB$1,0))&amp;""),"")="","(no answer)",IFERROR(TRIM(INDEX($A122:$AB122,MATCH(Lists!$K$17,$A$1:$AB$1,0))&amp;""),"")))</f>
        <v/>
      </c>
      <c r="AH122" s="20">
        <f>IF(AD122="","",IFERROR(TRIM(INDEX($A122:$AB122,MATCH(Lists!$K$3,$A$1:$AB$1,0))&amp;""),""))</f>
        <v/>
      </c>
      <c r="AI122" s="20">
        <f>IF(AD122="","",IFERROR(TRIM(INDEX($A122:$AB122,MATCH(Lists!$K$4,$A$1:$AB$1,0))&amp;""),""))</f>
        <v/>
      </c>
      <c r="AJ122" s="20">
        <f>IF(AD122="","",IFERROR(TRIM(INDEX($A122:$AB122,MATCH(Lists!$K$5,$A$1:$AB$1,0))&amp;""),""))</f>
        <v/>
      </c>
      <c r="AK122" s="20">
        <f>IF(AD122="","",IFERROR(TRIM(INDEX($A122:$AB122,MATCH(Lists!$K$6,$A$1:$AB$1,0))&amp;""),""))</f>
        <v/>
      </c>
      <c r="AL122" s="20">
        <f>IF(AD122="","",IFERROR(TRIM(INDEX($A122:$AB122,MATCH(Lists!$K$7,$A$1:$AB$1,0))&amp;""),""))</f>
        <v/>
      </c>
      <c r="AM122" s="20">
        <f>IF(AD122="","",IFERROR(TRIM(INDEX($A122:$AB122,MATCH(Lists!$K$8,$A$1:$AB$1,0))&amp;""),""))</f>
        <v/>
      </c>
      <c r="AN122" s="20">
        <f>IF(AD122="","",IFERROR(TRIM(INDEX($A122:$AB122,MATCH(Lists!$K$9,$A$1:$AB$1,0))&amp;""),""))</f>
        <v/>
      </c>
      <c r="AO122" s="20">
        <f>IF(AD122="","",IFERROR(TRIM(INDEX($A122:$AB122,MATCH(Lists!$K$10,$A$1:$AB$1,0))&amp;""),""))</f>
        <v/>
      </c>
      <c r="AP122" s="20">
        <f>IF(AD122="","",IFERROR(TRIM(INDEX($A122:$AB122,MATCH(Lists!$K$11,$A$1:$AB$1,0))&amp;""),""))</f>
        <v/>
      </c>
      <c r="AQ122" s="20">
        <f>IF(AD122="","",IFERROR(VALUE(IFERROR(TRIM(INDEX($A122:$AB122,MATCH(Lists!$K$12,$A$1:$AB$1,0))&amp;""),"")),""))</f>
        <v/>
      </c>
      <c r="AR122" s="20">
        <f>IF(AD122="","",IFERROR(TRIM(INDEX($A122:$AB122,MATCH(Lists!$K$13,$A$1:$AB$1,0))&amp;""),""))</f>
        <v/>
      </c>
      <c r="AS122" s="20">
        <f>IF(AD122="","",IFERROR(TRIM(INDEX($A122:$AB122,MATCH(Lists!$K$14,$A$1:$AB$1,0))&amp;""),""))</f>
        <v/>
      </c>
      <c r="AT122" s="20">
        <f>IF(AD122="","",IFERROR(TRIM(INDEX($A122:$AB122,MATCH(Lists!$K$15,$A$1:$AB$1,0))&amp;""),""))</f>
        <v/>
      </c>
      <c r="AU122" s="20">
        <f>IF(AD122="","",IFERROR(TRIM(INDEX($A122:$AB122,MATCH(Lists!$K$18,$A$1:$AB$1,0))&amp;""),""))</f>
        <v/>
      </c>
    </row>
    <row r="123">
      <c r="AC123" s="19" t="n"/>
      <c r="AD123" s="20">
        <f>IFERROR(TRIM(INDEX($A123:$AB123,MATCH(Lists!$K$2,$A$1:$AB$1,0))&amp;""),"")</f>
        <v/>
      </c>
      <c r="AE123" s="20">
        <f>IF(AD123="",0,IF(AND(OR('Top needs'!$B$5="",AF123='Top needs'!$B$5),OR('Top needs'!$B$6="",AG123='Top needs'!$B$6)),1,0))</f>
        <v/>
      </c>
      <c r="AF123" s="20">
        <f>IF(AD123="","",IF(IFERROR(TRIM(INDEX($A123:$AB123,MATCH(Lists!$K$16,$A$1:$AB$1,0))&amp;""),"")="","(no answer)",IFERROR(TRIM(INDEX($A123:$AB123,MATCH(Lists!$K$16,$A$1:$AB$1,0))&amp;""),"")))</f>
        <v/>
      </c>
      <c r="AG123" s="20">
        <f>IF(AD123="","",IF(IFERROR(TRIM(INDEX($A123:$AB123,MATCH(Lists!$K$17,$A$1:$AB$1,0))&amp;""),"")="","(no answer)",IFERROR(TRIM(INDEX($A123:$AB123,MATCH(Lists!$K$17,$A$1:$AB$1,0))&amp;""),"")))</f>
        <v/>
      </c>
      <c r="AH123" s="20">
        <f>IF(AD123="","",IFERROR(TRIM(INDEX($A123:$AB123,MATCH(Lists!$K$3,$A$1:$AB$1,0))&amp;""),""))</f>
        <v/>
      </c>
      <c r="AI123" s="20">
        <f>IF(AD123="","",IFERROR(TRIM(INDEX($A123:$AB123,MATCH(Lists!$K$4,$A$1:$AB$1,0))&amp;""),""))</f>
        <v/>
      </c>
      <c r="AJ123" s="20">
        <f>IF(AD123="","",IFERROR(TRIM(INDEX($A123:$AB123,MATCH(Lists!$K$5,$A$1:$AB$1,0))&amp;""),""))</f>
        <v/>
      </c>
      <c r="AK123" s="20">
        <f>IF(AD123="","",IFERROR(TRIM(INDEX($A123:$AB123,MATCH(Lists!$K$6,$A$1:$AB$1,0))&amp;""),""))</f>
        <v/>
      </c>
      <c r="AL123" s="20">
        <f>IF(AD123="","",IFERROR(TRIM(INDEX($A123:$AB123,MATCH(Lists!$K$7,$A$1:$AB$1,0))&amp;""),""))</f>
        <v/>
      </c>
      <c r="AM123" s="20">
        <f>IF(AD123="","",IFERROR(TRIM(INDEX($A123:$AB123,MATCH(Lists!$K$8,$A$1:$AB$1,0))&amp;""),""))</f>
        <v/>
      </c>
      <c r="AN123" s="20">
        <f>IF(AD123="","",IFERROR(TRIM(INDEX($A123:$AB123,MATCH(Lists!$K$9,$A$1:$AB$1,0))&amp;""),""))</f>
        <v/>
      </c>
      <c r="AO123" s="20">
        <f>IF(AD123="","",IFERROR(TRIM(INDEX($A123:$AB123,MATCH(Lists!$K$10,$A$1:$AB$1,0))&amp;""),""))</f>
        <v/>
      </c>
      <c r="AP123" s="20">
        <f>IF(AD123="","",IFERROR(TRIM(INDEX($A123:$AB123,MATCH(Lists!$K$11,$A$1:$AB$1,0))&amp;""),""))</f>
        <v/>
      </c>
      <c r="AQ123" s="20">
        <f>IF(AD123="","",IFERROR(VALUE(IFERROR(TRIM(INDEX($A123:$AB123,MATCH(Lists!$K$12,$A$1:$AB$1,0))&amp;""),"")),""))</f>
        <v/>
      </c>
      <c r="AR123" s="20">
        <f>IF(AD123="","",IFERROR(TRIM(INDEX($A123:$AB123,MATCH(Lists!$K$13,$A$1:$AB$1,0))&amp;""),""))</f>
        <v/>
      </c>
      <c r="AS123" s="20">
        <f>IF(AD123="","",IFERROR(TRIM(INDEX($A123:$AB123,MATCH(Lists!$K$14,$A$1:$AB$1,0))&amp;""),""))</f>
        <v/>
      </c>
      <c r="AT123" s="20">
        <f>IF(AD123="","",IFERROR(TRIM(INDEX($A123:$AB123,MATCH(Lists!$K$15,$A$1:$AB$1,0))&amp;""),""))</f>
        <v/>
      </c>
      <c r="AU123" s="20">
        <f>IF(AD123="","",IFERROR(TRIM(INDEX($A123:$AB123,MATCH(Lists!$K$18,$A$1:$AB$1,0))&amp;""),""))</f>
        <v/>
      </c>
    </row>
    <row r="124">
      <c r="AC124" s="19" t="n"/>
      <c r="AD124" s="20">
        <f>IFERROR(TRIM(INDEX($A124:$AB124,MATCH(Lists!$K$2,$A$1:$AB$1,0))&amp;""),"")</f>
        <v/>
      </c>
      <c r="AE124" s="20">
        <f>IF(AD124="",0,IF(AND(OR('Top needs'!$B$5="",AF124='Top needs'!$B$5),OR('Top needs'!$B$6="",AG124='Top needs'!$B$6)),1,0))</f>
        <v/>
      </c>
      <c r="AF124" s="20">
        <f>IF(AD124="","",IF(IFERROR(TRIM(INDEX($A124:$AB124,MATCH(Lists!$K$16,$A$1:$AB$1,0))&amp;""),"")="","(no answer)",IFERROR(TRIM(INDEX($A124:$AB124,MATCH(Lists!$K$16,$A$1:$AB$1,0))&amp;""),"")))</f>
        <v/>
      </c>
      <c r="AG124" s="20">
        <f>IF(AD124="","",IF(IFERROR(TRIM(INDEX($A124:$AB124,MATCH(Lists!$K$17,$A$1:$AB$1,0))&amp;""),"")="","(no answer)",IFERROR(TRIM(INDEX($A124:$AB124,MATCH(Lists!$K$17,$A$1:$AB$1,0))&amp;""),"")))</f>
        <v/>
      </c>
      <c r="AH124" s="20">
        <f>IF(AD124="","",IFERROR(TRIM(INDEX($A124:$AB124,MATCH(Lists!$K$3,$A$1:$AB$1,0))&amp;""),""))</f>
        <v/>
      </c>
      <c r="AI124" s="20">
        <f>IF(AD124="","",IFERROR(TRIM(INDEX($A124:$AB124,MATCH(Lists!$K$4,$A$1:$AB$1,0))&amp;""),""))</f>
        <v/>
      </c>
      <c r="AJ124" s="20">
        <f>IF(AD124="","",IFERROR(TRIM(INDEX($A124:$AB124,MATCH(Lists!$K$5,$A$1:$AB$1,0))&amp;""),""))</f>
        <v/>
      </c>
      <c r="AK124" s="20">
        <f>IF(AD124="","",IFERROR(TRIM(INDEX($A124:$AB124,MATCH(Lists!$K$6,$A$1:$AB$1,0))&amp;""),""))</f>
        <v/>
      </c>
      <c r="AL124" s="20">
        <f>IF(AD124="","",IFERROR(TRIM(INDEX($A124:$AB124,MATCH(Lists!$K$7,$A$1:$AB$1,0))&amp;""),""))</f>
        <v/>
      </c>
      <c r="AM124" s="20">
        <f>IF(AD124="","",IFERROR(TRIM(INDEX($A124:$AB124,MATCH(Lists!$K$8,$A$1:$AB$1,0))&amp;""),""))</f>
        <v/>
      </c>
      <c r="AN124" s="20">
        <f>IF(AD124="","",IFERROR(TRIM(INDEX($A124:$AB124,MATCH(Lists!$K$9,$A$1:$AB$1,0))&amp;""),""))</f>
        <v/>
      </c>
      <c r="AO124" s="20">
        <f>IF(AD124="","",IFERROR(TRIM(INDEX($A124:$AB124,MATCH(Lists!$K$10,$A$1:$AB$1,0))&amp;""),""))</f>
        <v/>
      </c>
      <c r="AP124" s="20">
        <f>IF(AD124="","",IFERROR(TRIM(INDEX($A124:$AB124,MATCH(Lists!$K$11,$A$1:$AB$1,0))&amp;""),""))</f>
        <v/>
      </c>
      <c r="AQ124" s="20">
        <f>IF(AD124="","",IFERROR(VALUE(IFERROR(TRIM(INDEX($A124:$AB124,MATCH(Lists!$K$12,$A$1:$AB$1,0))&amp;""),"")),""))</f>
        <v/>
      </c>
      <c r="AR124" s="20">
        <f>IF(AD124="","",IFERROR(TRIM(INDEX($A124:$AB124,MATCH(Lists!$K$13,$A$1:$AB$1,0))&amp;""),""))</f>
        <v/>
      </c>
      <c r="AS124" s="20">
        <f>IF(AD124="","",IFERROR(TRIM(INDEX($A124:$AB124,MATCH(Lists!$K$14,$A$1:$AB$1,0))&amp;""),""))</f>
        <v/>
      </c>
      <c r="AT124" s="20">
        <f>IF(AD124="","",IFERROR(TRIM(INDEX($A124:$AB124,MATCH(Lists!$K$15,$A$1:$AB$1,0))&amp;""),""))</f>
        <v/>
      </c>
      <c r="AU124" s="20">
        <f>IF(AD124="","",IFERROR(TRIM(INDEX($A124:$AB124,MATCH(Lists!$K$18,$A$1:$AB$1,0))&amp;""),""))</f>
        <v/>
      </c>
    </row>
    <row r="125">
      <c r="AC125" s="19" t="n"/>
      <c r="AD125" s="20">
        <f>IFERROR(TRIM(INDEX($A125:$AB125,MATCH(Lists!$K$2,$A$1:$AB$1,0))&amp;""),"")</f>
        <v/>
      </c>
      <c r="AE125" s="20">
        <f>IF(AD125="",0,IF(AND(OR('Top needs'!$B$5="",AF125='Top needs'!$B$5),OR('Top needs'!$B$6="",AG125='Top needs'!$B$6)),1,0))</f>
        <v/>
      </c>
      <c r="AF125" s="20">
        <f>IF(AD125="","",IF(IFERROR(TRIM(INDEX($A125:$AB125,MATCH(Lists!$K$16,$A$1:$AB$1,0))&amp;""),"")="","(no answer)",IFERROR(TRIM(INDEX($A125:$AB125,MATCH(Lists!$K$16,$A$1:$AB$1,0))&amp;""),"")))</f>
        <v/>
      </c>
      <c r="AG125" s="20">
        <f>IF(AD125="","",IF(IFERROR(TRIM(INDEX($A125:$AB125,MATCH(Lists!$K$17,$A$1:$AB$1,0))&amp;""),"")="","(no answer)",IFERROR(TRIM(INDEX($A125:$AB125,MATCH(Lists!$K$17,$A$1:$AB$1,0))&amp;""),"")))</f>
        <v/>
      </c>
      <c r="AH125" s="20">
        <f>IF(AD125="","",IFERROR(TRIM(INDEX($A125:$AB125,MATCH(Lists!$K$3,$A$1:$AB$1,0))&amp;""),""))</f>
        <v/>
      </c>
      <c r="AI125" s="20">
        <f>IF(AD125="","",IFERROR(TRIM(INDEX($A125:$AB125,MATCH(Lists!$K$4,$A$1:$AB$1,0))&amp;""),""))</f>
        <v/>
      </c>
      <c r="AJ125" s="20">
        <f>IF(AD125="","",IFERROR(TRIM(INDEX($A125:$AB125,MATCH(Lists!$K$5,$A$1:$AB$1,0))&amp;""),""))</f>
        <v/>
      </c>
      <c r="AK125" s="20">
        <f>IF(AD125="","",IFERROR(TRIM(INDEX($A125:$AB125,MATCH(Lists!$K$6,$A$1:$AB$1,0))&amp;""),""))</f>
        <v/>
      </c>
      <c r="AL125" s="20">
        <f>IF(AD125="","",IFERROR(TRIM(INDEX($A125:$AB125,MATCH(Lists!$K$7,$A$1:$AB$1,0))&amp;""),""))</f>
        <v/>
      </c>
      <c r="AM125" s="20">
        <f>IF(AD125="","",IFERROR(TRIM(INDEX($A125:$AB125,MATCH(Lists!$K$8,$A$1:$AB$1,0))&amp;""),""))</f>
        <v/>
      </c>
      <c r="AN125" s="20">
        <f>IF(AD125="","",IFERROR(TRIM(INDEX($A125:$AB125,MATCH(Lists!$K$9,$A$1:$AB$1,0))&amp;""),""))</f>
        <v/>
      </c>
      <c r="AO125" s="20">
        <f>IF(AD125="","",IFERROR(TRIM(INDEX($A125:$AB125,MATCH(Lists!$K$10,$A$1:$AB$1,0))&amp;""),""))</f>
        <v/>
      </c>
      <c r="AP125" s="20">
        <f>IF(AD125="","",IFERROR(TRIM(INDEX($A125:$AB125,MATCH(Lists!$K$11,$A$1:$AB$1,0))&amp;""),""))</f>
        <v/>
      </c>
      <c r="AQ125" s="20">
        <f>IF(AD125="","",IFERROR(VALUE(IFERROR(TRIM(INDEX($A125:$AB125,MATCH(Lists!$K$12,$A$1:$AB$1,0))&amp;""),"")),""))</f>
        <v/>
      </c>
      <c r="AR125" s="20">
        <f>IF(AD125="","",IFERROR(TRIM(INDEX($A125:$AB125,MATCH(Lists!$K$13,$A$1:$AB$1,0))&amp;""),""))</f>
        <v/>
      </c>
      <c r="AS125" s="20">
        <f>IF(AD125="","",IFERROR(TRIM(INDEX($A125:$AB125,MATCH(Lists!$K$14,$A$1:$AB$1,0))&amp;""),""))</f>
        <v/>
      </c>
      <c r="AT125" s="20">
        <f>IF(AD125="","",IFERROR(TRIM(INDEX($A125:$AB125,MATCH(Lists!$K$15,$A$1:$AB$1,0))&amp;""),""))</f>
        <v/>
      </c>
      <c r="AU125" s="20">
        <f>IF(AD125="","",IFERROR(TRIM(INDEX($A125:$AB125,MATCH(Lists!$K$18,$A$1:$AB$1,0))&amp;""),""))</f>
        <v/>
      </c>
    </row>
    <row r="126">
      <c r="AC126" s="19" t="n"/>
      <c r="AD126" s="20">
        <f>IFERROR(TRIM(INDEX($A126:$AB126,MATCH(Lists!$K$2,$A$1:$AB$1,0))&amp;""),"")</f>
        <v/>
      </c>
      <c r="AE126" s="20">
        <f>IF(AD126="",0,IF(AND(OR('Top needs'!$B$5="",AF126='Top needs'!$B$5),OR('Top needs'!$B$6="",AG126='Top needs'!$B$6)),1,0))</f>
        <v/>
      </c>
      <c r="AF126" s="20">
        <f>IF(AD126="","",IF(IFERROR(TRIM(INDEX($A126:$AB126,MATCH(Lists!$K$16,$A$1:$AB$1,0))&amp;""),"")="","(no answer)",IFERROR(TRIM(INDEX($A126:$AB126,MATCH(Lists!$K$16,$A$1:$AB$1,0))&amp;""),"")))</f>
        <v/>
      </c>
      <c r="AG126" s="20">
        <f>IF(AD126="","",IF(IFERROR(TRIM(INDEX($A126:$AB126,MATCH(Lists!$K$17,$A$1:$AB$1,0))&amp;""),"")="","(no answer)",IFERROR(TRIM(INDEX($A126:$AB126,MATCH(Lists!$K$17,$A$1:$AB$1,0))&amp;""),"")))</f>
        <v/>
      </c>
      <c r="AH126" s="20">
        <f>IF(AD126="","",IFERROR(TRIM(INDEX($A126:$AB126,MATCH(Lists!$K$3,$A$1:$AB$1,0))&amp;""),""))</f>
        <v/>
      </c>
      <c r="AI126" s="20">
        <f>IF(AD126="","",IFERROR(TRIM(INDEX($A126:$AB126,MATCH(Lists!$K$4,$A$1:$AB$1,0))&amp;""),""))</f>
        <v/>
      </c>
      <c r="AJ126" s="20">
        <f>IF(AD126="","",IFERROR(TRIM(INDEX($A126:$AB126,MATCH(Lists!$K$5,$A$1:$AB$1,0))&amp;""),""))</f>
        <v/>
      </c>
      <c r="AK126" s="20">
        <f>IF(AD126="","",IFERROR(TRIM(INDEX($A126:$AB126,MATCH(Lists!$K$6,$A$1:$AB$1,0))&amp;""),""))</f>
        <v/>
      </c>
      <c r="AL126" s="20">
        <f>IF(AD126="","",IFERROR(TRIM(INDEX($A126:$AB126,MATCH(Lists!$K$7,$A$1:$AB$1,0))&amp;""),""))</f>
        <v/>
      </c>
      <c r="AM126" s="20">
        <f>IF(AD126="","",IFERROR(TRIM(INDEX($A126:$AB126,MATCH(Lists!$K$8,$A$1:$AB$1,0))&amp;""),""))</f>
        <v/>
      </c>
      <c r="AN126" s="20">
        <f>IF(AD126="","",IFERROR(TRIM(INDEX($A126:$AB126,MATCH(Lists!$K$9,$A$1:$AB$1,0))&amp;""),""))</f>
        <v/>
      </c>
      <c r="AO126" s="20">
        <f>IF(AD126="","",IFERROR(TRIM(INDEX($A126:$AB126,MATCH(Lists!$K$10,$A$1:$AB$1,0))&amp;""),""))</f>
        <v/>
      </c>
      <c r="AP126" s="20">
        <f>IF(AD126="","",IFERROR(TRIM(INDEX($A126:$AB126,MATCH(Lists!$K$11,$A$1:$AB$1,0))&amp;""),""))</f>
        <v/>
      </c>
      <c r="AQ126" s="20">
        <f>IF(AD126="","",IFERROR(VALUE(IFERROR(TRIM(INDEX($A126:$AB126,MATCH(Lists!$K$12,$A$1:$AB$1,0))&amp;""),"")),""))</f>
        <v/>
      </c>
      <c r="AR126" s="20">
        <f>IF(AD126="","",IFERROR(TRIM(INDEX($A126:$AB126,MATCH(Lists!$K$13,$A$1:$AB$1,0))&amp;""),""))</f>
        <v/>
      </c>
      <c r="AS126" s="20">
        <f>IF(AD126="","",IFERROR(TRIM(INDEX($A126:$AB126,MATCH(Lists!$K$14,$A$1:$AB$1,0))&amp;""),""))</f>
        <v/>
      </c>
      <c r="AT126" s="20">
        <f>IF(AD126="","",IFERROR(TRIM(INDEX($A126:$AB126,MATCH(Lists!$K$15,$A$1:$AB$1,0))&amp;""),""))</f>
        <v/>
      </c>
      <c r="AU126" s="20">
        <f>IF(AD126="","",IFERROR(TRIM(INDEX($A126:$AB126,MATCH(Lists!$K$18,$A$1:$AB$1,0))&amp;""),""))</f>
        <v/>
      </c>
    </row>
    <row r="127">
      <c r="AC127" s="19" t="n"/>
      <c r="AD127" s="20">
        <f>IFERROR(TRIM(INDEX($A127:$AB127,MATCH(Lists!$K$2,$A$1:$AB$1,0))&amp;""),"")</f>
        <v/>
      </c>
      <c r="AE127" s="20">
        <f>IF(AD127="",0,IF(AND(OR('Top needs'!$B$5="",AF127='Top needs'!$B$5),OR('Top needs'!$B$6="",AG127='Top needs'!$B$6)),1,0))</f>
        <v/>
      </c>
      <c r="AF127" s="20">
        <f>IF(AD127="","",IF(IFERROR(TRIM(INDEX($A127:$AB127,MATCH(Lists!$K$16,$A$1:$AB$1,0))&amp;""),"")="","(no answer)",IFERROR(TRIM(INDEX($A127:$AB127,MATCH(Lists!$K$16,$A$1:$AB$1,0))&amp;""),"")))</f>
        <v/>
      </c>
      <c r="AG127" s="20">
        <f>IF(AD127="","",IF(IFERROR(TRIM(INDEX($A127:$AB127,MATCH(Lists!$K$17,$A$1:$AB$1,0))&amp;""),"")="","(no answer)",IFERROR(TRIM(INDEX($A127:$AB127,MATCH(Lists!$K$17,$A$1:$AB$1,0))&amp;""),"")))</f>
        <v/>
      </c>
      <c r="AH127" s="20">
        <f>IF(AD127="","",IFERROR(TRIM(INDEX($A127:$AB127,MATCH(Lists!$K$3,$A$1:$AB$1,0))&amp;""),""))</f>
        <v/>
      </c>
      <c r="AI127" s="20">
        <f>IF(AD127="","",IFERROR(TRIM(INDEX($A127:$AB127,MATCH(Lists!$K$4,$A$1:$AB$1,0))&amp;""),""))</f>
        <v/>
      </c>
      <c r="AJ127" s="20">
        <f>IF(AD127="","",IFERROR(TRIM(INDEX($A127:$AB127,MATCH(Lists!$K$5,$A$1:$AB$1,0))&amp;""),""))</f>
        <v/>
      </c>
      <c r="AK127" s="20">
        <f>IF(AD127="","",IFERROR(TRIM(INDEX($A127:$AB127,MATCH(Lists!$K$6,$A$1:$AB$1,0))&amp;""),""))</f>
        <v/>
      </c>
      <c r="AL127" s="20">
        <f>IF(AD127="","",IFERROR(TRIM(INDEX($A127:$AB127,MATCH(Lists!$K$7,$A$1:$AB$1,0))&amp;""),""))</f>
        <v/>
      </c>
      <c r="AM127" s="20">
        <f>IF(AD127="","",IFERROR(TRIM(INDEX($A127:$AB127,MATCH(Lists!$K$8,$A$1:$AB$1,0))&amp;""),""))</f>
        <v/>
      </c>
      <c r="AN127" s="20">
        <f>IF(AD127="","",IFERROR(TRIM(INDEX($A127:$AB127,MATCH(Lists!$K$9,$A$1:$AB$1,0))&amp;""),""))</f>
        <v/>
      </c>
      <c r="AO127" s="20">
        <f>IF(AD127="","",IFERROR(TRIM(INDEX($A127:$AB127,MATCH(Lists!$K$10,$A$1:$AB$1,0))&amp;""),""))</f>
        <v/>
      </c>
      <c r="AP127" s="20">
        <f>IF(AD127="","",IFERROR(TRIM(INDEX($A127:$AB127,MATCH(Lists!$K$11,$A$1:$AB$1,0))&amp;""),""))</f>
        <v/>
      </c>
      <c r="AQ127" s="20">
        <f>IF(AD127="","",IFERROR(VALUE(IFERROR(TRIM(INDEX($A127:$AB127,MATCH(Lists!$K$12,$A$1:$AB$1,0))&amp;""),"")),""))</f>
        <v/>
      </c>
      <c r="AR127" s="20">
        <f>IF(AD127="","",IFERROR(TRIM(INDEX($A127:$AB127,MATCH(Lists!$K$13,$A$1:$AB$1,0))&amp;""),""))</f>
        <v/>
      </c>
      <c r="AS127" s="20">
        <f>IF(AD127="","",IFERROR(TRIM(INDEX($A127:$AB127,MATCH(Lists!$K$14,$A$1:$AB$1,0))&amp;""),""))</f>
        <v/>
      </c>
      <c r="AT127" s="20">
        <f>IF(AD127="","",IFERROR(TRIM(INDEX($A127:$AB127,MATCH(Lists!$K$15,$A$1:$AB$1,0))&amp;""),""))</f>
        <v/>
      </c>
      <c r="AU127" s="20">
        <f>IF(AD127="","",IFERROR(TRIM(INDEX($A127:$AB127,MATCH(Lists!$K$18,$A$1:$AB$1,0))&amp;""),""))</f>
        <v/>
      </c>
    </row>
    <row r="128">
      <c r="AC128" s="19" t="n"/>
      <c r="AD128" s="20">
        <f>IFERROR(TRIM(INDEX($A128:$AB128,MATCH(Lists!$K$2,$A$1:$AB$1,0))&amp;""),"")</f>
        <v/>
      </c>
      <c r="AE128" s="20">
        <f>IF(AD128="",0,IF(AND(OR('Top needs'!$B$5="",AF128='Top needs'!$B$5),OR('Top needs'!$B$6="",AG128='Top needs'!$B$6)),1,0))</f>
        <v/>
      </c>
      <c r="AF128" s="20">
        <f>IF(AD128="","",IF(IFERROR(TRIM(INDEX($A128:$AB128,MATCH(Lists!$K$16,$A$1:$AB$1,0))&amp;""),"")="","(no answer)",IFERROR(TRIM(INDEX($A128:$AB128,MATCH(Lists!$K$16,$A$1:$AB$1,0))&amp;""),"")))</f>
        <v/>
      </c>
      <c r="AG128" s="20">
        <f>IF(AD128="","",IF(IFERROR(TRIM(INDEX($A128:$AB128,MATCH(Lists!$K$17,$A$1:$AB$1,0))&amp;""),"")="","(no answer)",IFERROR(TRIM(INDEX($A128:$AB128,MATCH(Lists!$K$17,$A$1:$AB$1,0))&amp;""),"")))</f>
        <v/>
      </c>
      <c r="AH128" s="20">
        <f>IF(AD128="","",IFERROR(TRIM(INDEX($A128:$AB128,MATCH(Lists!$K$3,$A$1:$AB$1,0))&amp;""),""))</f>
        <v/>
      </c>
      <c r="AI128" s="20">
        <f>IF(AD128="","",IFERROR(TRIM(INDEX($A128:$AB128,MATCH(Lists!$K$4,$A$1:$AB$1,0))&amp;""),""))</f>
        <v/>
      </c>
      <c r="AJ128" s="20">
        <f>IF(AD128="","",IFERROR(TRIM(INDEX($A128:$AB128,MATCH(Lists!$K$5,$A$1:$AB$1,0))&amp;""),""))</f>
        <v/>
      </c>
      <c r="AK128" s="20">
        <f>IF(AD128="","",IFERROR(TRIM(INDEX($A128:$AB128,MATCH(Lists!$K$6,$A$1:$AB$1,0))&amp;""),""))</f>
        <v/>
      </c>
      <c r="AL128" s="20">
        <f>IF(AD128="","",IFERROR(TRIM(INDEX($A128:$AB128,MATCH(Lists!$K$7,$A$1:$AB$1,0))&amp;""),""))</f>
        <v/>
      </c>
      <c r="AM128" s="20">
        <f>IF(AD128="","",IFERROR(TRIM(INDEX($A128:$AB128,MATCH(Lists!$K$8,$A$1:$AB$1,0))&amp;""),""))</f>
        <v/>
      </c>
      <c r="AN128" s="20">
        <f>IF(AD128="","",IFERROR(TRIM(INDEX($A128:$AB128,MATCH(Lists!$K$9,$A$1:$AB$1,0))&amp;""),""))</f>
        <v/>
      </c>
      <c r="AO128" s="20">
        <f>IF(AD128="","",IFERROR(TRIM(INDEX($A128:$AB128,MATCH(Lists!$K$10,$A$1:$AB$1,0))&amp;""),""))</f>
        <v/>
      </c>
      <c r="AP128" s="20">
        <f>IF(AD128="","",IFERROR(TRIM(INDEX($A128:$AB128,MATCH(Lists!$K$11,$A$1:$AB$1,0))&amp;""),""))</f>
        <v/>
      </c>
      <c r="AQ128" s="20">
        <f>IF(AD128="","",IFERROR(VALUE(IFERROR(TRIM(INDEX($A128:$AB128,MATCH(Lists!$K$12,$A$1:$AB$1,0))&amp;""),"")),""))</f>
        <v/>
      </c>
      <c r="AR128" s="20">
        <f>IF(AD128="","",IFERROR(TRIM(INDEX($A128:$AB128,MATCH(Lists!$K$13,$A$1:$AB$1,0))&amp;""),""))</f>
        <v/>
      </c>
      <c r="AS128" s="20">
        <f>IF(AD128="","",IFERROR(TRIM(INDEX($A128:$AB128,MATCH(Lists!$K$14,$A$1:$AB$1,0))&amp;""),""))</f>
        <v/>
      </c>
      <c r="AT128" s="20">
        <f>IF(AD128="","",IFERROR(TRIM(INDEX($A128:$AB128,MATCH(Lists!$K$15,$A$1:$AB$1,0))&amp;""),""))</f>
        <v/>
      </c>
      <c r="AU128" s="20">
        <f>IF(AD128="","",IFERROR(TRIM(INDEX($A128:$AB128,MATCH(Lists!$K$18,$A$1:$AB$1,0))&amp;""),""))</f>
        <v/>
      </c>
    </row>
    <row r="129">
      <c r="AC129" s="19" t="n"/>
      <c r="AD129" s="20">
        <f>IFERROR(TRIM(INDEX($A129:$AB129,MATCH(Lists!$K$2,$A$1:$AB$1,0))&amp;""),"")</f>
        <v/>
      </c>
      <c r="AE129" s="20">
        <f>IF(AD129="",0,IF(AND(OR('Top needs'!$B$5="",AF129='Top needs'!$B$5),OR('Top needs'!$B$6="",AG129='Top needs'!$B$6)),1,0))</f>
        <v/>
      </c>
      <c r="AF129" s="20">
        <f>IF(AD129="","",IF(IFERROR(TRIM(INDEX($A129:$AB129,MATCH(Lists!$K$16,$A$1:$AB$1,0))&amp;""),"")="","(no answer)",IFERROR(TRIM(INDEX($A129:$AB129,MATCH(Lists!$K$16,$A$1:$AB$1,0))&amp;""),"")))</f>
        <v/>
      </c>
      <c r="AG129" s="20">
        <f>IF(AD129="","",IF(IFERROR(TRIM(INDEX($A129:$AB129,MATCH(Lists!$K$17,$A$1:$AB$1,0))&amp;""),"")="","(no answer)",IFERROR(TRIM(INDEX($A129:$AB129,MATCH(Lists!$K$17,$A$1:$AB$1,0))&amp;""),"")))</f>
        <v/>
      </c>
      <c r="AH129" s="20">
        <f>IF(AD129="","",IFERROR(TRIM(INDEX($A129:$AB129,MATCH(Lists!$K$3,$A$1:$AB$1,0))&amp;""),""))</f>
        <v/>
      </c>
      <c r="AI129" s="20">
        <f>IF(AD129="","",IFERROR(TRIM(INDEX($A129:$AB129,MATCH(Lists!$K$4,$A$1:$AB$1,0))&amp;""),""))</f>
        <v/>
      </c>
      <c r="AJ129" s="20">
        <f>IF(AD129="","",IFERROR(TRIM(INDEX($A129:$AB129,MATCH(Lists!$K$5,$A$1:$AB$1,0))&amp;""),""))</f>
        <v/>
      </c>
      <c r="AK129" s="20">
        <f>IF(AD129="","",IFERROR(TRIM(INDEX($A129:$AB129,MATCH(Lists!$K$6,$A$1:$AB$1,0))&amp;""),""))</f>
        <v/>
      </c>
      <c r="AL129" s="20">
        <f>IF(AD129="","",IFERROR(TRIM(INDEX($A129:$AB129,MATCH(Lists!$K$7,$A$1:$AB$1,0))&amp;""),""))</f>
        <v/>
      </c>
      <c r="AM129" s="20">
        <f>IF(AD129="","",IFERROR(TRIM(INDEX($A129:$AB129,MATCH(Lists!$K$8,$A$1:$AB$1,0))&amp;""),""))</f>
        <v/>
      </c>
      <c r="AN129" s="20">
        <f>IF(AD129="","",IFERROR(TRIM(INDEX($A129:$AB129,MATCH(Lists!$K$9,$A$1:$AB$1,0))&amp;""),""))</f>
        <v/>
      </c>
      <c r="AO129" s="20">
        <f>IF(AD129="","",IFERROR(TRIM(INDEX($A129:$AB129,MATCH(Lists!$K$10,$A$1:$AB$1,0))&amp;""),""))</f>
        <v/>
      </c>
      <c r="AP129" s="20">
        <f>IF(AD129="","",IFERROR(TRIM(INDEX($A129:$AB129,MATCH(Lists!$K$11,$A$1:$AB$1,0))&amp;""),""))</f>
        <v/>
      </c>
      <c r="AQ129" s="20">
        <f>IF(AD129="","",IFERROR(VALUE(IFERROR(TRIM(INDEX($A129:$AB129,MATCH(Lists!$K$12,$A$1:$AB$1,0))&amp;""),"")),""))</f>
        <v/>
      </c>
      <c r="AR129" s="20">
        <f>IF(AD129="","",IFERROR(TRIM(INDEX($A129:$AB129,MATCH(Lists!$K$13,$A$1:$AB$1,0))&amp;""),""))</f>
        <v/>
      </c>
      <c r="AS129" s="20">
        <f>IF(AD129="","",IFERROR(TRIM(INDEX($A129:$AB129,MATCH(Lists!$K$14,$A$1:$AB$1,0))&amp;""),""))</f>
        <v/>
      </c>
      <c r="AT129" s="20">
        <f>IF(AD129="","",IFERROR(TRIM(INDEX($A129:$AB129,MATCH(Lists!$K$15,$A$1:$AB$1,0))&amp;""),""))</f>
        <v/>
      </c>
      <c r="AU129" s="20">
        <f>IF(AD129="","",IFERROR(TRIM(INDEX($A129:$AB129,MATCH(Lists!$K$18,$A$1:$AB$1,0))&amp;""),""))</f>
        <v/>
      </c>
    </row>
    <row r="130">
      <c r="AC130" s="19" t="n"/>
      <c r="AD130" s="20">
        <f>IFERROR(TRIM(INDEX($A130:$AB130,MATCH(Lists!$K$2,$A$1:$AB$1,0))&amp;""),"")</f>
        <v/>
      </c>
      <c r="AE130" s="20">
        <f>IF(AD130="",0,IF(AND(OR('Top needs'!$B$5="",AF130='Top needs'!$B$5),OR('Top needs'!$B$6="",AG130='Top needs'!$B$6)),1,0))</f>
        <v/>
      </c>
      <c r="AF130" s="20">
        <f>IF(AD130="","",IF(IFERROR(TRIM(INDEX($A130:$AB130,MATCH(Lists!$K$16,$A$1:$AB$1,0))&amp;""),"")="","(no answer)",IFERROR(TRIM(INDEX($A130:$AB130,MATCH(Lists!$K$16,$A$1:$AB$1,0))&amp;""),"")))</f>
        <v/>
      </c>
      <c r="AG130" s="20">
        <f>IF(AD130="","",IF(IFERROR(TRIM(INDEX($A130:$AB130,MATCH(Lists!$K$17,$A$1:$AB$1,0))&amp;""),"")="","(no answer)",IFERROR(TRIM(INDEX($A130:$AB130,MATCH(Lists!$K$17,$A$1:$AB$1,0))&amp;""),"")))</f>
        <v/>
      </c>
      <c r="AH130" s="20">
        <f>IF(AD130="","",IFERROR(TRIM(INDEX($A130:$AB130,MATCH(Lists!$K$3,$A$1:$AB$1,0))&amp;""),""))</f>
        <v/>
      </c>
      <c r="AI130" s="20">
        <f>IF(AD130="","",IFERROR(TRIM(INDEX($A130:$AB130,MATCH(Lists!$K$4,$A$1:$AB$1,0))&amp;""),""))</f>
        <v/>
      </c>
      <c r="AJ130" s="20">
        <f>IF(AD130="","",IFERROR(TRIM(INDEX($A130:$AB130,MATCH(Lists!$K$5,$A$1:$AB$1,0))&amp;""),""))</f>
        <v/>
      </c>
      <c r="AK130" s="20">
        <f>IF(AD130="","",IFERROR(TRIM(INDEX($A130:$AB130,MATCH(Lists!$K$6,$A$1:$AB$1,0))&amp;""),""))</f>
        <v/>
      </c>
      <c r="AL130" s="20">
        <f>IF(AD130="","",IFERROR(TRIM(INDEX($A130:$AB130,MATCH(Lists!$K$7,$A$1:$AB$1,0))&amp;""),""))</f>
        <v/>
      </c>
      <c r="AM130" s="20">
        <f>IF(AD130="","",IFERROR(TRIM(INDEX($A130:$AB130,MATCH(Lists!$K$8,$A$1:$AB$1,0))&amp;""),""))</f>
        <v/>
      </c>
      <c r="AN130" s="20">
        <f>IF(AD130="","",IFERROR(TRIM(INDEX($A130:$AB130,MATCH(Lists!$K$9,$A$1:$AB$1,0))&amp;""),""))</f>
        <v/>
      </c>
      <c r="AO130" s="20">
        <f>IF(AD130="","",IFERROR(TRIM(INDEX($A130:$AB130,MATCH(Lists!$K$10,$A$1:$AB$1,0))&amp;""),""))</f>
        <v/>
      </c>
      <c r="AP130" s="20">
        <f>IF(AD130="","",IFERROR(TRIM(INDEX($A130:$AB130,MATCH(Lists!$K$11,$A$1:$AB$1,0))&amp;""),""))</f>
        <v/>
      </c>
      <c r="AQ130" s="20">
        <f>IF(AD130="","",IFERROR(VALUE(IFERROR(TRIM(INDEX($A130:$AB130,MATCH(Lists!$K$12,$A$1:$AB$1,0))&amp;""),"")),""))</f>
        <v/>
      </c>
      <c r="AR130" s="20">
        <f>IF(AD130="","",IFERROR(TRIM(INDEX($A130:$AB130,MATCH(Lists!$K$13,$A$1:$AB$1,0))&amp;""),""))</f>
        <v/>
      </c>
      <c r="AS130" s="20">
        <f>IF(AD130="","",IFERROR(TRIM(INDEX($A130:$AB130,MATCH(Lists!$K$14,$A$1:$AB$1,0))&amp;""),""))</f>
        <v/>
      </c>
      <c r="AT130" s="20">
        <f>IF(AD130="","",IFERROR(TRIM(INDEX($A130:$AB130,MATCH(Lists!$K$15,$A$1:$AB$1,0))&amp;""),""))</f>
        <v/>
      </c>
      <c r="AU130" s="20">
        <f>IF(AD130="","",IFERROR(TRIM(INDEX($A130:$AB130,MATCH(Lists!$K$18,$A$1:$AB$1,0))&amp;""),""))</f>
        <v/>
      </c>
    </row>
    <row r="131">
      <c r="AC131" s="19" t="n"/>
      <c r="AD131" s="20">
        <f>IFERROR(TRIM(INDEX($A131:$AB131,MATCH(Lists!$K$2,$A$1:$AB$1,0))&amp;""),"")</f>
        <v/>
      </c>
      <c r="AE131" s="20">
        <f>IF(AD131="",0,IF(AND(OR('Top needs'!$B$5="",AF131='Top needs'!$B$5),OR('Top needs'!$B$6="",AG131='Top needs'!$B$6)),1,0))</f>
        <v/>
      </c>
      <c r="AF131" s="20">
        <f>IF(AD131="","",IF(IFERROR(TRIM(INDEX($A131:$AB131,MATCH(Lists!$K$16,$A$1:$AB$1,0))&amp;""),"")="","(no answer)",IFERROR(TRIM(INDEX($A131:$AB131,MATCH(Lists!$K$16,$A$1:$AB$1,0))&amp;""),"")))</f>
        <v/>
      </c>
      <c r="AG131" s="20">
        <f>IF(AD131="","",IF(IFERROR(TRIM(INDEX($A131:$AB131,MATCH(Lists!$K$17,$A$1:$AB$1,0))&amp;""),"")="","(no answer)",IFERROR(TRIM(INDEX($A131:$AB131,MATCH(Lists!$K$17,$A$1:$AB$1,0))&amp;""),"")))</f>
        <v/>
      </c>
      <c r="AH131" s="20">
        <f>IF(AD131="","",IFERROR(TRIM(INDEX($A131:$AB131,MATCH(Lists!$K$3,$A$1:$AB$1,0))&amp;""),""))</f>
        <v/>
      </c>
      <c r="AI131" s="20">
        <f>IF(AD131="","",IFERROR(TRIM(INDEX($A131:$AB131,MATCH(Lists!$K$4,$A$1:$AB$1,0))&amp;""),""))</f>
        <v/>
      </c>
      <c r="AJ131" s="20">
        <f>IF(AD131="","",IFERROR(TRIM(INDEX($A131:$AB131,MATCH(Lists!$K$5,$A$1:$AB$1,0))&amp;""),""))</f>
        <v/>
      </c>
      <c r="AK131" s="20">
        <f>IF(AD131="","",IFERROR(TRIM(INDEX($A131:$AB131,MATCH(Lists!$K$6,$A$1:$AB$1,0))&amp;""),""))</f>
        <v/>
      </c>
      <c r="AL131" s="20">
        <f>IF(AD131="","",IFERROR(TRIM(INDEX($A131:$AB131,MATCH(Lists!$K$7,$A$1:$AB$1,0))&amp;""),""))</f>
        <v/>
      </c>
      <c r="AM131" s="20">
        <f>IF(AD131="","",IFERROR(TRIM(INDEX($A131:$AB131,MATCH(Lists!$K$8,$A$1:$AB$1,0))&amp;""),""))</f>
        <v/>
      </c>
      <c r="AN131" s="20">
        <f>IF(AD131="","",IFERROR(TRIM(INDEX($A131:$AB131,MATCH(Lists!$K$9,$A$1:$AB$1,0))&amp;""),""))</f>
        <v/>
      </c>
      <c r="AO131" s="20">
        <f>IF(AD131="","",IFERROR(TRIM(INDEX($A131:$AB131,MATCH(Lists!$K$10,$A$1:$AB$1,0))&amp;""),""))</f>
        <v/>
      </c>
      <c r="AP131" s="20">
        <f>IF(AD131="","",IFERROR(TRIM(INDEX($A131:$AB131,MATCH(Lists!$K$11,$A$1:$AB$1,0))&amp;""),""))</f>
        <v/>
      </c>
      <c r="AQ131" s="20">
        <f>IF(AD131="","",IFERROR(VALUE(IFERROR(TRIM(INDEX($A131:$AB131,MATCH(Lists!$K$12,$A$1:$AB$1,0))&amp;""),"")),""))</f>
        <v/>
      </c>
      <c r="AR131" s="20">
        <f>IF(AD131="","",IFERROR(TRIM(INDEX($A131:$AB131,MATCH(Lists!$K$13,$A$1:$AB$1,0))&amp;""),""))</f>
        <v/>
      </c>
      <c r="AS131" s="20">
        <f>IF(AD131="","",IFERROR(TRIM(INDEX($A131:$AB131,MATCH(Lists!$K$14,$A$1:$AB$1,0))&amp;""),""))</f>
        <v/>
      </c>
      <c r="AT131" s="20">
        <f>IF(AD131="","",IFERROR(TRIM(INDEX($A131:$AB131,MATCH(Lists!$K$15,$A$1:$AB$1,0))&amp;""),""))</f>
        <v/>
      </c>
      <c r="AU131" s="20">
        <f>IF(AD131="","",IFERROR(TRIM(INDEX($A131:$AB131,MATCH(Lists!$K$18,$A$1:$AB$1,0))&amp;""),""))</f>
        <v/>
      </c>
    </row>
    <row r="132">
      <c r="AC132" s="19" t="n"/>
      <c r="AD132" s="20">
        <f>IFERROR(TRIM(INDEX($A132:$AB132,MATCH(Lists!$K$2,$A$1:$AB$1,0))&amp;""),"")</f>
        <v/>
      </c>
      <c r="AE132" s="20">
        <f>IF(AD132="",0,IF(AND(OR('Top needs'!$B$5="",AF132='Top needs'!$B$5),OR('Top needs'!$B$6="",AG132='Top needs'!$B$6)),1,0))</f>
        <v/>
      </c>
      <c r="AF132" s="20">
        <f>IF(AD132="","",IF(IFERROR(TRIM(INDEX($A132:$AB132,MATCH(Lists!$K$16,$A$1:$AB$1,0))&amp;""),"")="","(no answer)",IFERROR(TRIM(INDEX($A132:$AB132,MATCH(Lists!$K$16,$A$1:$AB$1,0))&amp;""),"")))</f>
        <v/>
      </c>
      <c r="AG132" s="20">
        <f>IF(AD132="","",IF(IFERROR(TRIM(INDEX($A132:$AB132,MATCH(Lists!$K$17,$A$1:$AB$1,0))&amp;""),"")="","(no answer)",IFERROR(TRIM(INDEX($A132:$AB132,MATCH(Lists!$K$17,$A$1:$AB$1,0))&amp;""),"")))</f>
        <v/>
      </c>
      <c r="AH132" s="20">
        <f>IF(AD132="","",IFERROR(TRIM(INDEX($A132:$AB132,MATCH(Lists!$K$3,$A$1:$AB$1,0))&amp;""),""))</f>
        <v/>
      </c>
      <c r="AI132" s="20">
        <f>IF(AD132="","",IFERROR(TRIM(INDEX($A132:$AB132,MATCH(Lists!$K$4,$A$1:$AB$1,0))&amp;""),""))</f>
        <v/>
      </c>
      <c r="AJ132" s="20">
        <f>IF(AD132="","",IFERROR(TRIM(INDEX($A132:$AB132,MATCH(Lists!$K$5,$A$1:$AB$1,0))&amp;""),""))</f>
        <v/>
      </c>
      <c r="AK132" s="20">
        <f>IF(AD132="","",IFERROR(TRIM(INDEX($A132:$AB132,MATCH(Lists!$K$6,$A$1:$AB$1,0))&amp;""),""))</f>
        <v/>
      </c>
      <c r="AL132" s="20">
        <f>IF(AD132="","",IFERROR(TRIM(INDEX($A132:$AB132,MATCH(Lists!$K$7,$A$1:$AB$1,0))&amp;""),""))</f>
        <v/>
      </c>
      <c r="AM132" s="20">
        <f>IF(AD132="","",IFERROR(TRIM(INDEX($A132:$AB132,MATCH(Lists!$K$8,$A$1:$AB$1,0))&amp;""),""))</f>
        <v/>
      </c>
      <c r="AN132" s="20">
        <f>IF(AD132="","",IFERROR(TRIM(INDEX($A132:$AB132,MATCH(Lists!$K$9,$A$1:$AB$1,0))&amp;""),""))</f>
        <v/>
      </c>
      <c r="AO132" s="20">
        <f>IF(AD132="","",IFERROR(TRIM(INDEX($A132:$AB132,MATCH(Lists!$K$10,$A$1:$AB$1,0))&amp;""),""))</f>
        <v/>
      </c>
      <c r="AP132" s="20">
        <f>IF(AD132="","",IFERROR(TRIM(INDEX($A132:$AB132,MATCH(Lists!$K$11,$A$1:$AB$1,0))&amp;""),""))</f>
        <v/>
      </c>
      <c r="AQ132" s="20">
        <f>IF(AD132="","",IFERROR(VALUE(IFERROR(TRIM(INDEX($A132:$AB132,MATCH(Lists!$K$12,$A$1:$AB$1,0))&amp;""),"")),""))</f>
        <v/>
      </c>
      <c r="AR132" s="20">
        <f>IF(AD132="","",IFERROR(TRIM(INDEX($A132:$AB132,MATCH(Lists!$K$13,$A$1:$AB$1,0))&amp;""),""))</f>
        <v/>
      </c>
      <c r="AS132" s="20">
        <f>IF(AD132="","",IFERROR(TRIM(INDEX($A132:$AB132,MATCH(Lists!$K$14,$A$1:$AB$1,0))&amp;""),""))</f>
        <v/>
      </c>
      <c r="AT132" s="20">
        <f>IF(AD132="","",IFERROR(TRIM(INDEX($A132:$AB132,MATCH(Lists!$K$15,$A$1:$AB$1,0))&amp;""),""))</f>
        <v/>
      </c>
      <c r="AU132" s="20">
        <f>IF(AD132="","",IFERROR(TRIM(INDEX($A132:$AB132,MATCH(Lists!$K$18,$A$1:$AB$1,0))&amp;""),""))</f>
        <v/>
      </c>
    </row>
    <row r="133">
      <c r="AC133" s="19" t="n"/>
      <c r="AD133" s="20">
        <f>IFERROR(TRIM(INDEX($A133:$AB133,MATCH(Lists!$K$2,$A$1:$AB$1,0))&amp;""),"")</f>
        <v/>
      </c>
      <c r="AE133" s="20">
        <f>IF(AD133="",0,IF(AND(OR('Top needs'!$B$5="",AF133='Top needs'!$B$5),OR('Top needs'!$B$6="",AG133='Top needs'!$B$6)),1,0))</f>
        <v/>
      </c>
      <c r="AF133" s="20">
        <f>IF(AD133="","",IF(IFERROR(TRIM(INDEX($A133:$AB133,MATCH(Lists!$K$16,$A$1:$AB$1,0))&amp;""),"")="","(no answer)",IFERROR(TRIM(INDEX($A133:$AB133,MATCH(Lists!$K$16,$A$1:$AB$1,0))&amp;""),"")))</f>
        <v/>
      </c>
      <c r="AG133" s="20">
        <f>IF(AD133="","",IF(IFERROR(TRIM(INDEX($A133:$AB133,MATCH(Lists!$K$17,$A$1:$AB$1,0))&amp;""),"")="","(no answer)",IFERROR(TRIM(INDEX($A133:$AB133,MATCH(Lists!$K$17,$A$1:$AB$1,0))&amp;""),"")))</f>
        <v/>
      </c>
      <c r="AH133" s="20">
        <f>IF(AD133="","",IFERROR(TRIM(INDEX($A133:$AB133,MATCH(Lists!$K$3,$A$1:$AB$1,0))&amp;""),""))</f>
        <v/>
      </c>
      <c r="AI133" s="20">
        <f>IF(AD133="","",IFERROR(TRIM(INDEX($A133:$AB133,MATCH(Lists!$K$4,$A$1:$AB$1,0))&amp;""),""))</f>
        <v/>
      </c>
      <c r="AJ133" s="20">
        <f>IF(AD133="","",IFERROR(TRIM(INDEX($A133:$AB133,MATCH(Lists!$K$5,$A$1:$AB$1,0))&amp;""),""))</f>
        <v/>
      </c>
      <c r="AK133" s="20">
        <f>IF(AD133="","",IFERROR(TRIM(INDEX($A133:$AB133,MATCH(Lists!$K$6,$A$1:$AB$1,0))&amp;""),""))</f>
        <v/>
      </c>
      <c r="AL133" s="20">
        <f>IF(AD133="","",IFERROR(TRIM(INDEX($A133:$AB133,MATCH(Lists!$K$7,$A$1:$AB$1,0))&amp;""),""))</f>
        <v/>
      </c>
      <c r="AM133" s="20">
        <f>IF(AD133="","",IFERROR(TRIM(INDEX($A133:$AB133,MATCH(Lists!$K$8,$A$1:$AB$1,0))&amp;""),""))</f>
        <v/>
      </c>
      <c r="AN133" s="20">
        <f>IF(AD133="","",IFERROR(TRIM(INDEX($A133:$AB133,MATCH(Lists!$K$9,$A$1:$AB$1,0))&amp;""),""))</f>
        <v/>
      </c>
      <c r="AO133" s="20">
        <f>IF(AD133="","",IFERROR(TRIM(INDEX($A133:$AB133,MATCH(Lists!$K$10,$A$1:$AB$1,0))&amp;""),""))</f>
        <v/>
      </c>
      <c r="AP133" s="20">
        <f>IF(AD133="","",IFERROR(TRIM(INDEX($A133:$AB133,MATCH(Lists!$K$11,$A$1:$AB$1,0))&amp;""),""))</f>
        <v/>
      </c>
      <c r="AQ133" s="20">
        <f>IF(AD133="","",IFERROR(VALUE(IFERROR(TRIM(INDEX($A133:$AB133,MATCH(Lists!$K$12,$A$1:$AB$1,0))&amp;""),"")),""))</f>
        <v/>
      </c>
      <c r="AR133" s="20">
        <f>IF(AD133="","",IFERROR(TRIM(INDEX($A133:$AB133,MATCH(Lists!$K$13,$A$1:$AB$1,0))&amp;""),""))</f>
        <v/>
      </c>
      <c r="AS133" s="20">
        <f>IF(AD133="","",IFERROR(TRIM(INDEX($A133:$AB133,MATCH(Lists!$K$14,$A$1:$AB$1,0))&amp;""),""))</f>
        <v/>
      </c>
      <c r="AT133" s="20">
        <f>IF(AD133="","",IFERROR(TRIM(INDEX($A133:$AB133,MATCH(Lists!$K$15,$A$1:$AB$1,0))&amp;""),""))</f>
        <v/>
      </c>
      <c r="AU133" s="20">
        <f>IF(AD133="","",IFERROR(TRIM(INDEX($A133:$AB133,MATCH(Lists!$K$18,$A$1:$AB$1,0))&amp;""),""))</f>
        <v/>
      </c>
    </row>
    <row r="134">
      <c r="AC134" s="19" t="n"/>
      <c r="AD134" s="20">
        <f>IFERROR(TRIM(INDEX($A134:$AB134,MATCH(Lists!$K$2,$A$1:$AB$1,0))&amp;""),"")</f>
        <v/>
      </c>
      <c r="AE134" s="20">
        <f>IF(AD134="",0,IF(AND(OR('Top needs'!$B$5="",AF134='Top needs'!$B$5),OR('Top needs'!$B$6="",AG134='Top needs'!$B$6)),1,0))</f>
        <v/>
      </c>
      <c r="AF134" s="20">
        <f>IF(AD134="","",IF(IFERROR(TRIM(INDEX($A134:$AB134,MATCH(Lists!$K$16,$A$1:$AB$1,0))&amp;""),"")="","(no answer)",IFERROR(TRIM(INDEX($A134:$AB134,MATCH(Lists!$K$16,$A$1:$AB$1,0))&amp;""),"")))</f>
        <v/>
      </c>
      <c r="AG134" s="20">
        <f>IF(AD134="","",IF(IFERROR(TRIM(INDEX($A134:$AB134,MATCH(Lists!$K$17,$A$1:$AB$1,0))&amp;""),"")="","(no answer)",IFERROR(TRIM(INDEX($A134:$AB134,MATCH(Lists!$K$17,$A$1:$AB$1,0))&amp;""),"")))</f>
        <v/>
      </c>
      <c r="AH134" s="20">
        <f>IF(AD134="","",IFERROR(TRIM(INDEX($A134:$AB134,MATCH(Lists!$K$3,$A$1:$AB$1,0))&amp;""),""))</f>
        <v/>
      </c>
      <c r="AI134" s="20">
        <f>IF(AD134="","",IFERROR(TRIM(INDEX($A134:$AB134,MATCH(Lists!$K$4,$A$1:$AB$1,0))&amp;""),""))</f>
        <v/>
      </c>
      <c r="AJ134" s="20">
        <f>IF(AD134="","",IFERROR(TRIM(INDEX($A134:$AB134,MATCH(Lists!$K$5,$A$1:$AB$1,0))&amp;""),""))</f>
        <v/>
      </c>
      <c r="AK134" s="20">
        <f>IF(AD134="","",IFERROR(TRIM(INDEX($A134:$AB134,MATCH(Lists!$K$6,$A$1:$AB$1,0))&amp;""),""))</f>
        <v/>
      </c>
      <c r="AL134" s="20">
        <f>IF(AD134="","",IFERROR(TRIM(INDEX($A134:$AB134,MATCH(Lists!$K$7,$A$1:$AB$1,0))&amp;""),""))</f>
        <v/>
      </c>
      <c r="AM134" s="20">
        <f>IF(AD134="","",IFERROR(TRIM(INDEX($A134:$AB134,MATCH(Lists!$K$8,$A$1:$AB$1,0))&amp;""),""))</f>
        <v/>
      </c>
      <c r="AN134" s="20">
        <f>IF(AD134="","",IFERROR(TRIM(INDEX($A134:$AB134,MATCH(Lists!$K$9,$A$1:$AB$1,0))&amp;""),""))</f>
        <v/>
      </c>
      <c r="AO134" s="20">
        <f>IF(AD134="","",IFERROR(TRIM(INDEX($A134:$AB134,MATCH(Lists!$K$10,$A$1:$AB$1,0))&amp;""),""))</f>
        <v/>
      </c>
      <c r="AP134" s="20">
        <f>IF(AD134="","",IFERROR(TRIM(INDEX($A134:$AB134,MATCH(Lists!$K$11,$A$1:$AB$1,0))&amp;""),""))</f>
        <v/>
      </c>
      <c r="AQ134" s="20">
        <f>IF(AD134="","",IFERROR(VALUE(IFERROR(TRIM(INDEX($A134:$AB134,MATCH(Lists!$K$12,$A$1:$AB$1,0))&amp;""),"")),""))</f>
        <v/>
      </c>
      <c r="AR134" s="20">
        <f>IF(AD134="","",IFERROR(TRIM(INDEX($A134:$AB134,MATCH(Lists!$K$13,$A$1:$AB$1,0))&amp;""),""))</f>
        <v/>
      </c>
      <c r="AS134" s="20">
        <f>IF(AD134="","",IFERROR(TRIM(INDEX($A134:$AB134,MATCH(Lists!$K$14,$A$1:$AB$1,0))&amp;""),""))</f>
        <v/>
      </c>
      <c r="AT134" s="20">
        <f>IF(AD134="","",IFERROR(TRIM(INDEX($A134:$AB134,MATCH(Lists!$K$15,$A$1:$AB$1,0))&amp;""),""))</f>
        <v/>
      </c>
      <c r="AU134" s="20">
        <f>IF(AD134="","",IFERROR(TRIM(INDEX($A134:$AB134,MATCH(Lists!$K$18,$A$1:$AB$1,0))&amp;""),""))</f>
        <v/>
      </c>
    </row>
    <row r="135">
      <c r="AC135" s="19" t="n"/>
      <c r="AD135" s="20">
        <f>IFERROR(TRIM(INDEX($A135:$AB135,MATCH(Lists!$K$2,$A$1:$AB$1,0))&amp;""),"")</f>
        <v/>
      </c>
      <c r="AE135" s="20">
        <f>IF(AD135="",0,IF(AND(OR('Top needs'!$B$5="",AF135='Top needs'!$B$5),OR('Top needs'!$B$6="",AG135='Top needs'!$B$6)),1,0))</f>
        <v/>
      </c>
      <c r="AF135" s="20">
        <f>IF(AD135="","",IF(IFERROR(TRIM(INDEX($A135:$AB135,MATCH(Lists!$K$16,$A$1:$AB$1,0))&amp;""),"")="","(no answer)",IFERROR(TRIM(INDEX($A135:$AB135,MATCH(Lists!$K$16,$A$1:$AB$1,0))&amp;""),"")))</f>
        <v/>
      </c>
      <c r="AG135" s="20">
        <f>IF(AD135="","",IF(IFERROR(TRIM(INDEX($A135:$AB135,MATCH(Lists!$K$17,$A$1:$AB$1,0))&amp;""),"")="","(no answer)",IFERROR(TRIM(INDEX($A135:$AB135,MATCH(Lists!$K$17,$A$1:$AB$1,0))&amp;""),"")))</f>
        <v/>
      </c>
      <c r="AH135" s="20">
        <f>IF(AD135="","",IFERROR(TRIM(INDEX($A135:$AB135,MATCH(Lists!$K$3,$A$1:$AB$1,0))&amp;""),""))</f>
        <v/>
      </c>
      <c r="AI135" s="20">
        <f>IF(AD135="","",IFERROR(TRIM(INDEX($A135:$AB135,MATCH(Lists!$K$4,$A$1:$AB$1,0))&amp;""),""))</f>
        <v/>
      </c>
      <c r="AJ135" s="20">
        <f>IF(AD135="","",IFERROR(TRIM(INDEX($A135:$AB135,MATCH(Lists!$K$5,$A$1:$AB$1,0))&amp;""),""))</f>
        <v/>
      </c>
      <c r="AK135" s="20">
        <f>IF(AD135="","",IFERROR(TRIM(INDEX($A135:$AB135,MATCH(Lists!$K$6,$A$1:$AB$1,0))&amp;""),""))</f>
        <v/>
      </c>
      <c r="AL135" s="20">
        <f>IF(AD135="","",IFERROR(TRIM(INDEX($A135:$AB135,MATCH(Lists!$K$7,$A$1:$AB$1,0))&amp;""),""))</f>
        <v/>
      </c>
      <c r="AM135" s="20">
        <f>IF(AD135="","",IFERROR(TRIM(INDEX($A135:$AB135,MATCH(Lists!$K$8,$A$1:$AB$1,0))&amp;""),""))</f>
        <v/>
      </c>
      <c r="AN135" s="20">
        <f>IF(AD135="","",IFERROR(TRIM(INDEX($A135:$AB135,MATCH(Lists!$K$9,$A$1:$AB$1,0))&amp;""),""))</f>
        <v/>
      </c>
      <c r="AO135" s="20">
        <f>IF(AD135="","",IFERROR(TRIM(INDEX($A135:$AB135,MATCH(Lists!$K$10,$A$1:$AB$1,0))&amp;""),""))</f>
        <v/>
      </c>
      <c r="AP135" s="20">
        <f>IF(AD135="","",IFERROR(TRIM(INDEX($A135:$AB135,MATCH(Lists!$K$11,$A$1:$AB$1,0))&amp;""),""))</f>
        <v/>
      </c>
      <c r="AQ135" s="20">
        <f>IF(AD135="","",IFERROR(VALUE(IFERROR(TRIM(INDEX($A135:$AB135,MATCH(Lists!$K$12,$A$1:$AB$1,0))&amp;""),"")),""))</f>
        <v/>
      </c>
      <c r="AR135" s="20">
        <f>IF(AD135="","",IFERROR(TRIM(INDEX($A135:$AB135,MATCH(Lists!$K$13,$A$1:$AB$1,0))&amp;""),""))</f>
        <v/>
      </c>
      <c r="AS135" s="20">
        <f>IF(AD135="","",IFERROR(TRIM(INDEX($A135:$AB135,MATCH(Lists!$K$14,$A$1:$AB$1,0))&amp;""),""))</f>
        <v/>
      </c>
      <c r="AT135" s="20">
        <f>IF(AD135="","",IFERROR(TRIM(INDEX($A135:$AB135,MATCH(Lists!$K$15,$A$1:$AB$1,0))&amp;""),""))</f>
        <v/>
      </c>
      <c r="AU135" s="20">
        <f>IF(AD135="","",IFERROR(TRIM(INDEX($A135:$AB135,MATCH(Lists!$K$18,$A$1:$AB$1,0))&amp;""),""))</f>
        <v/>
      </c>
    </row>
    <row r="136">
      <c r="AC136" s="19" t="n"/>
      <c r="AD136" s="20">
        <f>IFERROR(TRIM(INDEX($A136:$AB136,MATCH(Lists!$K$2,$A$1:$AB$1,0))&amp;""),"")</f>
        <v/>
      </c>
      <c r="AE136" s="20">
        <f>IF(AD136="",0,IF(AND(OR('Top needs'!$B$5="",AF136='Top needs'!$B$5),OR('Top needs'!$B$6="",AG136='Top needs'!$B$6)),1,0))</f>
        <v/>
      </c>
      <c r="AF136" s="20">
        <f>IF(AD136="","",IF(IFERROR(TRIM(INDEX($A136:$AB136,MATCH(Lists!$K$16,$A$1:$AB$1,0))&amp;""),"")="","(no answer)",IFERROR(TRIM(INDEX($A136:$AB136,MATCH(Lists!$K$16,$A$1:$AB$1,0))&amp;""),"")))</f>
        <v/>
      </c>
      <c r="AG136" s="20">
        <f>IF(AD136="","",IF(IFERROR(TRIM(INDEX($A136:$AB136,MATCH(Lists!$K$17,$A$1:$AB$1,0))&amp;""),"")="","(no answer)",IFERROR(TRIM(INDEX($A136:$AB136,MATCH(Lists!$K$17,$A$1:$AB$1,0))&amp;""),"")))</f>
        <v/>
      </c>
      <c r="AH136" s="20">
        <f>IF(AD136="","",IFERROR(TRIM(INDEX($A136:$AB136,MATCH(Lists!$K$3,$A$1:$AB$1,0))&amp;""),""))</f>
        <v/>
      </c>
      <c r="AI136" s="20">
        <f>IF(AD136="","",IFERROR(TRIM(INDEX($A136:$AB136,MATCH(Lists!$K$4,$A$1:$AB$1,0))&amp;""),""))</f>
        <v/>
      </c>
      <c r="AJ136" s="20">
        <f>IF(AD136="","",IFERROR(TRIM(INDEX($A136:$AB136,MATCH(Lists!$K$5,$A$1:$AB$1,0))&amp;""),""))</f>
        <v/>
      </c>
      <c r="AK136" s="20">
        <f>IF(AD136="","",IFERROR(TRIM(INDEX($A136:$AB136,MATCH(Lists!$K$6,$A$1:$AB$1,0))&amp;""),""))</f>
        <v/>
      </c>
      <c r="AL136" s="20">
        <f>IF(AD136="","",IFERROR(TRIM(INDEX($A136:$AB136,MATCH(Lists!$K$7,$A$1:$AB$1,0))&amp;""),""))</f>
        <v/>
      </c>
      <c r="AM136" s="20">
        <f>IF(AD136="","",IFERROR(TRIM(INDEX($A136:$AB136,MATCH(Lists!$K$8,$A$1:$AB$1,0))&amp;""),""))</f>
        <v/>
      </c>
      <c r="AN136" s="20">
        <f>IF(AD136="","",IFERROR(TRIM(INDEX($A136:$AB136,MATCH(Lists!$K$9,$A$1:$AB$1,0))&amp;""),""))</f>
        <v/>
      </c>
      <c r="AO136" s="20">
        <f>IF(AD136="","",IFERROR(TRIM(INDEX($A136:$AB136,MATCH(Lists!$K$10,$A$1:$AB$1,0))&amp;""),""))</f>
        <v/>
      </c>
      <c r="AP136" s="20">
        <f>IF(AD136="","",IFERROR(TRIM(INDEX($A136:$AB136,MATCH(Lists!$K$11,$A$1:$AB$1,0))&amp;""),""))</f>
        <v/>
      </c>
      <c r="AQ136" s="20">
        <f>IF(AD136="","",IFERROR(VALUE(IFERROR(TRIM(INDEX($A136:$AB136,MATCH(Lists!$K$12,$A$1:$AB$1,0))&amp;""),"")),""))</f>
        <v/>
      </c>
      <c r="AR136" s="20">
        <f>IF(AD136="","",IFERROR(TRIM(INDEX($A136:$AB136,MATCH(Lists!$K$13,$A$1:$AB$1,0))&amp;""),""))</f>
        <v/>
      </c>
      <c r="AS136" s="20">
        <f>IF(AD136="","",IFERROR(TRIM(INDEX($A136:$AB136,MATCH(Lists!$K$14,$A$1:$AB$1,0))&amp;""),""))</f>
        <v/>
      </c>
      <c r="AT136" s="20">
        <f>IF(AD136="","",IFERROR(TRIM(INDEX($A136:$AB136,MATCH(Lists!$K$15,$A$1:$AB$1,0))&amp;""),""))</f>
        <v/>
      </c>
      <c r="AU136" s="20">
        <f>IF(AD136="","",IFERROR(TRIM(INDEX($A136:$AB136,MATCH(Lists!$K$18,$A$1:$AB$1,0))&amp;""),""))</f>
        <v/>
      </c>
    </row>
    <row r="137">
      <c r="AC137" s="19" t="n"/>
      <c r="AD137" s="20">
        <f>IFERROR(TRIM(INDEX($A137:$AB137,MATCH(Lists!$K$2,$A$1:$AB$1,0))&amp;""),"")</f>
        <v/>
      </c>
      <c r="AE137" s="20">
        <f>IF(AD137="",0,IF(AND(OR('Top needs'!$B$5="",AF137='Top needs'!$B$5),OR('Top needs'!$B$6="",AG137='Top needs'!$B$6)),1,0))</f>
        <v/>
      </c>
      <c r="AF137" s="20">
        <f>IF(AD137="","",IF(IFERROR(TRIM(INDEX($A137:$AB137,MATCH(Lists!$K$16,$A$1:$AB$1,0))&amp;""),"")="","(no answer)",IFERROR(TRIM(INDEX($A137:$AB137,MATCH(Lists!$K$16,$A$1:$AB$1,0))&amp;""),"")))</f>
        <v/>
      </c>
      <c r="AG137" s="20">
        <f>IF(AD137="","",IF(IFERROR(TRIM(INDEX($A137:$AB137,MATCH(Lists!$K$17,$A$1:$AB$1,0))&amp;""),"")="","(no answer)",IFERROR(TRIM(INDEX($A137:$AB137,MATCH(Lists!$K$17,$A$1:$AB$1,0))&amp;""),"")))</f>
        <v/>
      </c>
      <c r="AH137" s="20">
        <f>IF(AD137="","",IFERROR(TRIM(INDEX($A137:$AB137,MATCH(Lists!$K$3,$A$1:$AB$1,0))&amp;""),""))</f>
        <v/>
      </c>
      <c r="AI137" s="20">
        <f>IF(AD137="","",IFERROR(TRIM(INDEX($A137:$AB137,MATCH(Lists!$K$4,$A$1:$AB$1,0))&amp;""),""))</f>
        <v/>
      </c>
      <c r="AJ137" s="20">
        <f>IF(AD137="","",IFERROR(TRIM(INDEX($A137:$AB137,MATCH(Lists!$K$5,$A$1:$AB$1,0))&amp;""),""))</f>
        <v/>
      </c>
      <c r="AK137" s="20">
        <f>IF(AD137="","",IFERROR(TRIM(INDEX($A137:$AB137,MATCH(Lists!$K$6,$A$1:$AB$1,0))&amp;""),""))</f>
        <v/>
      </c>
      <c r="AL137" s="20">
        <f>IF(AD137="","",IFERROR(TRIM(INDEX($A137:$AB137,MATCH(Lists!$K$7,$A$1:$AB$1,0))&amp;""),""))</f>
        <v/>
      </c>
      <c r="AM137" s="20">
        <f>IF(AD137="","",IFERROR(TRIM(INDEX($A137:$AB137,MATCH(Lists!$K$8,$A$1:$AB$1,0))&amp;""),""))</f>
        <v/>
      </c>
      <c r="AN137" s="20">
        <f>IF(AD137="","",IFERROR(TRIM(INDEX($A137:$AB137,MATCH(Lists!$K$9,$A$1:$AB$1,0))&amp;""),""))</f>
        <v/>
      </c>
      <c r="AO137" s="20">
        <f>IF(AD137="","",IFERROR(TRIM(INDEX($A137:$AB137,MATCH(Lists!$K$10,$A$1:$AB$1,0))&amp;""),""))</f>
        <v/>
      </c>
      <c r="AP137" s="20">
        <f>IF(AD137="","",IFERROR(TRIM(INDEX($A137:$AB137,MATCH(Lists!$K$11,$A$1:$AB$1,0))&amp;""),""))</f>
        <v/>
      </c>
      <c r="AQ137" s="20">
        <f>IF(AD137="","",IFERROR(VALUE(IFERROR(TRIM(INDEX($A137:$AB137,MATCH(Lists!$K$12,$A$1:$AB$1,0))&amp;""),"")),""))</f>
        <v/>
      </c>
      <c r="AR137" s="20">
        <f>IF(AD137="","",IFERROR(TRIM(INDEX($A137:$AB137,MATCH(Lists!$K$13,$A$1:$AB$1,0))&amp;""),""))</f>
        <v/>
      </c>
      <c r="AS137" s="20">
        <f>IF(AD137="","",IFERROR(TRIM(INDEX($A137:$AB137,MATCH(Lists!$K$14,$A$1:$AB$1,0))&amp;""),""))</f>
        <v/>
      </c>
      <c r="AT137" s="20">
        <f>IF(AD137="","",IFERROR(TRIM(INDEX($A137:$AB137,MATCH(Lists!$K$15,$A$1:$AB$1,0))&amp;""),""))</f>
        <v/>
      </c>
      <c r="AU137" s="20">
        <f>IF(AD137="","",IFERROR(TRIM(INDEX($A137:$AB137,MATCH(Lists!$K$18,$A$1:$AB$1,0))&amp;""),""))</f>
        <v/>
      </c>
    </row>
    <row r="138">
      <c r="AC138" s="19" t="n"/>
      <c r="AD138" s="20">
        <f>IFERROR(TRIM(INDEX($A138:$AB138,MATCH(Lists!$K$2,$A$1:$AB$1,0))&amp;""),"")</f>
        <v/>
      </c>
      <c r="AE138" s="20">
        <f>IF(AD138="",0,IF(AND(OR('Top needs'!$B$5="",AF138='Top needs'!$B$5),OR('Top needs'!$B$6="",AG138='Top needs'!$B$6)),1,0))</f>
        <v/>
      </c>
      <c r="AF138" s="20">
        <f>IF(AD138="","",IF(IFERROR(TRIM(INDEX($A138:$AB138,MATCH(Lists!$K$16,$A$1:$AB$1,0))&amp;""),"")="","(no answer)",IFERROR(TRIM(INDEX($A138:$AB138,MATCH(Lists!$K$16,$A$1:$AB$1,0))&amp;""),"")))</f>
        <v/>
      </c>
      <c r="AG138" s="20">
        <f>IF(AD138="","",IF(IFERROR(TRIM(INDEX($A138:$AB138,MATCH(Lists!$K$17,$A$1:$AB$1,0))&amp;""),"")="","(no answer)",IFERROR(TRIM(INDEX($A138:$AB138,MATCH(Lists!$K$17,$A$1:$AB$1,0))&amp;""),"")))</f>
        <v/>
      </c>
      <c r="AH138" s="20">
        <f>IF(AD138="","",IFERROR(TRIM(INDEX($A138:$AB138,MATCH(Lists!$K$3,$A$1:$AB$1,0))&amp;""),""))</f>
        <v/>
      </c>
      <c r="AI138" s="20">
        <f>IF(AD138="","",IFERROR(TRIM(INDEX($A138:$AB138,MATCH(Lists!$K$4,$A$1:$AB$1,0))&amp;""),""))</f>
        <v/>
      </c>
      <c r="AJ138" s="20">
        <f>IF(AD138="","",IFERROR(TRIM(INDEX($A138:$AB138,MATCH(Lists!$K$5,$A$1:$AB$1,0))&amp;""),""))</f>
        <v/>
      </c>
      <c r="AK138" s="20">
        <f>IF(AD138="","",IFERROR(TRIM(INDEX($A138:$AB138,MATCH(Lists!$K$6,$A$1:$AB$1,0))&amp;""),""))</f>
        <v/>
      </c>
      <c r="AL138" s="20">
        <f>IF(AD138="","",IFERROR(TRIM(INDEX($A138:$AB138,MATCH(Lists!$K$7,$A$1:$AB$1,0))&amp;""),""))</f>
        <v/>
      </c>
      <c r="AM138" s="20">
        <f>IF(AD138="","",IFERROR(TRIM(INDEX($A138:$AB138,MATCH(Lists!$K$8,$A$1:$AB$1,0))&amp;""),""))</f>
        <v/>
      </c>
      <c r="AN138" s="20">
        <f>IF(AD138="","",IFERROR(TRIM(INDEX($A138:$AB138,MATCH(Lists!$K$9,$A$1:$AB$1,0))&amp;""),""))</f>
        <v/>
      </c>
      <c r="AO138" s="20">
        <f>IF(AD138="","",IFERROR(TRIM(INDEX($A138:$AB138,MATCH(Lists!$K$10,$A$1:$AB$1,0))&amp;""),""))</f>
        <v/>
      </c>
      <c r="AP138" s="20">
        <f>IF(AD138="","",IFERROR(TRIM(INDEX($A138:$AB138,MATCH(Lists!$K$11,$A$1:$AB$1,0))&amp;""),""))</f>
        <v/>
      </c>
      <c r="AQ138" s="20">
        <f>IF(AD138="","",IFERROR(VALUE(IFERROR(TRIM(INDEX($A138:$AB138,MATCH(Lists!$K$12,$A$1:$AB$1,0))&amp;""),"")),""))</f>
        <v/>
      </c>
      <c r="AR138" s="20">
        <f>IF(AD138="","",IFERROR(TRIM(INDEX($A138:$AB138,MATCH(Lists!$K$13,$A$1:$AB$1,0))&amp;""),""))</f>
        <v/>
      </c>
      <c r="AS138" s="20">
        <f>IF(AD138="","",IFERROR(TRIM(INDEX($A138:$AB138,MATCH(Lists!$K$14,$A$1:$AB$1,0))&amp;""),""))</f>
        <v/>
      </c>
      <c r="AT138" s="20">
        <f>IF(AD138="","",IFERROR(TRIM(INDEX($A138:$AB138,MATCH(Lists!$K$15,$A$1:$AB$1,0))&amp;""),""))</f>
        <v/>
      </c>
      <c r="AU138" s="20">
        <f>IF(AD138="","",IFERROR(TRIM(INDEX($A138:$AB138,MATCH(Lists!$K$18,$A$1:$AB$1,0))&amp;""),""))</f>
        <v/>
      </c>
    </row>
    <row r="139">
      <c r="AC139" s="19" t="n"/>
      <c r="AD139" s="20">
        <f>IFERROR(TRIM(INDEX($A139:$AB139,MATCH(Lists!$K$2,$A$1:$AB$1,0))&amp;""),"")</f>
        <v/>
      </c>
      <c r="AE139" s="20">
        <f>IF(AD139="",0,IF(AND(OR('Top needs'!$B$5="",AF139='Top needs'!$B$5),OR('Top needs'!$B$6="",AG139='Top needs'!$B$6)),1,0))</f>
        <v/>
      </c>
      <c r="AF139" s="20">
        <f>IF(AD139="","",IF(IFERROR(TRIM(INDEX($A139:$AB139,MATCH(Lists!$K$16,$A$1:$AB$1,0))&amp;""),"")="","(no answer)",IFERROR(TRIM(INDEX($A139:$AB139,MATCH(Lists!$K$16,$A$1:$AB$1,0))&amp;""),"")))</f>
        <v/>
      </c>
      <c r="AG139" s="20">
        <f>IF(AD139="","",IF(IFERROR(TRIM(INDEX($A139:$AB139,MATCH(Lists!$K$17,$A$1:$AB$1,0))&amp;""),"")="","(no answer)",IFERROR(TRIM(INDEX($A139:$AB139,MATCH(Lists!$K$17,$A$1:$AB$1,0))&amp;""),"")))</f>
        <v/>
      </c>
      <c r="AH139" s="20">
        <f>IF(AD139="","",IFERROR(TRIM(INDEX($A139:$AB139,MATCH(Lists!$K$3,$A$1:$AB$1,0))&amp;""),""))</f>
        <v/>
      </c>
      <c r="AI139" s="20">
        <f>IF(AD139="","",IFERROR(TRIM(INDEX($A139:$AB139,MATCH(Lists!$K$4,$A$1:$AB$1,0))&amp;""),""))</f>
        <v/>
      </c>
      <c r="AJ139" s="20">
        <f>IF(AD139="","",IFERROR(TRIM(INDEX($A139:$AB139,MATCH(Lists!$K$5,$A$1:$AB$1,0))&amp;""),""))</f>
        <v/>
      </c>
      <c r="AK139" s="20">
        <f>IF(AD139="","",IFERROR(TRIM(INDEX($A139:$AB139,MATCH(Lists!$K$6,$A$1:$AB$1,0))&amp;""),""))</f>
        <v/>
      </c>
      <c r="AL139" s="20">
        <f>IF(AD139="","",IFERROR(TRIM(INDEX($A139:$AB139,MATCH(Lists!$K$7,$A$1:$AB$1,0))&amp;""),""))</f>
        <v/>
      </c>
      <c r="AM139" s="20">
        <f>IF(AD139="","",IFERROR(TRIM(INDEX($A139:$AB139,MATCH(Lists!$K$8,$A$1:$AB$1,0))&amp;""),""))</f>
        <v/>
      </c>
      <c r="AN139" s="20">
        <f>IF(AD139="","",IFERROR(TRIM(INDEX($A139:$AB139,MATCH(Lists!$K$9,$A$1:$AB$1,0))&amp;""),""))</f>
        <v/>
      </c>
      <c r="AO139" s="20">
        <f>IF(AD139="","",IFERROR(TRIM(INDEX($A139:$AB139,MATCH(Lists!$K$10,$A$1:$AB$1,0))&amp;""),""))</f>
        <v/>
      </c>
      <c r="AP139" s="20">
        <f>IF(AD139="","",IFERROR(TRIM(INDEX($A139:$AB139,MATCH(Lists!$K$11,$A$1:$AB$1,0))&amp;""),""))</f>
        <v/>
      </c>
      <c r="AQ139" s="20">
        <f>IF(AD139="","",IFERROR(VALUE(IFERROR(TRIM(INDEX($A139:$AB139,MATCH(Lists!$K$12,$A$1:$AB$1,0))&amp;""),"")),""))</f>
        <v/>
      </c>
      <c r="AR139" s="20">
        <f>IF(AD139="","",IFERROR(TRIM(INDEX($A139:$AB139,MATCH(Lists!$K$13,$A$1:$AB$1,0))&amp;""),""))</f>
        <v/>
      </c>
      <c r="AS139" s="20">
        <f>IF(AD139="","",IFERROR(TRIM(INDEX($A139:$AB139,MATCH(Lists!$K$14,$A$1:$AB$1,0))&amp;""),""))</f>
        <v/>
      </c>
      <c r="AT139" s="20">
        <f>IF(AD139="","",IFERROR(TRIM(INDEX($A139:$AB139,MATCH(Lists!$K$15,$A$1:$AB$1,0))&amp;""),""))</f>
        <v/>
      </c>
      <c r="AU139" s="20">
        <f>IF(AD139="","",IFERROR(TRIM(INDEX($A139:$AB139,MATCH(Lists!$K$18,$A$1:$AB$1,0))&amp;""),""))</f>
        <v/>
      </c>
    </row>
    <row r="140">
      <c r="AC140" s="19" t="n"/>
      <c r="AD140" s="20">
        <f>IFERROR(TRIM(INDEX($A140:$AB140,MATCH(Lists!$K$2,$A$1:$AB$1,0))&amp;""),"")</f>
        <v/>
      </c>
      <c r="AE140" s="20">
        <f>IF(AD140="",0,IF(AND(OR('Top needs'!$B$5="",AF140='Top needs'!$B$5),OR('Top needs'!$B$6="",AG140='Top needs'!$B$6)),1,0))</f>
        <v/>
      </c>
      <c r="AF140" s="20">
        <f>IF(AD140="","",IF(IFERROR(TRIM(INDEX($A140:$AB140,MATCH(Lists!$K$16,$A$1:$AB$1,0))&amp;""),"")="","(no answer)",IFERROR(TRIM(INDEX($A140:$AB140,MATCH(Lists!$K$16,$A$1:$AB$1,0))&amp;""),"")))</f>
        <v/>
      </c>
      <c r="AG140" s="20">
        <f>IF(AD140="","",IF(IFERROR(TRIM(INDEX($A140:$AB140,MATCH(Lists!$K$17,$A$1:$AB$1,0))&amp;""),"")="","(no answer)",IFERROR(TRIM(INDEX($A140:$AB140,MATCH(Lists!$K$17,$A$1:$AB$1,0))&amp;""),"")))</f>
        <v/>
      </c>
      <c r="AH140" s="20">
        <f>IF(AD140="","",IFERROR(TRIM(INDEX($A140:$AB140,MATCH(Lists!$K$3,$A$1:$AB$1,0))&amp;""),""))</f>
        <v/>
      </c>
      <c r="AI140" s="20">
        <f>IF(AD140="","",IFERROR(TRIM(INDEX($A140:$AB140,MATCH(Lists!$K$4,$A$1:$AB$1,0))&amp;""),""))</f>
        <v/>
      </c>
      <c r="AJ140" s="20">
        <f>IF(AD140="","",IFERROR(TRIM(INDEX($A140:$AB140,MATCH(Lists!$K$5,$A$1:$AB$1,0))&amp;""),""))</f>
        <v/>
      </c>
      <c r="AK140" s="20">
        <f>IF(AD140="","",IFERROR(TRIM(INDEX($A140:$AB140,MATCH(Lists!$K$6,$A$1:$AB$1,0))&amp;""),""))</f>
        <v/>
      </c>
      <c r="AL140" s="20">
        <f>IF(AD140="","",IFERROR(TRIM(INDEX($A140:$AB140,MATCH(Lists!$K$7,$A$1:$AB$1,0))&amp;""),""))</f>
        <v/>
      </c>
      <c r="AM140" s="20">
        <f>IF(AD140="","",IFERROR(TRIM(INDEX($A140:$AB140,MATCH(Lists!$K$8,$A$1:$AB$1,0))&amp;""),""))</f>
        <v/>
      </c>
      <c r="AN140" s="20">
        <f>IF(AD140="","",IFERROR(TRIM(INDEX($A140:$AB140,MATCH(Lists!$K$9,$A$1:$AB$1,0))&amp;""),""))</f>
        <v/>
      </c>
      <c r="AO140" s="20">
        <f>IF(AD140="","",IFERROR(TRIM(INDEX($A140:$AB140,MATCH(Lists!$K$10,$A$1:$AB$1,0))&amp;""),""))</f>
        <v/>
      </c>
      <c r="AP140" s="20">
        <f>IF(AD140="","",IFERROR(TRIM(INDEX($A140:$AB140,MATCH(Lists!$K$11,$A$1:$AB$1,0))&amp;""),""))</f>
        <v/>
      </c>
      <c r="AQ140" s="20">
        <f>IF(AD140="","",IFERROR(VALUE(IFERROR(TRIM(INDEX($A140:$AB140,MATCH(Lists!$K$12,$A$1:$AB$1,0))&amp;""),"")),""))</f>
        <v/>
      </c>
      <c r="AR140" s="20">
        <f>IF(AD140="","",IFERROR(TRIM(INDEX($A140:$AB140,MATCH(Lists!$K$13,$A$1:$AB$1,0))&amp;""),""))</f>
        <v/>
      </c>
      <c r="AS140" s="20">
        <f>IF(AD140="","",IFERROR(TRIM(INDEX($A140:$AB140,MATCH(Lists!$K$14,$A$1:$AB$1,0))&amp;""),""))</f>
        <v/>
      </c>
      <c r="AT140" s="20">
        <f>IF(AD140="","",IFERROR(TRIM(INDEX($A140:$AB140,MATCH(Lists!$K$15,$A$1:$AB$1,0))&amp;""),""))</f>
        <v/>
      </c>
      <c r="AU140" s="20">
        <f>IF(AD140="","",IFERROR(TRIM(INDEX($A140:$AB140,MATCH(Lists!$K$18,$A$1:$AB$1,0))&amp;""),""))</f>
        <v/>
      </c>
    </row>
    <row r="141">
      <c r="AC141" s="19" t="n"/>
      <c r="AD141" s="20">
        <f>IFERROR(TRIM(INDEX($A141:$AB141,MATCH(Lists!$K$2,$A$1:$AB$1,0))&amp;""),"")</f>
        <v/>
      </c>
      <c r="AE141" s="20">
        <f>IF(AD141="",0,IF(AND(OR('Top needs'!$B$5="",AF141='Top needs'!$B$5),OR('Top needs'!$B$6="",AG141='Top needs'!$B$6)),1,0))</f>
        <v/>
      </c>
      <c r="AF141" s="20">
        <f>IF(AD141="","",IF(IFERROR(TRIM(INDEX($A141:$AB141,MATCH(Lists!$K$16,$A$1:$AB$1,0))&amp;""),"")="","(no answer)",IFERROR(TRIM(INDEX($A141:$AB141,MATCH(Lists!$K$16,$A$1:$AB$1,0))&amp;""),"")))</f>
        <v/>
      </c>
      <c r="AG141" s="20">
        <f>IF(AD141="","",IF(IFERROR(TRIM(INDEX($A141:$AB141,MATCH(Lists!$K$17,$A$1:$AB$1,0))&amp;""),"")="","(no answer)",IFERROR(TRIM(INDEX($A141:$AB141,MATCH(Lists!$K$17,$A$1:$AB$1,0))&amp;""),"")))</f>
        <v/>
      </c>
      <c r="AH141" s="20">
        <f>IF(AD141="","",IFERROR(TRIM(INDEX($A141:$AB141,MATCH(Lists!$K$3,$A$1:$AB$1,0))&amp;""),""))</f>
        <v/>
      </c>
      <c r="AI141" s="20">
        <f>IF(AD141="","",IFERROR(TRIM(INDEX($A141:$AB141,MATCH(Lists!$K$4,$A$1:$AB$1,0))&amp;""),""))</f>
        <v/>
      </c>
      <c r="AJ141" s="20">
        <f>IF(AD141="","",IFERROR(TRIM(INDEX($A141:$AB141,MATCH(Lists!$K$5,$A$1:$AB$1,0))&amp;""),""))</f>
        <v/>
      </c>
      <c r="AK141" s="20">
        <f>IF(AD141="","",IFERROR(TRIM(INDEX($A141:$AB141,MATCH(Lists!$K$6,$A$1:$AB$1,0))&amp;""),""))</f>
        <v/>
      </c>
      <c r="AL141" s="20">
        <f>IF(AD141="","",IFERROR(TRIM(INDEX($A141:$AB141,MATCH(Lists!$K$7,$A$1:$AB$1,0))&amp;""),""))</f>
        <v/>
      </c>
      <c r="AM141" s="20">
        <f>IF(AD141="","",IFERROR(TRIM(INDEX($A141:$AB141,MATCH(Lists!$K$8,$A$1:$AB$1,0))&amp;""),""))</f>
        <v/>
      </c>
      <c r="AN141" s="20">
        <f>IF(AD141="","",IFERROR(TRIM(INDEX($A141:$AB141,MATCH(Lists!$K$9,$A$1:$AB$1,0))&amp;""),""))</f>
        <v/>
      </c>
      <c r="AO141" s="20">
        <f>IF(AD141="","",IFERROR(TRIM(INDEX($A141:$AB141,MATCH(Lists!$K$10,$A$1:$AB$1,0))&amp;""),""))</f>
        <v/>
      </c>
      <c r="AP141" s="20">
        <f>IF(AD141="","",IFERROR(TRIM(INDEX($A141:$AB141,MATCH(Lists!$K$11,$A$1:$AB$1,0))&amp;""),""))</f>
        <v/>
      </c>
      <c r="AQ141" s="20">
        <f>IF(AD141="","",IFERROR(VALUE(IFERROR(TRIM(INDEX($A141:$AB141,MATCH(Lists!$K$12,$A$1:$AB$1,0))&amp;""),"")),""))</f>
        <v/>
      </c>
      <c r="AR141" s="20">
        <f>IF(AD141="","",IFERROR(TRIM(INDEX($A141:$AB141,MATCH(Lists!$K$13,$A$1:$AB$1,0))&amp;""),""))</f>
        <v/>
      </c>
      <c r="AS141" s="20">
        <f>IF(AD141="","",IFERROR(TRIM(INDEX($A141:$AB141,MATCH(Lists!$K$14,$A$1:$AB$1,0))&amp;""),""))</f>
        <v/>
      </c>
      <c r="AT141" s="20">
        <f>IF(AD141="","",IFERROR(TRIM(INDEX($A141:$AB141,MATCH(Lists!$K$15,$A$1:$AB$1,0))&amp;""),""))</f>
        <v/>
      </c>
      <c r="AU141" s="20">
        <f>IF(AD141="","",IFERROR(TRIM(INDEX($A141:$AB141,MATCH(Lists!$K$18,$A$1:$AB$1,0))&amp;""),""))</f>
        <v/>
      </c>
    </row>
    <row r="142">
      <c r="AC142" s="19" t="n"/>
      <c r="AD142" s="20">
        <f>IFERROR(TRIM(INDEX($A142:$AB142,MATCH(Lists!$K$2,$A$1:$AB$1,0))&amp;""),"")</f>
        <v/>
      </c>
      <c r="AE142" s="20">
        <f>IF(AD142="",0,IF(AND(OR('Top needs'!$B$5="",AF142='Top needs'!$B$5),OR('Top needs'!$B$6="",AG142='Top needs'!$B$6)),1,0))</f>
        <v/>
      </c>
      <c r="AF142" s="20">
        <f>IF(AD142="","",IF(IFERROR(TRIM(INDEX($A142:$AB142,MATCH(Lists!$K$16,$A$1:$AB$1,0))&amp;""),"")="","(no answer)",IFERROR(TRIM(INDEX($A142:$AB142,MATCH(Lists!$K$16,$A$1:$AB$1,0))&amp;""),"")))</f>
        <v/>
      </c>
      <c r="AG142" s="20">
        <f>IF(AD142="","",IF(IFERROR(TRIM(INDEX($A142:$AB142,MATCH(Lists!$K$17,$A$1:$AB$1,0))&amp;""),"")="","(no answer)",IFERROR(TRIM(INDEX($A142:$AB142,MATCH(Lists!$K$17,$A$1:$AB$1,0))&amp;""),"")))</f>
        <v/>
      </c>
      <c r="AH142" s="20">
        <f>IF(AD142="","",IFERROR(TRIM(INDEX($A142:$AB142,MATCH(Lists!$K$3,$A$1:$AB$1,0))&amp;""),""))</f>
        <v/>
      </c>
      <c r="AI142" s="20">
        <f>IF(AD142="","",IFERROR(TRIM(INDEX($A142:$AB142,MATCH(Lists!$K$4,$A$1:$AB$1,0))&amp;""),""))</f>
        <v/>
      </c>
      <c r="AJ142" s="20">
        <f>IF(AD142="","",IFERROR(TRIM(INDEX($A142:$AB142,MATCH(Lists!$K$5,$A$1:$AB$1,0))&amp;""),""))</f>
        <v/>
      </c>
      <c r="AK142" s="20">
        <f>IF(AD142="","",IFERROR(TRIM(INDEX($A142:$AB142,MATCH(Lists!$K$6,$A$1:$AB$1,0))&amp;""),""))</f>
        <v/>
      </c>
      <c r="AL142" s="20">
        <f>IF(AD142="","",IFERROR(TRIM(INDEX($A142:$AB142,MATCH(Lists!$K$7,$A$1:$AB$1,0))&amp;""),""))</f>
        <v/>
      </c>
      <c r="AM142" s="20">
        <f>IF(AD142="","",IFERROR(TRIM(INDEX($A142:$AB142,MATCH(Lists!$K$8,$A$1:$AB$1,0))&amp;""),""))</f>
        <v/>
      </c>
      <c r="AN142" s="20">
        <f>IF(AD142="","",IFERROR(TRIM(INDEX($A142:$AB142,MATCH(Lists!$K$9,$A$1:$AB$1,0))&amp;""),""))</f>
        <v/>
      </c>
      <c r="AO142" s="20">
        <f>IF(AD142="","",IFERROR(TRIM(INDEX($A142:$AB142,MATCH(Lists!$K$10,$A$1:$AB$1,0))&amp;""),""))</f>
        <v/>
      </c>
      <c r="AP142" s="20">
        <f>IF(AD142="","",IFERROR(TRIM(INDEX($A142:$AB142,MATCH(Lists!$K$11,$A$1:$AB$1,0))&amp;""),""))</f>
        <v/>
      </c>
      <c r="AQ142" s="20">
        <f>IF(AD142="","",IFERROR(VALUE(IFERROR(TRIM(INDEX($A142:$AB142,MATCH(Lists!$K$12,$A$1:$AB$1,0))&amp;""),"")),""))</f>
        <v/>
      </c>
      <c r="AR142" s="20">
        <f>IF(AD142="","",IFERROR(TRIM(INDEX($A142:$AB142,MATCH(Lists!$K$13,$A$1:$AB$1,0))&amp;""),""))</f>
        <v/>
      </c>
      <c r="AS142" s="20">
        <f>IF(AD142="","",IFERROR(TRIM(INDEX($A142:$AB142,MATCH(Lists!$K$14,$A$1:$AB$1,0))&amp;""),""))</f>
        <v/>
      </c>
      <c r="AT142" s="20">
        <f>IF(AD142="","",IFERROR(TRIM(INDEX($A142:$AB142,MATCH(Lists!$K$15,$A$1:$AB$1,0))&amp;""),""))</f>
        <v/>
      </c>
      <c r="AU142" s="20">
        <f>IF(AD142="","",IFERROR(TRIM(INDEX($A142:$AB142,MATCH(Lists!$K$18,$A$1:$AB$1,0))&amp;""),""))</f>
        <v/>
      </c>
    </row>
    <row r="143">
      <c r="AC143" s="19" t="n"/>
      <c r="AD143" s="20">
        <f>IFERROR(TRIM(INDEX($A143:$AB143,MATCH(Lists!$K$2,$A$1:$AB$1,0))&amp;""),"")</f>
        <v/>
      </c>
      <c r="AE143" s="20">
        <f>IF(AD143="",0,IF(AND(OR('Top needs'!$B$5="",AF143='Top needs'!$B$5),OR('Top needs'!$B$6="",AG143='Top needs'!$B$6)),1,0))</f>
        <v/>
      </c>
      <c r="AF143" s="20">
        <f>IF(AD143="","",IF(IFERROR(TRIM(INDEX($A143:$AB143,MATCH(Lists!$K$16,$A$1:$AB$1,0))&amp;""),"")="","(no answer)",IFERROR(TRIM(INDEX($A143:$AB143,MATCH(Lists!$K$16,$A$1:$AB$1,0))&amp;""),"")))</f>
        <v/>
      </c>
      <c r="AG143" s="20">
        <f>IF(AD143="","",IF(IFERROR(TRIM(INDEX($A143:$AB143,MATCH(Lists!$K$17,$A$1:$AB$1,0))&amp;""),"")="","(no answer)",IFERROR(TRIM(INDEX($A143:$AB143,MATCH(Lists!$K$17,$A$1:$AB$1,0))&amp;""),"")))</f>
        <v/>
      </c>
      <c r="AH143" s="20">
        <f>IF(AD143="","",IFERROR(TRIM(INDEX($A143:$AB143,MATCH(Lists!$K$3,$A$1:$AB$1,0))&amp;""),""))</f>
        <v/>
      </c>
      <c r="AI143" s="20">
        <f>IF(AD143="","",IFERROR(TRIM(INDEX($A143:$AB143,MATCH(Lists!$K$4,$A$1:$AB$1,0))&amp;""),""))</f>
        <v/>
      </c>
      <c r="AJ143" s="20">
        <f>IF(AD143="","",IFERROR(TRIM(INDEX($A143:$AB143,MATCH(Lists!$K$5,$A$1:$AB$1,0))&amp;""),""))</f>
        <v/>
      </c>
      <c r="AK143" s="20">
        <f>IF(AD143="","",IFERROR(TRIM(INDEX($A143:$AB143,MATCH(Lists!$K$6,$A$1:$AB$1,0))&amp;""),""))</f>
        <v/>
      </c>
      <c r="AL143" s="20">
        <f>IF(AD143="","",IFERROR(TRIM(INDEX($A143:$AB143,MATCH(Lists!$K$7,$A$1:$AB$1,0))&amp;""),""))</f>
        <v/>
      </c>
      <c r="AM143" s="20">
        <f>IF(AD143="","",IFERROR(TRIM(INDEX($A143:$AB143,MATCH(Lists!$K$8,$A$1:$AB$1,0))&amp;""),""))</f>
        <v/>
      </c>
      <c r="AN143" s="20">
        <f>IF(AD143="","",IFERROR(TRIM(INDEX($A143:$AB143,MATCH(Lists!$K$9,$A$1:$AB$1,0))&amp;""),""))</f>
        <v/>
      </c>
      <c r="AO143" s="20">
        <f>IF(AD143="","",IFERROR(TRIM(INDEX($A143:$AB143,MATCH(Lists!$K$10,$A$1:$AB$1,0))&amp;""),""))</f>
        <v/>
      </c>
      <c r="AP143" s="20">
        <f>IF(AD143="","",IFERROR(TRIM(INDEX($A143:$AB143,MATCH(Lists!$K$11,$A$1:$AB$1,0))&amp;""),""))</f>
        <v/>
      </c>
      <c r="AQ143" s="20">
        <f>IF(AD143="","",IFERROR(VALUE(IFERROR(TRIM(INDEX($A143:$AB143,MATCH(Lists!$K$12,$A$1:$AB$1,0))&amp;""),"")),""))</f>
        <v/>
      </c>
      <c r="AR143" s="20">
        <f>IF(AD143="","",IFERROR(TRIM(INDEX($A143:$AB143,MATCH(Lists!$K$13,$A$1:$AB$1,0))&amp;""),""))</f>
        <v/>
      </c>
      <c r="AS143" s="20">
        <f>IF(AD143="","",IFERROR(TRIM(INDEX($A143:$AB143,MATCH(Lists!$K$14,$A$1:$AB$1,0))&amp;""),""))</f>
        <v/>
      </c>
      <c r="AT143" s="20">
        <f>IF(AD143="","",IFERROR(TRIM(INDEX($A143:$AB143,MATCH(Lists!$K$15,$A$1:$AB$1,0))&amp;""),""))</f>
        <v/>
      </c>
      <c r="AU143" s="20">
        <f>IF(AD143="","",IFERROR(TRIM(INDEX($A143:$AB143,MATCH(Lists!$K$18,$A$1:$AB$1,0))&amp;""),""))</f>
        <v/>
      </c>
    </row>
    <row r="144">
      <c r="AC144" s="19" t="n"/>
      <c r="AD144" s="20">
        <f>IFERROR(TRIM(INDEX($A144:$AB144,MATCH(Lists!$K$2,$A$1:$AB$1,0))&amp;""),"")</f>
        <v/>
      </c>
      <c r="AE144" s="20">
        <f>IF(AD144="",0,IF(AND(OR('Top needs'!$B$5="",AF144='Top needs'!$B$5),OR('Top needs'!$B$6="",AG144='Top needs'!$B$6)),1,0))</f>
        <v/>
      </c>
      <c r="AF144" s="20">
        <f>IF(AD144="","",IF(IFERROR(TRIM(INDEX($A144:$AB144,MATCH(Lists!$K$16,$A$1:$AB$1,0))&amp;""),"")="","(no answer)",IFERROR(TRIM(INDEX($A144:$AB144,MATCH(Lists!$K$16,$A$1:$AB$1,0))&amp;""),"")))</f>
        <v/>
      </c>
      <c r="AG144" s="20">
        <f>IF(AD144="","",IF(IFERROR(TRIM(INDEX($A144:$AB144,MATCH(Lists!$K$17,$A$1:$AB$1,0))&amp;""),"")="","(no answer)",IFERROR(TRIM(INDEX($A144:$AB144,MATCH(Lists!$K$17,$A$1:$AB$1,0))&amp;""),"")))</f>
        <v/>
      </c>
      <c r="AH144" s="20">
        <f>IF(AD144="","",IFERROR(TRIM(INDEX($A144:$AB144,MATCH(Lists!$K$3,$A$1:$AB$1,0))&amp;""),""))</f>
        <v/>
      </c>
      <c r="AI144" s="20">
        <f>IF(AD144="","",IFERROR(TRIM(INDEX($A144:$AB144,MATCH(Lists!$K$4,$A$1:$AB$1,0))&amp;""),""))</f>
        <v/>
      </c>
      <c r="AJ144" s="20">
        <f>IF(AD144="","",IFERROR(TRIM(INDEX($A144:$AB144,MATCH(Lists!$K$5,$A$1:$AB$1,0))&amp;""),""))</f>
        <v/>
      </c>
      <c r="AK144" s="20">
        <f>IF(AD144="","",IFERROR(TRIM(INDEX($A144:$AB144,MATCH(Lists!$K$6,$A$1:$AB$1,0))&amp;""),""))</f>
        <v/>
      </c>
      <c r="AL144" s="20">
        <f>IF(AD144="","",IFERROR(TRIM(INDEX($A144:$AB144,MATCH(Lists!$K$7,$A$1:$AB$1,0))&amp;""),""))</f>
        <v/>
      </c>
      <c r="AM144" s="20">
        <f>IF(AD144="","",IFERROR(TRIM(INDEX($A144:$AB144,MATCH(Lists!$K$8,$A$1:$AB$1,0))&amp;""),""))</f>
        <v/>
      </c>
      <c r="AN144" s="20">
        <f>IF(AD144="","",IFERROR(TRIM(INDEX($A144:$AB144,MATCH(Lists!$K$9,$A$1:$AB$1,0))&amp;""),""))</f>
        <v/>
      </c>
      <c r="AO144" s="20">
        <f>IF(AD144="","",IFERROR(TRIM(INDEX($A144:$AB144,MATCH(Lists!$K$10,$A$1:$AB$1,0))&amp;""),""))</f>
        <v/>
      </c>
      <c r="AP144" s="20">
        <f>IF(AD144="","",IFERROR(TRIM(INDEX($A144:$AB144,MATCH(Lists!$K$11,$A$1:$AB$1,0))&amp;""),""))</f>
        <v/>
      </c>
      <c r="AQ144" s="20">
        <f>IF(AD144="","",IFERROR(VALUE(IFERROR(TRIM(INDEX($A144:$AB144,MATCH(Lists!$K$12,$A$1:$AB$1,0))&amp;""),"")),""))</f>
        <v/>
      </c>
      <c r="AR144" s="20">
        <f>IF(AD144="","",IFERROR(TRIM(INDEX($A144:$AB144,MATCH(Lists!$K$13,$A$1:$AB$1,0))&amp;""),""))</f>
        <v/>
      </c>
      <c r="AS144" s="20">
        <f>IF(AD144="","",IFERROR(TRIM(INDEX($A144:$AB144,MATCH(Lists!$K$14,$A$1:$AB$1,0))&amp;""),""))</f>
        <v/>
      </c>
      <c r="AT144" s="20">
        <f>IF(AD144="","",IFERROR(TRIM(INDEX($A144:$AB144,MATCH(Lists!$K$15,$A$1:$AB$1,0))&amp;""),""))</f>
        <v/>
      </c>
      <c r="AU144" s="20">
        <f>IF(AD144="","",IFERROR(TRIM(INDEX($A144:$AB144,MATCH(Lists!$K$18,$A$1:$AB$1,0))&amp;""),""))</f>
        <v/>
      </c>
    </row>
    <row r="145">
      <c r="AC145" s="19" t="n"/>
      <c r="AD145" s="20">
        <f>IFERROR(TRIM(INDEX($A145:$AB145,MATCH(Lists!$K$2,$A$1:$AB$1,0))&amp;""),"")</f>
        <v/>
      </c>
      <c r="AE145" s="20">
        <f>IF(AD145="",0,IF(AND(OR('Top needs'!$B$5="",AF145='Top needs'!$B$5),OR('Top needs'!$B$6="",AG145='Top needs'!$B$6)),1,0))</f>
        <v/>
      </c>
      <c r="AF145" s="20">
        <f>IF(AD145="","",IF(IFERROR(TRIM(INDEX($A145:$AB145,MATCH(Lists!$K$16,$A$1:$AB$1,0))&amp;""),"")="","(no answer)",IFERROR(TRIM(INDEX($A145:$AB145,MATCH(Lists!$K$16,$A$1:$AB$1,0))&amp;""),"")))</f>
        <v/>
      </c>
      <c r="AG145" s="20">
        <f>IF(AD145="","",IF(IFERROR(TRIM(INDEX($A145:$AB145,MATCH(Lists!$K$17,$A$1:$AB$1,0))&amp;""),"")="","(no answer)",IFERROR(TRIM(INDEX($A145:$AB145,MATCH(Lists!$K$17,$A$1:$AB$1,0))&amp;""),"")))</f>
        <v/>
      </c>
      <c r="AH145" s="20">
        <f>IF(AD145="","",IFERROR(TRIM(INDEX($A145:$AB145,MATCH(Lists!$K$3,$A$1:$AB$1,0))&amp;""),""))</f>
        <v/>
      </c>
      <c r="AI145" s="20">
        <f>IF(AD145="","",IFERROR(TRIM(INDEX($A145:$AB145,MATCH(Lists!$K$4,$A$1:$AB$1,0))&amp;""),""))</f>
        <v/>
      </c>
      <c r="AJ145" s="20">
        <f>IF(AD145="","",IFERROR(TRIM(INDEX($A145:$AB145,MATCH(Lists!$K$5,$A$1:$AB$1,0))&amp;""),""))</f>
        <v/>
      </c>
      <c r="AK145" s="20">
        <f>IF(AD145="","",IFERROR(TRIM(INDEX($A145:$AB145,MATCH(Lists!$K$6,$A$1:$AB$1,0))&amp;""),""))</f>
        <v/>
      </c>
      <c r="AL145" s="20">
        <f>IF(AD145="","",IFERROR(TRIM(INDEX($A145:$AB145,MATCH(Lists!$K$7,$A$1:$AB$1,0))&amp;""),""))</f>
        <v/>
      </c>
      <c r="AM145" s="20">
        <f>IF(AD145="","",IFERROR(TRIM(INDEX($A145:$AB145,MATCH(Lists!$K$8,$A$1:$AB$1,0))&amp;""),""))</f>
        <v/>
      </c>
      <c r="AN145" s="20">
        <f>IF(AD145="","",IFERROR(TRIM(INDEX($A145:$AB145,MATCH(Lists!$K$9,$A$1:$AB$1,0))&amp;""),""))</f>
        <v/>
      </c>
      <c r="AO145" s="20">
        <f>IF(AD145="","",IFERROR(TRIM(INDEX($A145:$AB145,MATCH(Lists!$K$10,$A$1:$AB$1,0))&amp;""),""))</f>
        <v/>
      </c>
      <c r="AP145" s="20">
        <f>IF(AD145="","",IFERROR(TRIM(INDEX($A145:$AB145,MATCH(Lists!$K$11,$A$1:$AB$1,0))&amp;""),""))</f>
        <v/>
      </c>
      <c r="AQ145" s="20">
        <f>IF(AD145="","",IFERROR(VALUE(IFERROR(TRIM(INDEX($A145:$AB145,MATCH(Lists!$K$12,$A$1:$AB$1,0))&amp;""),"")),""))</f>
        <v/>
      </c>
      <c r="AR145" s="20">
        <f>IF(AD145="","",IFERROR(TRIM(INDEX($A145:$AB145,MATCH(Lists!$K$13,$A$1:$AB$1,0))&amp;""),""))</f>
        <v/>
      </c>
      <c r="AS145" s="20">
        <f>IF(AD145="","",IFERROR(TRIM(INDEX($A145:$AB145,MATCH(Lists!$K$14,$A$1:$AB$1,0))&amp;""),""))</f>
        <v/>
      </c>
      <c r="AT145" s="20">
        <f>IF(AD145="","",IFERROR(TRIM(INDEX($A145:$AB145,MATCH(Lists!$K$15,$A$1:$AB$1,0))&amp;""),""))</f>
        <v/>
      </c>
      <c r="AU145" s="20">
        <f>IF(AD145="","",IFERROR(TRIM(INDEX($A145:$AB145,MATCH(Lists!$K$18,$A$1:$AB$1,0))&amp;""),""))</f>
        <v/>
      </c>
    </row>
    <row r="146">
      <c r="AC146" s="19" t="n"/>
      <c r="AD146" s="20">
        <f>IFERROR(TRIM(INDEX($A146:$AB146,MATCH(Lists!$K$2,$A$1:$AB$1,0))&amp;""),"")</f>
        <v/>
      </c>
      <c r="AE146" s="20">
        <f>IF(AD146="",0,IF(AND(OR('Top needs'!$B$5="",AF146='Top needs'!$B$5),OR('Top needs'!$B$6="",AG146='Top needs'!$B$6)),1,0))</f>
        <v/>
      </c>
      <c r="AF146" s="20">
        <f>IF(AD146="","",IF(IFERROR(TRIM(INDEX($A146:$AB146,MATCH(Lists!$K$16,$A$1:$AB$1,0))&amp;""),"")="","(no answer)",IFERROR(TRIM(INDEX($A146:$AB146,MATCH(Lists!$K$16,$A$1:$AB$1,0))&amp;""),"")))</f>
        <v/>
      </c>
      <c r="AG146" s="20">
        <f>IF(AD146="","",IF(IFERROR(TRIM(INDEX($A146:$AB146,MATCH(Lists!$K$17,$A$1:$AB$1,0))&amp;""),"")="","(no answer)",IFERROR(TRIM(INDEX($A146:$AB146,MATCH(Lists!$K$17,$A$1:$AB$1,0))&amp;""),"")))</f>
        <v/>
      </c>
      <c r="AH146" s="20">
        <f>IF(AD146="","",IFERROR(TRIM(INDEX($A146:$AB146,MATCH(Lists!$K$3,$A$1:$AB$1,0))&amp;""),""))</f>
        <v/>
      </c>
      <c r="AI146" s="20">
        <f>IF(AD146="","",IFERROR(TRIM(INDEX($A146:$AB146,MATCH(Lists!$K$4,$A$1:$AB$1,0))&amp;""),""))</f>
        <v/>
      </c>
      <c r="AJ146" s="20">
        <f>IF(AD146="","",IFERROR(TRIM(INDEX($A146:$AB146,MATCH(Lists!$K$5,$A$1:$AB$1,0))&amp;""),""))</f>
        <v/>
      </c>
      <c r="AK146" s="20">
        <f>IF(AD146="","",IFERROR(TRIM(INDEX($A146:$AB146,MATCH(Lists!$K$6,$A$1:$AB$1,0))&amp;""),""))</f>
        <v/>
      </c>
      <c r="AL146" s="20">
        <f>IF(AD146="","",IFERROR(TRIM(INDEX($A146:$AB146,MATCH(Lists!$K$7,$A$1:$AB$1,0))&amp;""),""))</f>
        <v/>
      </c>
      <c r="AM146" s="20">
        <f>IF(AD146="","",IFERROR(TRIM(INDEX($A146:$AB146,MATCH(Lists!$K$8,$A$1:$AB$1,0))&amp;""),""))</f>
        <v/>
      </c>
      <c r="AN146" s="20">
        <f>IF(AD146="","",IFERROR(TRIM(INDEX($A146:$AB146,MATCH(Lists!$K$9,$A$1:$AB$1,0))&amp;""),""))</f>
        <v/>
      </c>
      <c r="AO146" s="20">
        <f>IF(AD146="","",IFERROR(TRIM(INDEX($A146:$AB146,MATCH(Lists!$K$10,$A$1:$AB$1,0))&amp;""),""))</f>
        <v/>
      </c>
      <c r="AP146" s="20">
        <f>IF(AD146="","",IFERROR(TRIM(INDEX($A146:$AB146,MATCH(Lists!$K$11,$A$1:$AB$1,0))&amp;""),""))</f>
        <v/>
      </c>
      <c r="AQ146" s="20">
        <f>IF(AD146="","",IFERROR(VALUE(IFERROR(TRIM(INDEX($A146:$AB146,MATCH(Lists!$K$12,$A$1:$AB$1,0))&amp;""),"")),""))</f>
        <v/>
      </c>
      <c r="AR146" s="20">
        <f>IF(AD146="","",IFERROR(TRIM(INDEX($A146:$AB146,MATCH(Lists!$K$13,$A$1:$AB$1,0))&amp;""),""))</f>
        <v/>
      </c>
      <c r="AS146" s="20">
        <f>IF(AD146="","",IFERROR(TRIM(INDEX($A146:$AB146,MATCH(Lists!$K$14,$A$1:$AB$1,0))&amp;""),""))</f>
        <v/>
      </c>
      <c r="AT146" s="20">
        <f>IF(AD146="","",IFERROR(TRIM(INDEX($A146:$AB146,MATCH(Lists!$K$15,$A$1:$AB$1,0))&amp;""),""))</f>
        <v/>
      </c>
      <c r="AU146" s="20">
        <f>IF(AD146="","",IFERROR(TRIM(INDEX($A146:$AB146,MATCH(Lists!$K$18,$A$1:$AB$1,0))&amp;""),""))</f>
        <v/>
      </c>
    </row>
    <row r="147">
      <c r="AC147" s="19" t="n"/>
      <c r="AD147" s="20">
        <f>IFERROR(TRIM(INDEX($A147:$AB147,MATCH(Lists!$K$2,$A$1:$AB$1,0))&amp;""),"")</f>
        <v/>
      </c>
      <c r="AE147" s="20">
        <f>IF(AD147="",0,IF(AND(OR('Top needs'!$B$5="",AF147='Top needs'!$B$5),OR('Top needs'!$B$6="",AG147='Top needs'!$B$6)),1,0))</f>
        <v/>
      </c>
      <c r="AF147" s="20">
        <f>IF(AD147="","",IF(IFERROR(TRIM(INDEX($A147:$AB147,MATCH(Lists!$K$16,$A$1:$AB$1,0))&amp;""),"")="","(no answer)",IFERROR(TRIM(INDEX($A147:$AB147,MATCH(Lists!$K$16,$A$1:$AB$1,0))&amp;""),"")))</f>
        <v/>
      </c>
      <c r="AG147" s="20">
        <f>IF(AD147="","",IF(IFERROR(TRIM(INDEX($A147:$AB147,MATCH(Lists!$K$17,$A$1:$AB$1,0))&amp;""),"")="","(no answer)",IFERROR(TRIM(INDEX($A147:$AB147,MATCH(Lists!$K$17,$A$1:$AB$1,0))&amp;""),"")))</f>
        <v/>
      </c>
      <c r="AH147" s="20">
        <f>IF(AD147="","",IFERROR(TRIM(INDEX($A147:$AB147,MATCH(Lists!$K$3,$A$1:$AB$1,0))&amp;""),""))</f>
        <v/>
      </c>
      <c r="AI147" s="20">
        <f>IF(AD147="","",IFERROR(TRIM(INDEX($A147:$AB147,MATCH(Lists!$K$4,$A$1:$AB$1,0))&amp;""),""))</f>
        <v/>
      </c>
      <c r="AJ147" s="20">
        <f>IF(AD147="","",IFERROR(TRIM(INDEX($A147:$AB147,MATCH(Lists!$K$5,$A$1:$AB$1,0))&amp;""),""))</f>
        <v/>
      </c>
      <c r="AK147" s="20">
        <f>IF(AD147="","",IFERROR(TRIM(INDEX($A147:$AB147,MATCH(Lists!$K$6,$A$1:$AB$1,0))&amp;""),""))</f>
        <v/>
      </c>
      <c r="AL147" s="20">
        <f>IF(AD147="","",IFERROR(TRIM(INDEX($A147:$AB147,MATCH(Lists!$K$7,$A$1:$AB$1,0))&amp;""),""))</f>
        <v/>
      </c>
      <c r="AM147" s="20">
        <f>IF(AD147="","",IFERROR(TRIM(INDEX($A147:$AB147,MATCH(Lists!$K$8,$A$1:$AB$1,0))&amp;""),""))</f>
        <v/>
      </c>
      <c r="AN147" s="20">
        <f>IF(AD147="","",IFERROR(TRIM(INDEX($A147:$AB147,MATCH(Lists!$K$9,$A$1:$AB$1,0))&amp;""),""))</f>
        <v/>
      </c>
      <c r="AO147" s="20">
        <f>IF(AD147="","",IFERROR(TRIM(INDEX($A147:$AB147,MATCH(Lists!$K$10,$A$1:$AB$1,0))&amp;""),""))</f>
        <v/>
      </c>
      <c r="AP147" s="20">
        <f>IF(AD147="","",IFERROR(TRIM(INDEX($A147:$AB147,MATCH(Lists!$K$11,$A$1:$AB$1,0))&amp;""),""))</f>
        <v/>
      </c>
      <c r="AQ147" s="20">
        <f>IF(AD147="","",IFERROR(VALUE(IFERROR(TRIM(INDEX($A147:$AB147,MATCH(Lists!$K$12,$A$1:$AB$1,0))&amp;""),"")),""))</f>
        <v/>
      </c>
      <c r="AR147" s="20">
        <f>IF(AD147="","",IFERROR(TRIM(INDEX($A147:$AB147,MATCH(Lists!$K$13,$A$1:$AB$1,0))&amp;""),""))</f>
        <v/>
      </c>
      <c r="AS147" s="20">
        <f>IF(AD147="","",IFERROR(TRIM(INDEX($A147:$AB147,MATCH(Lists!$K$14,$A$1:$AB$1,0))&amp;""),""))</f>
        <v/>
      </c>
      <c r="AT147" s="20">
        <f>IF(AD147="","",IFERROR(TRIM(INDEX($A147:$AB147,MATCH(Lists!$K$15,$A$1:$AB$1,0))&amp;""),""))</f>
        <v/>
      </c>
      <c r="AU147" s="20">
        <f>IF(AD147="","",IFERROR(TRIM(INDEX($A147:$AB147,MATCH(Lists!$K$18,$A$1:$AB$1,0))&amp;""),""))</f>
        <v/>
      </c>
    </row>
    <row r="148">
      <c r="AC148" s="19" t="n"/>
      <c r="AD148" s="20">
        <f>IFERROR(TRIM(INDEX($A148:$AB148,MATCH(Lists!$K$2,$A$1:$AB$1,0))&amp;""),"")</f>
        <v/>
      </c>
      <c r="AE148" s="20">
        <f>IF(AD148="",0,IF(AND(OR('Top needs'!$B$5="",AF148='Top needs'!$B$5),OR('Top needs'!$B$6="",AG148='Top needs'!$B$6)),1,0))</f>
        <v/>
      </c>
      <c r="AF148" s="20">
        <f>IF(AD148="","",IF(IFERROR(TRIM(INDEX($A148:$AB148,MATCH(Lists!$K$16,$A$1:$AB$1,0))&amp;""),"")="","(no answer)",IFERROR(TRIM(INDEX($A148:$AB148,MATCH(Lists!$K$16,$A$1:$AB$1,0))&amp;""),"")))</f>
        <v/>
      </c>
      <c r="AG148" s="20">
        <f>IF(AD148="","",IF(IFERROR(TRIM(INDEX($A148:$AB148,MATCH(Lists!$K$17,$A$1:$AB$1,0))&amp;""),"")="","(no answer)",IFERROR(TRIM(INDEX($A148:$AB148,MATCH(Lists!$K$17,$A$1:$AB$1,0))&amp;""),"")))</f>
        <v/>
      </c>
      <c r="AH148" s="20">
        <f>IF(AD148="","",IFERROR(TRIM(INDEX($A148:$AB148,MATCH(Lists!$K$3,$A$1:$AB$1,0))&amp;""),""))</f>
        <v/>
      </c>
      <c r="AI148" s="20">
        <f>IF(AD148="","",IFERROR(TRIM(INDEX($A148:$AB148,MATCH(Lists!$K$4,$A$1:$AB$1,0))&amp;""),""))</f>
        <v/>
      </c>
      <c r="AJ148" s="20">
        <f>IF(AD148="","",IFERROR(TRIM(INDEX($A148:$AB148,MATCH(Lists!$K$5,$A$1:$AB$1,0))&amp;""),""))</f>
        <v/>
      </c>
      <c r="AK148" s="20">
        <f>IF(AD148="","",IFERROR(TRIM(INDEX($A148:$AB148,MATCH(Lists!$K$6,$A$1:$AB$1,0))&amp;""),""))</f>
        <v/>
      </c>
      <c r="AL148" s="20">
        <f>IF(AD148="","",IFERROR(TRIM(INDEX($A148:$AB148,MATCH(Lists!$K$7,$A$1:$AB$1,0))&amp;""),""))</f>
        <v/>
      </c>
      <c r="AM148" s="20">
        <f>IF(AD148="","",IFERROR(TRIM(INDEX($A148:$AB148,MATCH(Lists!$K$8,$A$1:$AB$1,0))&amp;""),""))</f>
        <v/>
      </c>
      <c r="AN148" s="20">
        <f>IF(AD148="","",IFERROR(TRIM(INDEX($A148:$AB148,MATCH(Lists!$K$9,$A$1:$AB$1,0))&amp;""),""))</f>
        <v/>
      </c>
      <c r="AO148" s="20">
        <f>IF(AD148="","",IFERROR(TRIM(INDEX($A148:$AB148,MATCH(Lists!$K$10,$A$1:$AB$1,0))&amp;""),""))</f>
        <v/>
      </c>
      <c r="AP148" s="20">
        <f>IF(AD148="","",IFERROR(TRIM(INDEX($A148:$AB148,MATCH(Lists!$K$11,$A$1:$AB$1,0))&amp;""),""))</f>
        <v/>
      </c>
      <c r="AQ148" s="20">
        <f>IF(AD148="","",IFERROR(VALUE(IFERROR(TRIM(INDEX($A148:$AB148,MATCH(Lists!$K$12,$A$1:$AB$1,0))&amp;""),"")),""))</f>
        <v/>
      </c>
      <c r="AR148" s="20">
        <f>IF(AD148="","",IFERROR(TRIM(INDEX($A148:$AB148,MATCH(Lists!$K$13,$A$1:$AB$1,0))&amp;""),""))</f>
        <v/>
      </c>
      <c r="AS148" s="20">
        <f>IF(AD148="","",IFERROR(TRIM(INDEX($A148:$AB148,MATCH(Lists!$K$14,$A$1:$AB$1,0))&amp;""),""))</f>
        <v/>
      </c>
      <c r="AT148" s="20">
        <f>IF(AD148="","",IFERROR(TRIM(INDEX($A148:$AB148,MATCH(Lists!$K$15,$A$1:$AB$1,0))&amp;""),""))</f>
        <v/>
      </c>
      <c r="AU148" s="20">
        <f>IF(AD148="","",IFERROR(TRIM(INDEX($A148:$AB148,MATCH(Lists!$K$18,$A$1:$AB$1,0))&amp;""),""))</f>
        <v/>
      </c>
    </row>
    <row r="149">
      <c r="AC149" s="19" t="n"/>
      <c r="AD149" s="20">
        <f>IFERROR(TRIM(INDEX($A149:$AB149,MATCH(Lists!$K$2,$A$1:$AB$1,0))&amp;""),"")</f>
        <v/>
      </c>
      <c r="AE149" s="20">
        <f>IF(AD149="",0,IF(AND(OR('Top needs'!$B$5="",AF149='Top needs'!$B$5),OR('Top needs'!$B$6="",AG149='Top needs'!$B$6)),1,0))</f>
        <v/>
      </c>
      <c r="AF149" s="20">
        <f>IF(AD149="","",IF(IFERROR(TRIM(INDEX($A149:$AB149,MATCH(Lists!$K$16,$A$1:$AB$1,0))&amp;""),"")="","(no answer)",IFERROR(TRIM(INDEX($A149:$AB149,MATCH(Lists!$K$16,$A$1:$AB$1,0))&amp;""),"")))</f>
        <v/>
      </c>
      <c r="AG149" s="20">
        <f>IF(AD149="","",IF(IFERROR(TRIM(INDEX($A149:$AB149,MATCH(Lists!$K$17,$A$1:$AB$1,0))&amp;""),"")="","(no answer)",IFERROR(TRIM(INDEX($A149:$AB149,MATCH(Lists!$K$17,$A$1:$AB$1,0))&amp;""),"")))</f>
        <v/>
      </c>
      <c r="AH149" s="20">
        <f>IF(AD149="","",IFERROR(TRIM(INDEX($A149:$AB149,MATCH(Lists!$K$3,$A$1:$AB$1,0))&amp;""),""))</f>
        <v/>
      </c>
      <c r="AI149" s="20">
        <f>IF(AD149="","",IFERROR(TRIM(INDEX($A149:$AB149,MATCH(Lists!$K$4,$A$1:$AB$1,0))&amp;""),""))</f>
        <v/>
      </c>
      <c r="AJ149" s="20">
        <f>IF(AD149="","",IFERROR(TRIM(INDEX($A149:$AB149,MATCH(Lists!$K$5,$A$1:$AB$1,0))&amp;""),""))</f>
        <v/>
      </c>
      <c r="AK149" s="20">
        <f>IF(AD149="","",IFERROR(TRIM(INDEX($A149:$AB149,MATCH(Lists!$K$6,$A$1:$AB$1,0))&amp;""),""))</f>
        <v/>
      </c>
      <c r="AL149" s="20">
        <f>IF(AD149="","",IFERROR(TRIM(INDEX($A149:$AB149,MATCH(Lists!$K$7,$A$1:$AB$1,0))&amp;""),""))</f>
        <v/>
      </c>
      <c r="AM149" s="20">
        <f>IF(AD149="","",IFERROR(TRIM(INDEX($A149:$AB149,MATCH(Lists!$K$8,$A$1:$AB$1,0))&amp;""),""))</f>
        <v/>
      </c>
      <c r="AN149" s="20">
        <f>IF(AD149="","",IFERROR(TRIM(INDEX($A149:$AB149,MATCH(Lists!$K$9,$A$1:$AB$1,0))&amp;""),""))</f>
        <v/>
      </c>
      <c r="AO149" s="20">
        <f>IF(AD149="","",IFERROR(TRIM(INDEX($A149:$AB149,MATCH(Lists!$K$10,$A$1:$AB$1,0))&amp;""),""))</f>
        <v/>
      </c>
      <c r="AP149" s="20">
        <f>IF(AD149="","",IFERROR(TRIM(INDEX($A149:$AB149,MATCH(Lists!$K$11,$A$1:$AB$1,0))&amp;""),""))</f>
        <v/>
      </c>
      <c r="AQ149" s="20">
        <f>IF(AD149="","",IFERROR(VALUE(IFERROR(TRIM(INDEX($A149:$AB149,MATCH(Lists!$K$12,$A$1:$AB$1,0))&amp;""),"")),""))</f>
        <v/>
      </c>
      <c r="AR149" s="20">
        <f>IF(AD149="","",IFERROR(TRIM(INDEX($A149:$AB149,MATCH(Lists!$K$13,$A$1:$AB$1,0))&amp;""),""))</f>
        <v/>
      </c>
      <c r="AS149" s="20">
        <f>IF(AD149="","",IFERROR(TRIM(INDEX($A149:$AB149,MATCH(Lists!$K$14,$A$1:$AB$1,0))&amp;""),""))</f>
        <v/>
      </c>
      <c r="AT149" s="20">
        <f>IF(AD149="","",IFERROR(TRIM(INDEX($A149:$AB149,MATCH(Lists!$K$15,$A$1:$AB$1,0))&amp;""),""))</f>
        <v/>
      </c>
      <c r="AU149" s="20">
        <f>IF(AD149="","",IFERROR(TRIM(INDEX($A149:$AB149,MATCH(Lists!$K$18,$A$1:$AB$1,0))&amp;""),""))</f>
        <v/>
      </c>
    </row>
    <row r="150">
      <c r="AC150" s="19" t="n"/>
      <c r="AD150" s="20">
        <f>IFERROR(TRIM(INDEX($A150:$AB150,MATCH(Lists!$K$2,$A$1:$AB$1,0))&amp;""),"")</f>
        <v/>
      </c>
      <c r="AE150" s="20">
        <f>IF(AD150="",0,IF(AND(OR('Top needs'!$B$5="",AF150='Top needs'!$B$5),OR('Top needs'!$B$6="",AG150='Top needs'!$B$6)),1,0))</f>
        <v/>
      </c>
      <c r="AF150" s="20">
        <f>IF(AD150="","",IF(IFERROR(TRIM(INDEX($A150:$AB150,MATCH(Lists!$K$16,$A$1:$AB$1,0))&amp;""),"")="","(no answer)",IFERROR(TRIM(INDEX($A150:$AB150,MATCH(Lists!$K$16,$A$1:$AB$1,0))&amp;""),"")))</f>
        <v/>
      </c>
      <c r="AG150" s="20">
        <f>IF(AD150="","",IF(IFERROR(TRIM(INDEX($A150:$AB150,MATCH(Lists!$K$17,$A$1:$AB$1,0))&amp;""),"")="","(no answer)",IFERROR(TRIM(INDEX($A150:$AB150,MATCH(Lists!$K$17,$A$1:$AB$1,0))&amp;""),"")))</f>
        <v/>
      </c>
      <c r="AH150" s="20">
        <f>IF(AD150="","",IFERROR(TRIM(INDEX($A150:$AB150,MATCH(Lists!$K$3,$A$1:$AB$1,0))&amp;""),""))</f>
        <v/>
      </c>
      <c r="AI150" s="20">
        <f>IF(AD150="","",IFERROR(TRIM(INDEX($A150:$AB150,MATCH(Lists!$K$4,$A$1:$AB$1,0))&amp;""),""))</f>
        <v/>
      </c>
      <c r="AJ150" s="20">
        <f>IF(AD150="","",IFERROR(TRIM(INDEX($A150:$AB150,MATCH(Lists!$K$5,$A$1:$AB$1,0))&amp;""),""))</f>
        <v/>
      </c>
      <c r="AK150" s="20">
        <f>IF(AD150="","",IFERROR(TRIM(INDEX($A150:$AB150,MATCH(Lists!$K$6,$A$1:$AB$1,0))&amp;""),""))</f>
        <v/>
      </c>
      <c r="AL150" s="20">
        <f>IF(AD150="","",IFERROR(TRIM(INDEX($A150:$AB150,MATCH(Lists!$K$7,$A$1:$AB$1,0))&amp;""),""))</f>
        <v/>
      </c>
      <c r="AM150" s="20">
        <f>IF(AD150="","",IFERROR(TRIM(INDEX($A150:$AB150,MATCH(Lists!$K$8,$A$1:$AB$1,0))&amp;""),""))</f>
        <v/>
      </c>
      <c r="AN150" s="20">
        <f>IF(AD150="","",IFERROR(TRIM(INDEX($A150:$AB150,MATCH(Lists!$K$9,$A$1:$AB$1,0))&amp;""),""))</f>
        <v/>
      </c>
      <c r="AO150" s="20">
        <f>IF(AD150="","",IFERROR(TRIM(INDEX($A150:$AB150,MATCH(Lists!$K$10,$A$1:$AB$1,0))&amp;""),""))</f>
        <v/>
      </c>
      <c r="AP150" s="20">
        <f>IF(AD150="","",IFERROR(TRIM(INDEX($A150:$AB150,MATCH(Lists!$K$11,$A$1:$AB$1,0))&amp;""),""))</f>
        <v/>
      </c>
      <c r="AQ150" s="20">
        <f>IF(AD150="","",IFERROR(VALUE(IFERROR(TRIM(INDEX($A150:$AB150,MATCH(Lists!$K$12,$A$1:$AB$1,0))&amp;""),"")),""))</f>
        <v/>
      </c>
      <c r="AR150" s="20">
        <f>IF(AD150="","",IFERROR(TRIM(INDEX($A150:$AB150,MATCH(Lists!$K$13,$A$1:$AB$1,0))&amp;""),""))</f>
        <v/>
      </c>
      <c r="AS150" s="20">
        <f>IF(AD150="","",IFERROR(TRIM(INDEX($A150:$AB150,MATCH(Lists!$K$14,$A$1:$AB$1,0))&amp;""),""))</f>
        <v/>
      </c>
      <c r="AT150" s="20">
        <f>IF(AD150="","",IFERROR(TRIM(INDEX($A150:$AB150,MATCH(Lists!$K$15,$A$1:$AB$1,0))&amp;""),""))</f>
        <v/>
      </c>
      <c r="AU150" s="20">
        <f>IF(AD150="","",IFERROR(TRIM(INDEX($A150:$AB150,MATCH(Lists!$K$18,$A$1:$AB$1,0))&amp;""),""))</f>
        <v/>
      </c>
    </row>
    <row r="151">
      <c r="AC151" s="19" t="n"/>
      <c r="AD151" s="20">
        <f>IFERROR(TRIM(INDEX($A151:$AB151,MATCH(Lists!$K$2,$A$1:$AB$1,0))&amp;""),"")</f>
        <v/>
      </c>
      <c r="AE151" s="20">
        <f>IF(AD151="",0,IF(AND(OR('Top needs'!$B$5="",AF151='Top needs'!$B$5),OR('Top needs'!$B$6="",AG151='Top needs'!$B$6)),1,0))</f>
        <v/>
      </c>
      <c r="AF151" s="20">
        <f>IF(AD151="","",IF(IFERROR(TRIM(INDEX($A151:$AB151,MATCH(Lists!$K$16,$A$1:$AB$1,0))&amp;""),"")="","(no answer)",IFERROR(TRIM(INDEX($A151:$AB151,MATCH(Lists!$K$16,$A$1:$AB$1,0))&amp;""),"")))</f>
        <v/>
      </c>
      <c r="AG151" s="20">
        <f>IF(AD151="","",IF(IFERROR(TRIM(INDEX($A151:$AB151,MATCH(Lists!$K$17,$A$1:$AB$1,0))&amp;""),"")="","(no answer)",IFERROR(TRIM(INDEX($A151:$AB151,MATCH(Lists!$K$17,$A$1:$AB$1,0))&amp;""),"")))</f>
        <v/>
      </c>
      <c r="AH151" s="20">
        <f>IF(AD151="","",IFERROR(TRIM(INDEX($A151:$AB151,MATCH(Lists!$K$3,$A$1:$AB$1,0))&amp;""),""))</f>
        <v/>
      </c>
      <c r="AI151" s="20">
        <f>IF(AD151="","",IFERROR(TRIM(INDEX($A151:$AB151,MATCH(Lists!$K$4,$A$1:$AB$1,0))&amp;""),""))</f>
        <v/>
      </c>
      <c r="AJ151" s="20">
        <f>IF(AD151="","",IFERROR(TRIM(INDEX($A151:$AB151,MATCH(Lists!$K$5,$A$1:$AB$1,0))&amp;""),""))</f>
        <v/>
      </c>
      <c r="AK151" s="20">
        <f>IF(AD151="","",IFERROR(TRIM(INDEX($A151:$AB151,MATCH(Lists!$K$6,$A$1:$AB$1,0))&amp;""),""))</f>
        <v/>
      </c>
      <c r="AL151" s="20">
        <f>IF(AD151="","",IFERROR(TRIM(INDEX($A151:$AB151,MATCH(Lists!$K$7,$A$1:$AB$1,0))&amp;""),""))</f>
        <v/>
      </c>
      <c r="AM151" s="20">
        <f>IF(AD151="","",IFERROR(TRIM(INDEX($A151:$AB151,MATCH(Lists!$K$8,$A$1:$AB$1,0))&amp;""),""))</f>
        <v/>
      </c>
      <c r="AN151" s="20">
        <f>IF(AD151="","",IFERROR(TRIM(INDEX($A151:$AB151,MATCH(Lists!$K$9,$A$1:$AB$1,0))&amp;""),""))</f>
        <v/>
      </c>
      <c r="AO151" s="20">
        <f>IF(AD151="","",IFERROR(TRIM(INDEX($A151:$AB151,MATCH(Lists!$K$10,$A$1:$AB$1,0))&amp;""),""))</f>
        <v/>
      </c>
      <c r="AP151" s="20">
        <f>IF(AD151="","",IFERROR(TRIM(INDEX($A151:$AB151,MATCH(Lists!$K$11,$A$1:$AB$1,0))&amp;""),""))</f>
        <v/>
      </c>
      <c r="AQ151" s="20">
        <f>IF(AD151="","",IFERROR(VALUE(IFERROR(TRIM(INDEX($A151:$AB151,MATCH(Lists!$K$12,$A$1:$AB$1,0))&amp;""),"")),""))</f>
        <v/>
      </c>
      <c r="AR151" s="20">
        <f>IF(AD151="","",IFERROR(TRIM(INDEX($A151:$AB151,MATCH(Lists!$K$13,$A$1:$AB$1,0))&amp;""),""))</f>
        <v/>
      </c>
      <c r="AS151" s="20">
        <f>IF(AD151="","",IFERROR(TRIM(INDEX($A151:$AB151,MATCH(Lists!$K$14,$A$1:$AB$1,0))&amp;""),""))</f>
        <v/>
      </c>
      <c r="AT151" s="20">
        <f>IF(AD151="","",IFERROR(TRIM(INDEX($A151:$AB151,MATCH(Lists!$K$15,$A$1:$AB$1,0))&amp;""),""))</f>
        <v/>
      </c>
      <c r="AU151" s="20">
        <f>IF(AD151="","",IFERROR(TRIM(INDEX($A151:$AB151,MATCH(Lists!$K$18,$A$1:$AB$1,0))&amp;""),""))</f>
        <v/>
      </c>
    </row>
    <row r="152">
      <c r="AC152" s="19" t="n"/>
      <c r="AD152" s="20">
        <f>IFERROR(TRIM(INDEX($A152:$AB152,MATCH(Lists!$K$2,$A$1:$AB$1,0))&amp;""),"")</f>
        <v/>
      </c>
      <c r="AE152" s="20">
        <f>IF(AD152="",0,IF(AND(OR('Top needs'!$B$5="",AF152='Top needs'!$B$5),OR('Top needs'!$B$6="",AG152='Top needs'!$B$6)),1,0))</f>
        <v/>
      </c>
      <c r="AF152" s="20">
        <f>IF(AD152="","",IF(IFERROR(TRIM(INDEX($A152:$AB152,MATCH(Lists!$K$16,$A$1:$AB$1,0))&amp;""),"")="","(no answer)",IFERROR(TRIM(INDEX($A152:$AB152,MATCH(Lists!$K$16,$A$1:$AB$1,0))&amp;""),"")))</f>
        <v/>
      </c>
      <c r="AG152" s="20">
        <f>IF(AD152="","",IF(IFERROR(TRIM(INDEX($A152:$AB152,MATCH(Lists!$K$17,$A$1:$AB$1,0))&amp;""),"")="","(no answer)",IFERROR(TRIM(INDEX($A152:$AB152,MATCH(Lists!$K$17,$A$1:$AB$1,0))&amp;""),"")))</f>
        <v/>
      </c>
      <c r="AH152" s="20">
        <f>IF(AD152="","",IFERROR(TRIM(INDEX($A152:$AB152,MATCH(Lists!$K$3,$A$1:$AB$1,0))&amp;""),""))</f>
        <v/>
      </c>
      <c r="AI152" s="20">
        <f>IF(AD152="","",IFERROR(TRIM(INDEX($A152:$AB152,MATCH(Lists!$K$4,$A$1:$AB$1,0))&amp;""),""))</f>
        <v/>
      </c>
      <c r="AJ152" s="20">
        <f>IF(AD152="","",IFERROR(TRIM(INDEX($A152:$AB152,MATCH(Lists!$K$5,$A$1:$AB$1,0))&amp;""),""))</f>
        <v/>
      </c>
      <c r="AK152" s="20">
        <f>IF(AD152="","",IFERROR(TRIM(INDEX($A152:$AB152,MATCH(Lists!$K$6,$A$1:$AB$1,0))&amp;""),""))</f>
        <v/>
      </c>
      <c r="AL152" s="20">
        <f>IF(AD152="","",IFERROR(TRIM(INDEX($A152:$AB152,MATCH(Lists!$K$7,$A$1:$AB$1,0))&amp;""),""))</f>
        <v/>
      </c>
      <c r="AM152" s="20">
        <f>IF(AD152="","",IFERROR(TRIM(INDEX($A152:$AB152,MATCH(Lists!$K$8,$A$1:$AB$1,0))&amp;""),""))</f>
        <v/>
      </c>
      <c r="AN152" s="20">
        <f>IF(AD152="","",IFERROR(TRIM(INDEX($A152:$AB152,MATCH(Lists!$K$9,$A$1:$AB$1,0))&amp;""),""))</f>
        <v/>
      </c>
      <c r="AO152" s="20">
        <f>IF(AD152="","",IFERROR(TRIM(INDEX($A152:$AB152,MATCH(Lists!$K$10,$A$1:$AB$1,0))&amp;""),""))</f>
        <v/>
      </c>
      <c r="AP152" s="20">
        <f>IF(AD152="","",IFERROR(TRIM(INDEX($A152:$AB152,MATCH(Lists!$K$11,$A$1:$AB$1,0))&amp;""),""))</f>
        <v/>
      </c>
      <c r="AQ152" s="20">
        <f>IF(AD152="","",IFERROR(VALUE(IFERROR(TRIM(INDEX($A152:$AB152,MATCH(Lists!$K$12,$A$1:$AB$1,0))&amp;""),"")),""))</f>
        <v/>
      </c>
      <c r="AR152" s="20">
        <f>IF(AD152="","",IFERROR(TRIM(INDEX($A152:$AB152,MATCH(Lists!$K$13,$A$1:$AB$1,0))&amp;""),""))</f>
        <v/>
      </c>
      <c r="AS152" s="20">
        <f>IF(AD152="","",IFERROR(TRIM(INDEX($A152:$AB152,MATCH(Lists!$K$14,$A$1:$AB$1,0))&amp;""),""))</f>
        <v/>
      </c>
      <c r="AT152" s="20">
        <f>IF(AD152="","",IFERROR(TRIM(INDEX($A152:$AB152,MATCH(Lists!$K$15,$A$1:$AB$1,0))&amp;""),""))</f>
        <v/>
      </c>
      <c r="AU152" s="20">
        <f>IF(AD152="","",IFERROR(TRIM(INDEX($A152:$AB152,MATCH(Lists!$K$18,$A$1:$AB$1,0))&amp;""),""))</f>
        <v/>
      </c>
    </row>
    <row r="153">
      <c r="AC153" s="19" t="n"/>
      <c r="AD153" s="20">
        <f>IFERROR(TRIM(INDEX($A153:$AB153,MATCH(Lists!$K$2,$A$1:$AB$1,0))&amp;""),"")</f>
        <v/>
      </c>
      <c r="AE153" s="20">
        <f>IF(AD153="",0,IF(AND(OR('Top needs'!$B$5="",AF153='Top needs'!$B$5),OR('Top needs'!$B$6="",AG153='Top needs'!$B$6)),1,0))</f>
        <v/>
      </c>
      <c r="AF153" s="20">
        <f>IF(AD153="","",IF(IFERROR(TRIM(INDEX($A153:$AB153,MATCH(Lists!$K$16,$A$1:$AB$1,0))&amp;""),"")="","(no answer)",IFERROR(TRIM(INDEX($A153:$AB153,MATCH(Lists!$K$16,$A$1:$AB$1,0))&amp;""),"")))</f>
        <v/>
      </c>
      <c r="AG153" s="20">
        <f>IF(AD153="","",IF(IFERROR(TRIM(INDEX($A153:$AB153,MATCH(Lists!$K$17,$A$1:$AB$1,0))&amp;""),"")="","(no answer)",IFERROR(TRIM(INDEX($A153:$AB153,MATCH(Lists!$K$17,$A$1:$AB$1,0))&amp;""),"")))</f>
        <v/>
      </c>
      <c r="AH153" s="20">
        <f>IF(AD153="","",IFERROR(TRIM(INDEX($A153:$AB153,MATCH(Lists!$K$3,$A$1:$AB$1,0))&amp;""),""))</f>
        <v/>
      </c>
      <c r="AI153" s="20">
        <f>IF(AD153="","",IFERROR(TRIM(INDEX($A153:$AB153,MATCH(Lists!$K$4,$A$1:$AB$1,0))&amp;""),""))</f>
        <v/>
      </c>
      <c r="AJ153" s="20">
        <f>IF(AD153="","",IFERROR(TRIM(INDEX($A153:$AB153,MATCH(Lists!$K$5,$A$1:$AB$1,0))&amp;""),""))</f>
        <v/>
      </c>
      <c r="AK153" s="20">
        <f>IF(AD153="","",IFERROR(TRIM(INDEX($A153:$AB153,MATCH(Lists!$K$6,$A$1:$AB$1,0))&amp;""),""))</f>
        <v/>
      </c>
      <c r="AL153" s="20">
        <f>IF(AD153="","",IFERROR(TRIM(INDEX($A153:$AB153,MATCH(Lists!$K$7,$A$1:$AB$1,0))&amp;""),""))</f>
        <v/>
      </c>
      <c r="AM153" s="20">
        <f>IF(AD153="","",IFERROR(TRIM(INDEX($A153:$AB153,MATCH(Lists!$K$8,$A$1:$AB$1,0))&amp;""),""))</f>
        <v/>
      </c>
      <c r="AN153" s="20">
        <f>IF(AD153="","",IFERROR(TRIM(INDEX($A153:$AB153,MATCH(Lists!$K$9,$A$1:$AB$1,0))&amp;""),""))</f>
        <v/>
      </c>
      <c r="AO153" s="20">
        <f>IF(AD153="","",IFERROR(TRIM(INDEX($A153:$AB153,MATCH(Lists!$K$10,$A$1:$AB$1,0))&amp;""),""))</f>
        <v/>
      </c>
      <c r="AP153" s="20">
        <f>IF(AD153="","",IFERROR(TRIM(INDEX($A153:$AB153,MATCH(Lists!$K$11,$A$1:$AB$1,0))&amp;""),""))</f>
        <v/>
      </c>
      <c r="AQ153" s="20">
        <f>IF(AD153="","",IFERROR(VALUE(IFERROR(TRIM(INDEX($A153:$AB153,MATCH(Lists!$K$12,$A$1:$AB$1,0))&amp;""),"")),""))</f>
        <v/>
      </c>
      <c r="AR153" s="20">
        <f>IF(AD153="","",IFERROR(TRIM(INDEX($A153:$AB153,MATCH(Lists!$K$13,$A$1:$AB$1,0))&amp;""),""))</f>
        <v/>
      </c>
      <c r="AS153" s="20">
        <f>IF(AD153="","",IFERROR(TRIM(INDEX($A153:$AB153,MATCH(Lists!$K$14,$A$1:$AB$1,0))&amp;""),""))</f>
        <v/>
      </c>
      <c r="AT153" s="20">
        <f>IF(AD153="","",IFERROR(TRIM(INDEX($A153:$AB153,MATCH(Lists!$K$15,$A$1:$AB$1,0))&amp;""),""))</f>
        <v/>
      </c>
      <c r="AU153" s="20">
        <f>IF(AD153="","",IFERROR(TRIM(INDEX($A153:$AB153,MATCH(Lists!$K$18,$A$1:$AB$1,0))&amp;""),""))</f>
        <v/>
      </c>
    </row>
    <row r="154">
      <c r="AC154" s="19" t="n"/>
      <c r="AD154" s="20">
        <f>IFERROR(TRIM(INDEX($A154:$AB154,MATCH(Lists!$K$2,$A$1:$AB$1,0))&amp;""),"")</f>
        <v/>
      </c>
      <c r="AE154" s="20">
        <f>IF(AD154="",0,IF(AND(OR('Top needs'!$B$5="",AF154='Top needs'!$B$5),OR('Top needs'!$B$6="",AG154='Top needs'!$B$6)),1,0))</f>
        <v/>
      </c>
      <c r="AF154" s="20">
        <f>IF(AD154="","",IF(IFERROR(TRIM(INDEX($A154:$AB154,MATCH(Lists!$K$16,$A$1:$AB$1,0))&amp;""),"")="","(no answer)",IFERROR(TRIM(INDEX($A154:$AB154,MATCH(Lists!$K$16,$A$1:$AB$1,0))&amp;""),"")))</f>
        <v/>
      </c>
      <c r="AG154" s="20">
        <f>IF(AD154="","",IF(IFERROR(TRIM(INDEX($A154:$AB154,MATCH(Lists!$K$17,$A$1:$AB$1,0))&amp;""),"")="","(no answer)",IFERROR(TRIM(INDEX($A154:$AB154,MATCH(Lists!$K$17,$A$1:$AB$1,0))&amp;""),"")))</f>
        <v/>
      </c>
      <c r="AH154" s="20">
        <f>IF(AD154="","",IFERROR(TRIM(INDEX($A154:$AB154,MATCH(Lists!$K$3,$A$1:$AB$1,0))&amp;""),""))</f>
        <v/>
      </c>
      <c r="AI154" s="20">
        <f>IF(AD154="","",IFERROR(TRIM(INDEX($A154:$AB154,MATCH(Lists!$K$4,$A$1:$AB$1,0))&amp;""),""))</f>
        <v/>
      </c>
      <c r="AJ154" s="20">
        <f>IF(AD154="","",IFERROR(TRIM(INDEX($A154:$AB154,MATCH(Lists!$K$5,$A$1:$AB$1,0))&amp;""),""))</f>
        <v/>
      </c>
      <c r="AK154" s="20">
        <f>IF(AD154="","",IFERROR(TRIM(INDEX($A154:$AB154,MATCH(Lists!$K$6,$A$1:$AB$1,0))&amp;""),""))</f>
        <v/>
      </c>
      <c r="AL154" s="20">
        <f>IF(AD154="","",IFERROR(TRIM(INDEX($A154:$AB154,MATCH(Lists!$K$7,$A$1:$AB$1,0))&amp;""),""))</f>
        <v/>
      </c>
      <c r="AM154" s="20">
        <f>IF(AD154="","",IFERROR(TRIM(INDEX($A154:$AB154,MATCH(Lists!$K$8,$A$1:$AB$1,0))&amp;""),""))</f>
        <v/>
      </c>
      <c r="AN154" s="20">
        <f>IF(AD154="","",IFERROR(TRIM(INDEX($A154:$AB154,MATCH(Lists!$K$9,$A$1:$AB$1,0))&amp;""),""))</f>
        <v/>
      </c>
      <c r="AO154" s="20">
        <f>IF(AD154="","",IFERROR(TRIM(INDEX($A154:$AB154,MATCH(Lists!$K$10,$A$1:$AB$1,0))&amp;""),""))</f>
        <v/>
      </c>
      <c r="AP154" s="20">
        <f>IF(AD154="","",IFERROR(TRIM(INDEX($A154:$AB154,MATCH(Lists!$K$11,$A$1:$AB$1,0))&amp;""),""))</f>
        <v/>
      </c>
      <c r="AQ154" s="20">
        <f>IF(AD154="","",IFERROR(VALUE(IFERROR(TRIM(INDEX($A154:$AB154,MATCH(Lists!$K$12,$A$1:$AB$1,0))&amp;""),"")),""))</f>
        <v/>
      </c>
      <c r="AR154" s="20">
        <f>IF(AD154="","",IFERROR(TRIM(INDEX($A154:$AB154,MATCH(Lists!$K$13,$A$1:$AB$1,0))&amp;""),""))</f>
        <v/>
      </c>
      <c r="AS154" s="20">
        <f>IF(AD154="","",IFERROR(TRIM(INDEX($A154:$AB154,MATCH(Lists!$K$14,$A$1:$AB$1,0))&amp;""),""))</f>
        <v/>
      </c>
      <c r="AT154" s="20">
        <f>IF(AD154="","",IFERROR(TRIM(INDEX($A154:$AB154,MATCH(Lists!$K$15,$A$1:$AB$1,0))&amp;""),""))</f>
        <v/>
      </c>
      <c r="AU154" s="20">
        <f>IF(AD154="","",IFERROR(TRIM(INDEX($A154:$AB154,MATCH(Lists!$K$18,$A$1:$AB$1,0))&amp;""),""))</f>
        <v/>
      </c>
    </row>
    <row r="155">
      <c r="AC155" s="19" t="n"/>
      <c r="AD155" s="20">
        <f>IFERROR(TRIM(INDEX($A155:$AB155,MATCH(Lists!$K$2,$A$1:$AB$1,0))&amp;""),"")</f>
        <v/>
      </c>
      <c r="AE155" s="20">
        <f>IF(AD155="",0,IF(AND(OR('Top needs'!$B$5="",AF155='Top needs'!$B$5),OR('Top needs'!$B$6="",AG155='Top needs'!$B$6)),1,0))</f>
        <v/>
      </c>
      <c r="AF155" s="20">
        <f>IF(AD155="","",IF(IFERROR(TRIM(INDEX($A155:$AB155,MATCH(Lists!$K$16,$A$1:$AB$1,0))&amp;""),"")="","(no answer)",IFERROR(TRIM(INDEX($A155:$AB155,MATCH(Lists!$K$16,$A$1:$AB$1,0))&amp;""),"")))</f>
        <v/>
      </c>
      <c r="AG155" s="20">
        <f>IF(AD155="","",IF(IFERROR(TRIM(INDEX($A155:$AB155,MATCH(Lists!$K$17,$A$1:$AB$1,0))&amp;""),"")="","(no answer)",IFERROR(TRIM(INDEX($A155:$AB155,MATCH(Lists!$K$17,$A$1:$AB$1,0))&amp;""),"")))</f>
        <v/>
      </c>
      <c r="AH155" s="20">
        <f>IF(AD155="","",IFERROR(TRIM(INDEX($A155:$AB155,MATCH(Lists!$K$3,$A$1:$AB$1,0))&amp;""),""))</f>
        <v/>
      </c>
      <c r="AI155" s="20">
        <f>IF(AD155="","",IFERROR(TRIM(INDEX($A155:$AB155,MATCH(Lists!$K$4,$A$1:$AB$1,0))&amp;""),""))</f>
        <v/>
      </c>
      <c r="AJ155" s="20">
        <f>IF(AD155="","",IFERROR(TRIM(INDEX($A155:$AB155,MATCH(Lists!$K$5,$A$1:$AB$1,0))&amp;""),""))</f>
        <v/>
      </c>
      <c r="AK155" s="20">
        <f>IF(AD155="","",IFERROR(TRIM(INDEX($A155:$AB155,MATCH(Lists!$K$6,$A$1:$AB$1,0))&amp;""),""))</f>
        <v/>
      </c>
      <c r="AL155" s="20">
        <f>IF(AD155="","",IFERROR(TRIM(INDEX($A155:$AB155,MATCH(Lists!$K$7,$A$1:$AB$1,0))&amp;""),""))</f>
        <v/>
      </c>
      <c r="AM155" s="20">
        <f>IF(AD155="","",IFERROR(TRIM(INDEX($A155:$AB155,MATCH(Lists!$K$8,$A$1:$AB$1,0))&amp;""),""))</f>
        <v/>
      </c>
      <c r="AN155" s="20">
        <f>IF(AD155="","",IFERROR(TRIM(INDEX($A155:$AB155,MATCH(Lists!$K$9,$A$1:$AB$1,0))&amp;""),""))</f>
        <v/>
      </c>
      <c r="AO155" s="20">
        <f>IF(AD155="","",IFERROR(TRIM(INDEX($A155:$AB155,MATCH(Lists!$K$10,$A$1:$AB$1,0))&amp;""),""))</f>
        <v/>
      </c>
      <c r="AP155" s="20">
        <f>IF(AD155="","",IFERROR(TRIM(INDEX($A155:$AB155,MATCH(Lists!$K$11,$A$1:$AB$1,0))&amp;""),""))</f>
        <v/>
      </c>
      <c r="AQ155" s="20">
        <f>IF(AD155="","",IFERROR(VALUE(IFERROR(TRIM(INDEX($A155:$AB155,MATCH(Lists!$K$12,$A$1:$AB$1,0))&amp;""),"")),""))</f>
        <v/>
      </c>
      <c r="AR155" s="20">
        <f>IF(AD155="","",IFERROR(TRIM(INDEX($A155:$AB155,MATCH(Lists!$K$13,$A$1:$AB$1,0))&amp;""),""))</f>
        <v/>
      </c>
      <c r="AS155" s="20">
        <f>IF(AD155="","",IFERROR(TRIM(INDEX($A155:$AB155,MATCH(Lists!$K$14,$A$1:$AB$1,0))&amp;""),""))</f>
        <v/>
      </c>
      <c r="AT155" s="20">
        <f>IF(AD155="","",IFERROR(TRIM(INDEX($A155:$AB155,MATCH(Lists!$K$15,$A$1:$AB$1,0))&amp;""),""))</f>
        <v/>
      </c>
      <c r="AU155" s="20">
        <f>IF(AD155="","",IFERROR(TRIM(INDEX($A155:$AB155,MATCH(Lists!$K$18,$A$1:$AB$1,0))&amp;""),""))</f>
        <v/>
      </c>
    </row>
    <row r="156">
      <c r="AC156" s="19" t="n"/>
      <c r="AD156" s="20">
        <f>IFERROR(TRIM(INDEX($A156:$AB156,MATCH(Lists!$K$2,$A$1:$AB$1,0))&amp;""),"")</f>
        <v/>
      </c>
      <c r="AE156" s="20">
        <f>IF(AD156="",0,IF(AND(OR('Top needs'!$B$5="",AF156='Top needs'!$B$5),OR('Top needs'!$B$6="",AG156='Top needs'!$B$6)),1,0))</f>
        <v/>
      </c>
      <c r="AF156" s="20">
        <f>IF(AD156="","",IF(IFERROR(TRIM(INDEX($A156:$AB156,MATCH(Lists!$K$16,$A$1:$AB$1,0))&amp;""),"")="","(no answer)",IFERROR(TRIM(INDEX($A156:$AB156,MATCH(Lists!$K$16,$A$1:$AB$1,0))&amp;""),"")))</f>
        <v/>
      </c>
      <c r="AG156" s="20">
        <f>IF(AD156="","",IF(IFERROR(TRIM(INDEX($A156:$AB156,MATCH(Lists!$K$17,$A$1:$AB$1,0))&amp;""),"")="","(no answer)",IFERROR(TRIM(INDEX($A156:$AB156,MATCH(Lists!$K$17,$A$1:$AB$1,0))&amp;""),"")))</f>
        <v/>
      </c>
      <c r="AH156" s="20">
        <f>IF(AD156="","",IFERROR(TRIM(INDEX($A156:$AB156,MATCH(Lists!$K$3,$A$1:$AB$1,0))&amp;""),""))</f>
        <v/>
      </c>
      <c r="AI156" s="20">
        <f>IF(AD156="","",IFERROR(TRIM(INDEX($A156:$AB156,MATCH(Lists!$K$4,$A$1:$AB$1,0))&amp;""),""))</f>
        <v/>
      </c>
      <c r="AJ156" s="20">
        <f>IF(AD156="","",IFERROR(TRIM(INDEX($A156:$AB156,MATCH(Lists!$K$5,$A$1:$AB$1,0))&amp;""),""))</f>
        <v/>
      </c>
      <c r="AK156" s="20">
        <f>IF(AD156="","",IFERROR(TRIM(INDEX($A156:$AB156,MATCH(Lists!$K$6,$A$1:$AB$1,0))&amp;""),""))</f>
        <v/>
      </c>
      <c r="AL156" s="20">
        <f>IF(AD156="","",IFERROR(TRIM(INDEX($A156:$AB156,MATCH(Lists!$K$7,$A$1:$AB$1,0))&amp;""),""))</f>
        <v/>
      </c>
      <c r="AM156" s="20">
        <f>IF(AD156="","",IFERROR(TRIM(INDEX($A156:$AB156,MATCH(Lists!$K$8,$A$1:$AB$1,0))&amp;""),""))</f>
        <v/>
      </c>
      <c r="AN156" s="20">
        <f>IF(AD156="","",IFERROR(TRIM(INDEX($A156:$AB156,MATCH(Lists!$K$9,$A$1:$AB$1,0))&amp;""),""))</f>
        <v/>
      </c>
      <c r="AO156" s="20">
        <f>IF(AD156="","",IFERROR(TRIM(INDEX($A156:$AB156,MATCH(Lists!$K$10,$A$1:$AB$1,0))&amp;""),""))</f>
        <v/>
      </c>
      <c r="AP156" s="20">
        <f>IF(AD156="","",IFERROR(TRIM(INDEX($A156:$AB156,MATCH(Lists!$K$11,$A$1:$AB$1,0))&amp;""),""))</f>
        <v/>
      </c>
      <c r="AQ156" s="20">
        <f>IF(AD156="","",IFERROR(VALUE(IFERROR(TRIM(INDEX($A156:$AB156,MATCH(Lists!$K$12,$A$1:$AB$1,0))&amp;""),"")),""))</f>
        <v/>
      </c>
      <c r="AR156" s="20">
        <f>IF(AD156="","",IFERROR(TRIM(INDEX($A156:$AB156,MATCH(Lists!$K$13,$A$1:$AB$1,0))&amp;""),""))</f>
        <v/>
      </c>
      <c r="AS156" s="20">
        <f>IF(AD156="","",IFERROR(TRIM(INDEX($A156:$AB156,MATCH(Lists!$K$14,$A$1:$AB$1,0))&amp;""),""))</f>
        <v/>
      </c>
      <c r="AT156" s="20">
        <f>IF(AD156="","",IFERROR(TRIM(INDEX($A156:$AB156,MATCH(Lists!$K$15,$A$1:$AB$1,0))&amp;""),""))</f>
        <v/>
      </c>
      <c r="AU156" s="20">
        <f>IF(AD156="","",IFERROR(TRIM(INDEX($A156:$AB156,MATCH(Lists!$K$18,$A$1:$AB$1,0))&amp;""),""))</f>
        <v/>
      </c>
    </row>
    <row r="157">
      <c r="AC157" s="19" t="n"/>
      <c r="AD157" s="20">
        <f>IFERROR(TRIM(INDEX($A157:$AB157,MATCH(Lists!$K$2,$A$1:$AB$1,0))&amp;""),"")</f>
        <v/>
      </c>
      <c r="AE157" s="20">
        <f>IF(AD157="",0,IF(AND(OR('Top needs'!$B$5="",AF157='Top needs'!$B$5),OR('Top needs'!$B$6="",AG157='Top needs'!$B$6)),1,0))</f>
        <v/>
      </c>
      <c r="AF157" s="20">
        <f>IF(AD157="","",IF(IFERROR(TRIM(INDEX($A157:$AB157,MATCH(Lists!$K$16,$A$1:$AB$1,0))&amp;""),"")="","(no answer)",IFERROR(TRIM(INDEX($A157:$AB157,MATCH(Lists!$K$16,$A$1:$AB$1,0))&amp;""),"")))</f>
        <v/>
      </c>
      <c r="AG157" s="20">
        <f>IF(AD157="","",IF(IFERROR(TRIM(INDEX($A157:$AB157,MATCH(Lists!$K$17,$A$1:$AB$1,0))&amp;""),"")="","(no answer)",IFERROR(TRIM(INDEX($A157:$AB157,MATCH(Lists!$K$17,$A$1:$AB$1,0))&amp;""),"")))</f>
        <v/>
      </c>
      <c r="AH157" s="20">
        <f>IF(AD157="","",IFERROR(TRIM(INDEX($A157:$AB157,MATCH(Lists!$K$3,$A$1:$AB$1,0))&amp;""),""))</f>
        <v/>
      </c>
      <c r="AI157" s="20">
        <f>IF(AD157="","",IFERROR(TRIM(INDEX($A157:$AB157,MATCH(Lists!$K$4,$A$1:$AB$1,0))&amp;""),""))</f>
        <v/>
      </c>
      <c r="AJ157" s="20">
        <f>IF(AD157="","",IFERROR(TRIM(INDEX($A157:$AB157,MATCH(Lists!$K$5,$A$1:$AB$1,0))&amp;""),""))</f>
        <v/>
      </c>
      <c r="AK157" s="20">
        <f>IF(AD157="","",IFERROR(TRIM(INDEX($A157:$AB157,MATCH(Lists!$K$6,$A$1:$AB$1,0))&amp;""),""))</f>
        <v/>
      </c>
      <c r="AL157" s="20">
        <f>IF(AD157="","",IFERROR(TRIM(INDEX($A157:$AB157,MATCH(Lists!$K$7,$A$1:$AB$1,0))&amp;""),""))</f>
        <v/>
      </c>
      <c r="AM157" s="20">
        <f>IF(AD157="","",IFERROR(TRIM(INDEX($A157:$AB157,MATCH(Lists!$K$8,$A$1:$AB$1,0))&amp;""),""))</f>
        <v/>
      </c>
      <c r="AN157" s="20">
        <f>IF(AD157="","",IFERROR(TRIM(INDEX($A157:$AB157,MATCH(Lists!$K$9,$A$1:$AB$1,0))&amp;""),""))</f>
        <v/>
      </c>
      <c r="AO157" s="20">
        <f>IF(AD157="","",IFERROR(TRIM(INDEX($A157:$AB157,MATCH(Lists!$K$10,$A$1:$AB$1,0))&amp;""),""))</f>
        <v/>
      </c>
      <c r="AP157" s="20">
        <f>IF(AD157="","",IFERROR(TRIM(INDEX($A157:$AB157,MATCH(Lists!$K$11,$A$1:$AB$1,0))&amp;""),""))</f>
        <v/>
      </c>
      <c r="AQ157" s="20">
        <f>IF(AD157="","",IFERROR(VALUE(IFERROR(TRIM(INDEX($A157:$AB157,MATCH(Lists!$K$12,$A$1:$AB$1,0))&amp;""),"")),""))</f>
        <v/>
      </c>
      <c r="AR157" s="20">
        <f>IF(AD157="","",IFERROR(TRIM(INDEX($A157:$AB157,MATCH(Lists!$K$13,$A$1:$AB$1,0))&amp;""),""))</f>
        <v/>
      </c>
      <c r="AS157" s="20">
        <f>IF(AD157="","",IFERROR(TRIM(INDEX($A157:$AB157,MATCH(Lists!$K$14,$A$1:$AB$1,0))&amp;""),""))</f>
        <v/>
      </c>
      <c r="AT157" s="20">
        <f>IF(AD157="","",IFERROR(TRIM(INDEX($A157:$AB157,MATCH(Lists!$K$15,$A$1:$AB$1,0))&amp;""),""))</f>
        <v/>
      </c>
      <c r="AU157" s="20">
        <f>IF(AD157="","",IFERROR(TRIM(INDEX($A157:$AB157,MATCH(Lists!$K$18,$A$1:$AB$1,0))&amp;""),""))</f>
        <v/>
      </c>
    </row>
    <row r="158">
      <c r="AC158" s="19" t="n"/>
      <c r="AD158" s="20">
        <f>IFERROR(TRIM(INDEX($A158:$AB158,MATCH(Lists!$K$2,$A$1:$AB$1,0))&amp;""),"")</f>
        <v/>
      </c>
      <c r="AE158" s="20">
        <f>IF(AD158="",0,IF(AND(OR('Top needs'!$B$5="",AF158='Top needs'!$B$5),OR('Top needs'!$B$6="",AG158='Top needs'!$B$6)),1,0))</f>
        <v/>
      </c>
      <c r="AF158" s="20">
        <f>IF(AD158="","",IF(IFERROR(TRIM(INDEX($A158:$AB158,MATCH(Lists!$K$16,$A$1:$AB$1,0))&amp;""),"")="","(no answer)",IFERROR(TRIM(INDEX($A158:$AB158,MATCH(Lists!$K$16,$A$1:$AB$1,0))&amp;""),"")))</f>
        <v/>
      </c>
      <c r="AG158" s="20">
        <f>IF(AD158="","",IF(IFERROR(TRIM(INDEX($A158:$AB158,MATCH(Lists!$K$17,$A$1:$AB$1,0))&amp;""),"")="","(no answer)",IFERROR(TRIM(INDEX($A158:$AB158,MATCH(Lists!$K$17,$A$1:$AB$1,0))&amp;""),"")))</f>
        <v/>
      </c>
      <c r="AH158" s="20">
        <f>IF(AD158="","",IFERROR(TRIM(INDEX($A158:$AB158,MATCH(Lists!$K$3,$A$1:$AB$1,0))&amp;""),""))</f>
        <v/>
      </c>
      <c r="AI158" s="20">
        <f>IF(AD158="","",IFERROR(TRIM(INDEX($A158:$AB158,MATCH(Lists!$K$4,$A$1:$AB$1,0))&amp;""),""))</f>
        <v/>
      </c>
      <c r="AJ158" s="20">
        <f>IF(AD158="","",IFERROR(TRIM(INDEX($A158:$AB158,MATCH(Lists!$K$5,$A$1:$AB$1,0))&amp;""),""))</f>
        <v/>
      </c>
      <c r="AK158" s="20">
        <f>IF(AD158="","",IFERROR(TRIM(INDEX($A158:$AB158,MATCH(Lists!$K$6,$A$1:$AB$1,0))&amp;""),""))</f>
        <v/>
      </c>
      <c r="AL158" s="20">
        <f>IF(AD158="","",IFERROR(TRIM(INDEX($A158:$AB158,MATCH(Lists!$K$7,$A$1:$AB$1,0))&amp;""),""))</f>
        <v/>
      </c>
      <c r="AM158" s="20">
        <f>IF(AD158="","",IFERROR(TRIM(INDEX($A158:$AB158,MATCH(Lists!$K$8,$A$1:$AB$1,0))&amp;""),""))</f>
        <v/>
      </c>
      <c r="AN158" s="20">
        <f>IF(AD158="","",IFERROR(TRIM(INDEX($A158:$AB158,MATCH(Lists!$K$9,$A$1:$AB$1,0))&amp;""),""))</f>
        <v/>
      </c>
      <c r="AO158" s="20">
        <f>IF(AD158="","",IFERROR(TRIM(INDEX($A158:$AB158,MATCH(Lists!$K$10,$A$1:$AB$1,0))&amp;""),""))</f>
        <v/>
      </c>
      <c r="AP158" s="20">
        <f>IF(AD158="","",IFERROR(TRIM(INDEX($A158:$AB158,MATCH(Lists!$K$11,$A$1:$AB$1,0))&amp;""),""))</f>
        <v/>
      </c>
      <c r="AQ158" s="20">
        <f>IF(AD158="","",IFERROR(VALUE(IFERROR(TRIM(INDEX($A158:$AB158,MATCH(Lists!$K$12,$A$1:$AB$1,0))&amp;""),"")),""))</f>
        <v/>
      </c>
      <c r="AR158" s="20">
        <f>IF(AD158="","",IFERROR(TRIM(INDEX($A158:$AB158,MATCH(Lists!$K$13,$A$1:$AB$1,0))&amp;""),""))</f>
        <v/>
      </c>
      <c r="AS158" s="20">
        <f>IF(AD158="","",IFERROR(TRIM(INDEX($A158:$AB158,MATCH(Lists!$K$14,$A$1:$AB$1,0))&amp;""),""))</f>
        <v/>
      </c>
      <c r="AT158" s="20">
        <f>IF(AD158="","",IFERROR(TRIM(INDEX($A158:$AB158,MATCH(Lists!$K$15,$A$1:$AB$1,0))&amp;""),""))</f>
        <v/>
      </c>
      <c r="AU158" s="20">
        <f>IF(AD158="","",IFERROR(TRIM(INDEX($A158:$AB158,MATCH(Lists!$K$18,$A$1:$AB$1,0))&amp;""),""))</f>
        <v/>
      </c>
    </row>
    <row r="159">
      <c r="AC159" s="19" t="n"/>
      <c r="AD159" s="20">
        <f>IFERROR(TRIM(INDEX($A159:$AB159,MATCH(Lists!$K$2,$A$1:$AB$1,0))&amp;""),"")</f>
        <v/>
      </c>
      <c r="AE159" s="20">
        <f>IF(AD159="",0,IF(AND(OR('Top needs'!$B$5="",AF159='Top needs'!$B$5),OR('Top needs'!$B$6="",AG159='Top needs'!$B$6)),1,0))</f>
        <v/>
      </c>
      <c r="AF159" s="20">
        <f>IF(AD159="","",IF(IFERROR(TRIM(INDEX($A159:$AB159,MATCH(Lists!$K$16,$A$1:$AB$1,0))&amp;""),"")="","(no answer)",IFERROR(TRIM(INDEX($A159:$AB159,MATCH(Lists!$K$16,$A$1:$AB$1,0))&amp;""),"")))</f>
        <v/>
      </c>
      <c r="AG159" s="20">
        <f>IF(AD159="","",IF(IFERROR(TRIM(INDEX($A159:$AB159,MATCH(Lists!$K$17,$A$1:$AB$1,0))&amp;""),"")="","(no answer)",IFERROR(TRIM(INDEX($A159:$AB159,MATCH(Lists!$K$17,$A$1:$AB$1,0))&amp;""),"")))</f>
        <v/>
      </c>
      <c r="AH159" s="20">
        <f>IF(AD159="","",IFERROR(TRIM(INDEX($A159:$AB159,MATCH(Lists!$K$3,$A$1:$AB$1,0))&amp;""),""))</f>
        <v/>
      </c>
      <c r="AI159" s="20">
        <f>IF(AD159="","",IFERROR(TRIM(INDEX($A159:$AB159,MATCH(Lists!$K$4,$A$1:$AB$1,0))&amp;""),""))</f>
        <v/>
      </c>
      <c r="AJ159" s="20">
        <f>IF(AD159="","",IFERROR(TRIM(INDEX($A159:$AB159,MATCH(Lists!$K$5,$A$1:$AB$1,0))&amp;""),""))</f>
        <v/>
      </c>
      <c r="AK159" s="20">
        <f>IF(AD159="","",IFERROR(TRIM(INDEX($A159:$AB159,MATCH(Lists!$K$6,$A$1:$AB$1,0))&amp;""),""))</f>
        <v/>
      </c>
      <c r="AL159" s="20">
        <f>IF(AD159="","",IFERROR(TRIM(INDEX($A159:$AB159,MATCH(Lists!$K$7,$A$1:$AB$1,0))&amp;""),""))</f>
        <v/>
      </c>
      <c r="AM159" s="20">
        <f>IF(AD159="","",IFERROR(TRIM(INDEX($A159:$AB159,MATCH(Lists!$K$8,$A$1:$AB$1,0))&amp;""),""))</f>
        <v/>
      </c>
      <c r="AN159" s="20">
        <f>IF(AD159="","",IFERROR(TRIM(INDEX($A159:$AB159,MATCH(Lists!$K$9,$A$1:$AB$1,0))&amp;""),""))</f>
        <v/>
      </c>
      <c r="AO159" s="20">
        <f>IF(AD159="","",IFERROR(TRIM(INDEX($A159:$AB159,MATCH(Lists!$K$10,$A$1:$AB$1,0))&amp;""),""))</f>
        <v/>
      </c>
      <c r="AP159" s="20">
        <f>IF(AD159="","",IFERROR(TRIM(INDEX($A159:$AB159,MATCH(Lists!$K$11,$A$1:$AB$1,0))&amp;""),""))</f>
        <v/>
      </c>
      <c r="AQ159" s="20">
        <f>IF(AD159="","",IFERROR(VALUE(IFERROR(TRIM(INDEX($A159:$AB159,MATCH(Lists!$K$12,$A$1:$AB$1,0))&amp;""),"")),""))</f>
        <v/>
      </c>
      <c r="AR159" s="20">
        <f>IF(AD159="","",IFERROR(TRIM(INDEX($A159:$AB159,MATCH(Lists!$K$13,$A$1:$AB$1,0))&amp;""),""))</f>
        <v/>
      </c>
      <c r="AS159" s="20">
        <f>IF(AD159="","",IFERROR(TRIM(INDEX($A159:$AB159,MATCH(Lists!$K$14,$A$1:$AB$1,0))&amp;""),""))</f>
        <v/>
      </c>
      <c r="AT159" s="20">
        <f>IF(AD159="","",IFERROR(TRIM(INDEX($A159:$AB159,MATCH(Lists!$K$15,$A$1:$AB$1,0))&amp;""),""))</f>
        <v/>
      </c>
      <c r="AU159" s="20">
        <f>IF(AD159="","",IFERROR(TRIM(INDEX($A159:$AB159,MATCH(Lists!$K$18,$A$1:$AB$1,0))&amp;""),""))</f>
        <v/>
      </c>
    </row>
    <row r="160">
      <c r="AC160" s="19" t="n"/>
      <c r="AD160" s="20">
        <f>IFERROR(TRIM(INDEX($A160:$AB160,MATCH(Lists!$K$2,$A$1:$AB$1,0))&amp;""),"")</f>
        <v/>
      </c>
      <c r="AE160" s="20">
        <f>IF(AD160="",0,IF(AND(OR('Top needs'!$B$5="",AF160='Top needs'!$B$5),OR('Top needs'!$B$6="",AG160='Top needs'!$B$6)),1,0))</f>
        <v/>
      </c>
      <c r="AF160" s="20">
        <f>IF(AD160="","",IF(IFERROR(TRIM(INDEX($A160:$AB160,MATCH(Lists!$K$16,$A$1:$AB$1,0))&amp;""),"")="","(no answer)",IFERROR(TRIM(INDEX($A160:$AB160,MATCH(Lists!$K$16,$A$1:$AB$1,0))&amp;""),"")))</f>
        <v/>
      </c>
      <c r="AG160" s="20">
        <f>IF(AD160="","",IF(IFERROR(TRIM(INDEX($A160:$AB160,MATCH(Lists!$K$17,$A$1:$AB$1,0))&amp;""),"")="","(no answer)",IFERROR(TRIM(INDEX($A160:$AB160,MATCH(Lists!$K$17,$A$1:$AB$1,0))&amp;""),"")))</f>
        <v/>
      </c>
      <c r="AH160" s="20">
        <f>IF(AD160="","",IFERROR(TRIM(INDEX($A160:$AB160,MATCH(Lists!$K$3,$A$1:$AB$1,0))&amp;""),""))</f>
        <v/>
      </c>
      <c r="AI160" s="20">
        <f>IF(AD160="","",IFERROR(TRIM(INDEX($A160:$AB160,MATCH(Lists!$K$4,$A$1:$AB$1,0))&amp;""),""))</f>
        <v/>
      </c>
      <c r="AJ160" s="20">
        <f>IF(AD160="","",IFERROR(TRIM(INDEX($A160:$AB160,MATCH(Lists!$K$5,$A$1:$AB$1,0))&amp;""),""))</f>
        <v/>
      </c>
      <c r="AK160" s="20">
        <f>IF(AD160="","",IFERROR(TRIM(INDEX($A160:$AB160,MATCH(Lists!$K$6,$A$1:$AB$1,0))&amp;""),""))</f>
        <v/>
      </c>
      <c r="AL160" s="20">
        <f>IF(AD160="","",IFERROR(TRIM(INDEX($A160:$AB160,MATCH(Lists!$K$7,$A$1:$AB$1,0))&amp;""),""))</f>
        <v/>
      </c>
      <c r="AM160" s="20">
        <f>IF(AD160="","",IFERROR(TRIM(INDEX($A160:$AB160,MATCH(Lists!$K$8,$A$1:$AB$1,0))&amp;""),""))</f>
        <v/>
      </c>
      <c r="AN160" s="20">
        <f>IF(AD160="","",IFERROR(TRIM(INDEX($A160:$AB160,MATCH(Lists!$K$9,$A$1:$AB$1,0))&amp;""),""))</f>
        <v/>
      </c>
      <c r="AO160" s="20">
        <f>IF(AD160="","",IFERROR(TRIM(INDEX($A160:$AB160,MATCH(Lists!$K$10,$A$1:$AB$1,0))&amp;""),""))</f>
        <v/>
      </c>
      <c r="AP160" s="20">
        <f>IF(AD160="","",IFERROR(TRIM(INDEX($A160:$AB160,MATCH(Lists!$K$11,$A$1:$AB$1,0))&amp;""),""))</f>
        <v/>
      </c>
      <c r="AQ160" s="20">
        <f>IF(AD160="","",IFERROR(VALUE(IFERROR(TRIM(INDEX($A160:$AB160,MATCH(Lists!$K$12,$A$1:$AB$1,0))&amp;""),"")),""))</f>
        <v/>
      </c>
      <c r="AR160" s="20">
        <f>IF(AD160="","",IFERROR(TRIM(INDEX($A160:$AB160,MATCH(Lists!$K$13,$A$1:$AB$1,0))&amp;""),""))</f>
        <v/>
      </c>
      <c r="AS160" s="20">
        <f>IF(AD160="","",IFERROR(TRIM(INDEX($A160:$AB160,MATCH(Lists!$K$14,$A$1:$AB$1,0))&amp;""),""))</f>
        <v/>
      </c>
      <c r="AT160" s="20">
        <f>IF(AD160="","",IFERROR(TRIM(INDEX($A160:$AB160,MATCH(Lists!$K$15,$A$1:$AB$1,0))&amp;""),""))</f>
        <v/>
      </c>
      <c r="AU160" s="20">
        <f>IF(AD160="","",IFERROR(TRIM(INDEX($A160:$AB160,MATCH(Lists!$K$18,$A$1:$AB$1,0))&amp;""),""))</f>
        <v/>
      </c>
    </row>
    <row r="161">
      <c r="AC161" s="19" t="n"/>
      <c r="AD161" s="20">
        <f>IFERROR(TRIM(INDEX($A161:$AB161,MATCH(Lists!$K$2,$A$1:$AB$1,0))&amp;""),"")</f>
        <v/>
      </c>
      <c r="AE161" s="20">
        <f>IF(AD161="",0,IF(AND(OR('Top needs'!$B$5="",AF161='Top needs'!$B$5),OR('Top needs'!$B$6="",AG161='Top needs'!$B$6)),1,0))</f>
        <v/>
      </c>
      <c r="AF161" s="20">
        <f>IF(AD161="","",IF(IFERROR(TRIM(INDEX($A161:$AB161,MATCH(Lists!$K$16,$A$1:$AB$1,0))&amp;""),"")="","(no answer)",IFERROR(TRIM(INDEX($A161:$AB161,MATCH(Lists!$K$16,$A$1:$AB$1,0))&amp;""),"")))</f>
        <v/>
      </c>
      <c r="AG161" s="20">
        <f>IF(AD161="","",IF(IFERROR(TRIM(INDEX($A161:$AB161,MATCH(Lists!$K$17,$A$1:$AB$1,0))&amp;""),"")="","(no answer)",IFERROR(TRIM(INDEX($A161:$AB161,MATCH(Lists!$K$17,$A$1:$AB$1,0))&amp;""),"")))</f>
        <v/>
      </c>
      <c r="AH161" s="20">
        <f>IF(AD161="","",IFERROR(TRIM(INDEX($A161:$AB161,MATCH(Lists!$K$3,$A$1:$AB$1,0))&amp;""),""))</f>
        <v/>
      </c>
      <c r="AI161" s="20">
        <f>IF(AD161="","",IFERROR(TRIM(INDEX($A161:$AB161,MATCH(Lists!$K$4,$A$1:$AB$1,0))&amp;""),""))</f>
        <v/>
      </c>
      <c r="AJ161" s="20">
        <f>IF(AD161="","",IFERROR(TRIM(INDEX($A161:$AB161,MATCH(Lists!$K$5,$A$1:$AB$1,0))&amp;""),""))</f>
        <v/>
      </c>
      <c r="AK161" s="20">
        <f>IF(AD161="","",IFERROR(TRIM(INDEX($A161:$AB161,MATCH(Lists!$K$6,$A$1:$AB$1,0))&amp;""),""))</f>
        <v/>
      </c>
      <c r="AL161" s="20">
        <f>IF(AD161="","",IFERROR(TRIM(INDEX($A161:$AB161,MATCH(Lists!$K$7,$A$1:$AB$1,0))&amp;""),""))</f>
        <v/>
      </c>
      <c r="AM161" s="20">
        <f>IF(AD161="","",IFERROR(TRIM(INDEX($A161:$AB161,MATCH(Lists!$K$8,$A$1:$AB$1,0))&amp;""),""))</f>
        <v/>
      </c>
      <c r="AN161" s="20">
        <f>IF(AD161="","",IFERROR(TRIM(INDEX($A161:$AB161,MATCH(Lists!$K$9,$A$1:$AB$1,0))&amp;""),""))</f>
        <v/>
      </c>
      <c r="AO161" s="20">
        <f>IF(AD161="","",IFERROR(TRIM(INDEX($A161:$AB161,MATCH(Lists!$K$10,$A$1:$AB$1,0))&amp;""),""))</f>
        <v/>
      </c>
      <c r="AP161" s="20">
        <f>IF(AD161="","",IFERROR(TRIM(INDEX($A161:$AB161,MATCH(Lists!$K$11,$A$1:$AB$1,0))&amp;""),""))</f>
        <v/>
      </c>
      <c r="AQ161" s="20">
        <f>IF(AD161="","",IFERROR(VALUE(IFERROR(TRIM(INDEX($A161:$AB161,MATCH(Lists!$K$12,$A$1:$AB$1,0))&amp;""),"")),""))</f>
        <v/>
      </c>
      <c r="AR161" s="20">
        <f>IF(AD161="","",IFERROR(TRIM(INDEX($A161:$AB161,MATCH(Lists!$K$13,$A$1:$AB$1,0))&amp;""),""))</f>
        <v/>
      </c>
      <c r="AS161" s="20">
        <f>IF(AD161="","",IFERROR(TRIM(INDEX($A161:$AB161,MATCH(Lists!$K$14,$A$1:$AB$1,0))&amp;""),""))</f>
        <v/>
      </c>
      <c r="AT161" s="20">
        <f>IF(AD161="","",IFERROR(TRIM(INDEX($A161:$AB161,MATCH(Lists!$K$15,$A$1:$AB$1,0))&amp;""),""))</f>
        <v/>
      </c>
      <c r="AU161" s="20">
        <f>IF(AD161="","",IFERROR(TRIM(INDEX($A161:$AB161,MATCH(Lists!$K$18,$A$1:$AB$1,0))&amp;""),""))</f>
        <v/>
      </c>
    </row>
    <row r="162">
      <c r="AC162" s="19" t="n"/>
      <c r="AD162" s="20">
        <f>IFERROR(TRIM(INDEX($A162:$AB162,MATCH(Lists!$K$2,$A$1:$AB$1,0))&amp;""),"")</f>
        <v/>
      </c>
      <c r="AE162" s="20">
        <f>IF(AD162="",0,IF(AND(OR('Top needs'!$B$5="",AF162='Top needs'!$B$5),OR('Top needs'!$B$6="",AG162='Top needs'!$B$6)),1,0))</f>
        <v/>
      </c>
      <c r="AF162" s="20">
        <f>IF(AD162="","",IF(IFERROR(TRIM(INDEX($A162:$AB162,MATCH(Lists!$K$16,$A$1:$AB$1,0))&amp;""),"")="","(no answer)",IFERROR(TRIM(INDEX($A162:$AB162,MATCH(Lists!$K$16,$A$1:$AB$1,0))&amp;""),"")))</f>
        <v/>
      </c>
      <c r="AG162" s="20">
        <f>IF(AD162="","",IF(IFERROR(TRIM(INDEX($A162:$AB162,MATCH(Lists!$K$17,$A$1:$AB$1,0))&amp;""),"")="","(no answer)",IFERROR(TRIM(INDEX($A162:$AB162,MATCH(Lists!$K$17,$A$1:$AB$1,0))&amp;""),"")))</f>
        <v/>
      </c>
      <c r="AH162" s="20">
        <f>IF(AD162="","",IFERROR(TRIM(INDEX($A162:$AB162,MATCH(Lists!$K$3,$A$1:$AB$1,0))&amp;""),""))</f>
        <v/>
      </c>
      <c r="AI162" s="20">
        <f>IF(AD162="","",IFERROR(TRIM(INDEX($A162:$AB162,MATCH(Lists!$K$4,$A$1:$AB$1,0))&amp;""),""))</f>
        <v/>
      </c>
      <c r="AJ162" s="20">
        <f>IF(AD162="","",IFERROR(TRIM(INDEX($A162:$AB162,MATCH(Lists!$K$5,$A$1:$AB$1,0))&amp;""),""))</f>
        <v/>
      </c>
      <c r="AK162" s="20">
        <f>IF(AD162="","",IFERROR(TRIM(INDEX($A162:$AB162,MATCH(Lists!$K$6,$A$1:$AB$1,0))&amp;""),""))</f>
        <v/>
      </c>
      <c r="AL162" s="20">
        <f>IF(AD162="","",IFERROR(TRIM(INDEX($A162:$AB162,MATCH(Lists!$K$7,$A$1:$AB$1,0))&amp;""),""))</f>
        <v/>
      </c>
      <c r="AM162" s="20">
        <f>IF(AD162="","",IFERROR(TRIM(INDEX($A162:$AB162,MATCH(Lists!$K$8,$A$1:$AB$1,0))&amp;""),""))</f>
        <v/>
      </c>
      <c r="AN162" s="20">
        <f>IF(AD162="","",IFERROR(TRIM(INDEX($A162:$AB162,MATCH(Lists!$K$9,$A$1:$AB$1,0))&amp;""),""))</f>
        <v/>
      </c>
      <c r="AO162" s="20">
        <f>IF(AD162="","",IFERROR(TRIM(INDEX($A162:$AB162,MATCH(Lists!$K$10,$A$1:$AB$1,0))&amp;""),""))</f>
        <v/>
      </c>
      <c r="AP162" s="20">
        <f>IF(AD162="","",IFERROR(TRIM(INDEX($A162:$AB162,MATCH(Lists!$K$11,$A$1:$AB$1,0))&amp;""),""))</f>
        <v/>
      </c>
      <c r="AQ162" s="20">
        <f>IF(AD162="","",IFERROR(VALUE(IFERROR(TRIM(INDEX($A162:$AB162,MATCH(Lists!$K$12,$A$1:$AB$1,0))&amp;""),"")),""))</f>
        <v/>
      </c>
      <c r="AR162" s="20">
        <f>IF(AD162="","",IFERROR(TRIM(INDEX($A162:$AB162,MATCH(Lists!$K$13,$A$1:$AB$1,0))&amp;""),""))</f>
        <v/>
      </c>
      <c r="AS162" s="20">
        <f>IF(AD162="","",IFERROR(TRIM(INDEX($A162:$AB162,MATCH(Lists!$K$14,$A$1:$AB$1,0))&amp;""),""))</f>
        <v/>
      </c>
      <c r="AT162" s="20">
        <f>IF(AD162="","",IFERROR(TRIM(INDEX($A162:$AB162,MATCH(Lists!$K$15,$A$1:$AB$1,0))&amp;""),""))</f>
        <v/>
      </c>
      <c r="AU162" s="20">
        <f>IF(AD162="","",IFERROR(TRIM(INDEX($A162:$AB162,MATCH(Lists!$K$18,$A$1:$AB$1,0))&amp;""),""))</f>
        <v/>
      </c>
    </row>
    <row r="163">
      <c r="AC163" s="19" t="n"/>
      <c r="AD163" s="20">
        <f>IFERROR(TRIM(INDEX($A163:$AB163,MATCH(Lists!$K$2,$A$1:$AB$1,0))&amp;""),"")</f>
        <v/>
      </c>
      <c r="AE163" s="20">
        <f>IF(AD163="",0,IF(AND(OR('Top needs'!$B$5="",AF163='Top needs'!$B$5),OR('Top needs'!$B$6="",AG163='Top needs'!$B$6)),1,0))</f>
        <v/>
      </c>
      <c r="AF163" s="20">
        <f>IF(AD163="","",IF(IFERROR(TRIM(INDEX($A163:$AB163,MATCH(Lists!$K$16,$A$1:$AB$1,0))&amp;""),"")="","(no answer)",IFERROR(TRIM(INDEX($A163:$AB163,MATCH(Lists!$K$16,$A$1:$AB$1,0))&amp;""),"")))</f>
        <v/>
      </c>
      <c r="AG163" s="20">
        <f>IF(AD163="","",IF(IFERROR(TRIM(INDEX($A163:$AB163,MATCH(Lists!$K$17,$A$1:$AB$1,0))&amp;""),"")="","(no answer)",IFERROR(TRIM(INDEX($A163:$AB163,MATCH(Lists!$K$17,$A$1:$AB$1,0))&amp;""),"")))</f>
        <v/>
      </c>
      <c r="AH163" s="20">
        <f>IF(AD163="","",IFERROR(TRIM(INDEX($A163:$AB163,MATCH(Lists!$K$3,$A$1:$AB$1,0))&amp;""),""))</f>
        <v/>
      </c>
      <c r="AI163" s="20">
        <f>IF(AD163="","",IFERROR(TRIM(INDEX($A163:$AB163,MATCH(Lists!$K$4,$A$1:$AB$1,0))&amp;""),""))</f>
        <v/>
      </c>
      <c r="AJ163" s="20">
        <f>IF(AD163="","",IFERROR(TRIM(INDEX($A163:$AB163,MATCH(Lists!$K$5,$A$1:$AB$1,0))&amp;""),""))</f>
        <v/>
      </c>
      <c r="AK163" s="20">
        <f>IF(AD163="","",IFERROR(TRIM(INDEX($A163:$AB163,MATCH(Lists!$K$6,$A$1:$AB$1,0))&amp;""),""))</f>
        <v/>
      </c>
      <c r="AL163" s="20">
        <f>IF(AD163="","",IFERROR(TRIM(INDEX($A163:$AB163,MATCH(Lists!$K$7,$A$1:$AB$1,0))&amp;""),""))</f>
        <v/>
      </c>
      <c r="AM163" s="20">
        <f>IF(AD163="","",IFERROR(TRIM(INDEX($A163:$AB163,MATCH(Lists!$K$8,$A$1:$AB$1,0))&amp;""),""))</f>
        <v/>
      </c>
      <c r="AN163" s="20">
        <f>IF(AD163="","",IFERROR(TRIM(INDEX($A163:$AB163,MATCH(Lists!$K$9,$A$1:$AB$1,0))&amp;""),""))</f>
        <v/>
      </c>
      <c r="AO163" s="20">
        <f>IF(AD163="","",IFERROR(TRIM(INDEX($A163:$AB163,MATCH(Lists!$K$10,$A$1:$AB$1,0))&amp;""),""))</f>
        <v/>
      </c>
      <c r="AP163" s="20">
        <f>IF(AD163="","",IFERROR(TRIM(INDEX($A163:$AB163,MATCH(Lists!$K$11,$A$1:$AB$1,0))&amp;""),""))</f>
        <v/>
      </c>
      <c r="AQ163" s="20">
        <f>IF(AD163="","",IFERROR(VALUE(IFERROR(TRIM(INDEX($A163:$AB163,MATCH(Lists!$K$12,$A$1:$AB$1,0))&amp;""),"")),""))</f>
        <v/>
      </c>
      <c r="AR163" s="20">
        <f>IF(AD163="","",IFERROR(TRIM(INDEX($A163:$AB163,MATCH(Lists!$K$13,$A$1:$AB$1,0))&amp;""),""))</f>
        <v/>
      </c>
      <c r="AS163" s="20">
        <f>IF(AD163="","",IFERROR(TRIM(INDEX($A163:$AB163,MATCH(Lists!$K$14,$A$1:$AB$1,0))&amp;""),""))</f>
        <v/>
      </c>
      <c r="AT163" s="20">
        <f>IF(AD163="","",IFERROR(TRIM(INDEX($A163:$AB163,MATCH(Lists!$K$15,$A$1:$AB$1,0))&amp;""),""))</f>
        <v/>
      </c>
      <c r="AU163" s="20">
        <f>IF(AD163="","",IFERROR(TRIM(INDEX($A163:$AB163,MATCH(Lists!$K$18,$A$1:$AB$1,0))&amp;""),""))</f>
        <v/>
      </c>
    </row>
    <row r="164">
      <c r="AC164" s="19" t="n"/>
      <c r="AD164" s="20">
        <f>IFERROR(TRIM(INDEX($A164:$AB164,MATCH(Lists!$K$2,$A$1:$AB$1,0))&amp;""),"")</f>
        <v/>
      </c>
      <c r="AE164" s="20">
        <f>IF(AD164="",0,IF(AND(OR('Top needs'!$B$5="",AF164='Top needs'!$B$5),OR('Top needs'!$B$6="",AG164='Top needs'!$B$6)),1,0))</f>
        <v/>
      </c>
      <c r="AF164" s="20">
        <f>IF(AD164="","",IF(IFERROR(TRIM(INDEX($A164:$AB164,MATCH(Lists!$K$16,$A$1:$AB$1,0))&amp;""),"")="","(no answer)",IFERROR(TRIM(INDEX($A164:$AB164,MATCH(Lists!$K$16,$A$1:$AB$1,0))&amp;""),"")))</f>
        <v/>
      </c>
      <c r="AG164" s="20">
        <f>IF(AD164="","",IF(IFERROR(TRIM(INDEX($A164:$AB164,MATCH(Lists!$K$17,$A$1:$AB$1,0))&amp;""),"")="","(no answer)",IFERROR(TRIM(INDEX($A164:$AB164,MATCH(Lists!$K$17,$A$1:$AB$1,0))&amp;""),"")))</f>
        <v/>
      </c>
      <c r="AH164" s="20">
        <f>IF(AD164="","",IFERROR(TRIM(INDEX($A164:$AB164,MATCH(Lists!$K$3,$A$1:$AB$1,0))&amp;""),""))</f>
        <v/>
      </c>
      <c r="AI164" s="20">
        <f>IF(AD164="","",IFERROR(TRIM(INDEX($A164:$AB164,MATCH(Lists!$K$4,$A$1:$AB$1,0))&amp;""),""))</f>
        <v/>
      </c>
      <c r="AJ164" s="20">
        <f>IF(AD164="","",IFERROR(TRIM(INDEX($A164:$AB164,MATCH(Lists!$K$5,$A$1:$AB$1,0))&amp;""),""))</f>
        <v/>
      </c>
      <c r="AK164" s="20">
        <f>IF(AD164="","",IFERROR(TRIM(INDEX($A164:$AB164,MATCH(Lists!$K$6,$A$1:$AB$1,0))&amp;""),""))</f>
        <v/>
      </c>
      <c r="AL164" s="20">
        <f>IF(AD164="","",IFERROR(TRIM(INDEX($A164:$AB164,MATCH(Lists!$K$7,$A$1:$AB$1,0))&amp;""),""))</f>
        <v/>
      </c>
      <c r="AM164" s="20">
        <f>IF(AD164="","",IFERROR(TRIM(INDEX($A164:$AB164,MATCH(Lists!$K$8,$A$1:$AB$1,0))&amp;""),""))</f>
        <v/>
      </c>
      <c r="AN164" s="20">
        <f>IF(AD164="","",IFERROR(TRIM(INDEX($A164:$AB164,MATCH(Lists!$K$9,$A$1:$AB$1,0))&amp;""),""))</f>
        <v/>
      </c>
      <c r="AO164" s="20">
        <f>IF(AD164="","",IFERROR(TRIM(INDEX($A164:$AB164,MATCH(Lists!$K$10,$A$1:$AB$1,0))&amp;""),""))</f>
        <v/>
      </c>
      <c r="AP164" s="20">
        <f>IF(AD164="","",IFERROR(TRIM(INDEX($A164:$AB164,MATCH(Lists!$K$11,$A$1:$AB$1,0))&amp;""),""))</f>
        <v/>
      </c>
      <c r="AQ164" s="20">
        <f>IF(AD164="","",IFERROR(VALUE(IFERROR(TRIM(INDEX($A164:$AB164,MATCH(Lists!$K$12,$A$1:$AB$1,0))&amp;""),"")),""))</f>
        <v/>
      </c>
      <c r="AR164" s="20">
        <f>IF(AD164="","",IFERROR(TRIM(INDEX($A164:$AB164,MATCH(Lists!$K$13,$A$1:$AB$1,0))&amp;""),""))</f>
        <v/>
      </c>
      <c r="AS164" s="20">
        <f>IF(AD164="","",IFERROR(TRIM(INDEX($A164:$AB164,MATCH(Lists!$K$14,$A$1:$AB$1,0))&amp;""),""))</f>
        <v/>
      </c>
      <c r="AT164" s="20">
        <f>IF(AD164="","",IFERROR(TRIM(INDEX($A164:$AB164,MATCH(Lists!$K$15,$A$1:$AB$1,0))&amp;""),""))</f>
        <v/>
      </c>
      <c r="AU164" s="20">
        <f>IF(AD164="","",IFERROR(TRIM(INDEX($A164:$AB164,MATCH(Lists!$K$18,$A$1:$AB$1,0))&amp;""),""))</f>
        <v/>
      </c>
    </row>
    <row r="165">
      <c r="AC165" s="19" t="n"/>
      <c r="AD165" s="20">
        <f>IFERROR(TRIM(INDEX($A165:$AB165,MATCH(Lists!$K$2,$A$1:$AB$1,0))&amp;""),"")</f>
        <v/>
      </c>
      <c r="AE165" s="20">
        <f>IF(AD165="",0,IF(AND(OR('Top needs'!$B$5="",AF165='Top needs'!$B$5),OR('Top needs'!$B$6="",AG165='Top needs'!$B$6)),1,0))</f>
        <v/>
      </c>
      <c r="AF165" s="20">
        <f>IF(AD165="","",IF(IFERROR(TRIM(INDEX($A165:$AB165,MATCH(Lists!$K$16,$A$1:$AB$1,0))&amp;""),"")="","(no answer)",IFERROR(TRIM(INDEX($A165:$AB165,MATCH(Lists!$K$16,$A$1:$AB$1,0))&amp;""),"")))</f>
        <v/>
      </c>
      <c r="AG165" s="20">
        <f>IF(AD165="","",IF(IFERROR(TRIM(INDEX($A165:$AB165,MATCH(Lists!$K$17,$A$1:$AB$1,0))&amp;""),"")="","(no answer)",IFERROR(TRIM(INDEX($A165:$AB165,MATCH(Lists!$K$17,$A$1:$AB$1,0))&amp;""),"")))</f>
        <v/>
      </c>
      <c r="AH165" s="20">
        <f>IF(AD165="","",IFERROR(TRIM(INDEX($A165:$AB165,MATCH(Lists!$K$3,$A$1:$AB$1,0))&amp;""),""))</f>
        <v/>
      </c>
      <c r="AI165" s="20">
        <f>IF(AD165="","",IFERROR(TRIM(INDEX($A165:$AB165,MATCH(Lists!$K$4,$A$1:$AB$1,0))&amp;""),""))</f>
        <v/>
      </c>
      <c r="AJ165" s="20">
        <f>IF(AD165="","",IFERROR(TRIM(INDEX($A165:$AB165,MATCH(Lists!$K$5,$A$1:$AB$1,0))&amp;""),""))</f>
        <v/>
      </c>
      <c r="AK165" s="20">
        <f>IF(AD165="","",IFERROR(TRIM(INDEX($A165:$AB165,MATCH(Lists!$K$6,$A$1:$AB$1,0))&amp;""),""))</f>
        <v/>
      </c>
      <c r="AL165" s="20">
        <f>IF(AD165="","",IFERROR(TRIM(INDEX($A165:$AB165,MATCH(Lists!$K$7,$A$1:$AB$1,0))&amp;""),""))</f>
        <v/>
      </c>
      <c r="AM165" s="20">
        <f>IF(AD165="","",IFERROR(TRIM(INDEX($A165:$AB165,MATCH(Lists!$K$8,$A$1:$AB$1,0))&amp;""),""))</f>
        <v/>
      </c>
      <c r="AN165" s="20">
        <f>IF(AD165="","",IFERROR(TRIM(INDEX($A165:$AB165,MATCH(Lists!$K$9,$A$1:$AB$1,0))&amp;""),""))</f>
        <v/>
      </c>
      <c r="AO165" s="20">
        <f>IF(AD165="","",IFERROR(TRIM(INDEX($A165:$AB165,MATCH(Lists!$K$10,$A$1:$AB$1,0))&amp;""),""))</f>
        <v/>
      </c>
      <c r="AP165" s="20">
        <f>IF(AD165="","",IFERROR(TRIM(INDEX($A165:$AB165,MATCH(Lists!$K$11,$A$1:$AB$1,0))&amp;""),""))</f>
        <v/>
      </c>
      <c r="AQ165" s="20">
        <f>IF(AD165="","",IFERROR(VALUE(IFERROR(TRIM(INDEX($A165:$AB165,MATCH(Lists!$K$12,$A$1:$AB$1,0))&amp;""),"")),""))</f>
        <v/>
      </c>
      <c r="AR165" s="20">
        <f>IF(AD165="","",IFERROR(TRIM(INDEX($A165:$AB165,MATCH(Lists!$K$13,$A$1:$AB$1,0))&amp;""),""))</f>
        <v/>
      </c>
      <c r="AS165" s="20">
        <f>IF(AD165="","",IFERROR(TRIM(INDEX($A165:$AB165,MATCH(Lists!$K$14,$A$1:$AB$1,0))&amp;""),""))</f>
        <v/>
      </c>
      <c r="AT165" s="20">
        <f>IF(AD165="","",IFERROR(TRIM(INDEX($A165:$AB165,MATCH(Lists!$K$15,$A$1:$AB$1,0))&amp;""),""))</f>
        <v/>
      </c>
      <c r="AU165" s="20">
        <f>IF(AD165="","",IFERROR(TRIM(INDEX($A165:$AB165,MATCH(Lists!$K$18,$A$1:$AB$1,0))&amp;""),""))</f>
        <v/>
      </c>
    </row>
    <row r="166">
      <c r="AC166" s="19" t="n"/>
      <c r="AD166" s="20">
        <f>IFERROR(TRIM(INDEX($A166:$AB166,MATCH(Lists!$K$2,$A$1:$AB$1,0))&amp;""),"")</f>
        <v/>
      </c>
      <c r="AE166" s="20">
        <f>IF(AD166="",0,IF(AND(OR('Top needs'!$B$5="",AF166='Top needs'!$B$5),OR('Top needs'!$B$6="",AG166='Top needs'!$B$6)),1,0))</f>
        <v/>
      </c>
      <c r="AF166" s="20">
        <f>IF(AD166="","",IF(IFERROR(TRIM(INDEX($A166:$AB166,MATCH(Lists!$K$16,$A$1:$AB$1,0))&amp;""),"")="","(no answer)",IFERROR(TRIM(INDEX($A166:$AB166,MATCH(Lists!$K$16,$A$1:$AB$1,0))&amp;""),"")))</f>
        <v/>
      </c>
      <c r="AG166" s="20">
        <f>IF(AD166="","",IF(IFERROR(TRIM(INDEX($A166:$AB166,MATCH(Lists!$K$17,$A$1:$AB$1,0))&amp;""),"")="","(no answer)",IFERROR(TRIM(INDEX($A166:$AB166,MATCH(Lists!$K$17,$A$1:$AB$1,0))&amp;""),"")))</f>
        <v/>
      </c>
      <c r="AH166" s="20">
        <f>IF(AD166="","",IFERROR(TRIM(INDEX($A166:$AB166,MATCH(Lists!$K$3,$A$1:$AB$1,0))&amp;""),""))</f>
        <v/>
      </c>
      <c r="AI166" s="20">
        <f>IF(AD166="","",IFERROR(TRIM(INDEX($A166:$AB166,MATCH(Lists!$K$4,$A$1:$AB$1,0))&amp;""),""))</f>
        <v/>
      </c>
      <c r="AJ166" s="20">
        <f>IF(AD166="","",IFERROR(TRIM(INDEX($A166:$AB166,MATCH(Lists!$K$5,$A$1:$AB$1,0))&amp;""),""))</f>
        <v/>
      </c>
      <c r="AK166" s="20">
        <f>IF(AD166="","",IFERROR(TRIM(INDEX($A166:$AB166,MATCH(Lists!$K$6,$A$1:$AB$1,0))&amp;""),""))</f>
        <v/>
      </c>
      <c r="AL166" s="20">
        <f>IF(AD166="","",IFERROR(TRIM(INDEX($A166:$AB166,MATCH(Lists!$K$7,$A$1:$AB$1,0))&amp;""),""))</f>
        <v/>
      </c>
      <c r="AM166" s="20">
        <f>IF(AD166="","",IFERROR(TRIM(INDEX($A166:$AB166,MATCH(Lists!$K$8,$A$1:$AB$1,0))&amp;""),""))</f>
        <v/>
      </c>
      <c r="AN166" s="20">
        <f>IF(AD166="","",IFERROR(TRIM(INDEX($A166:$AB166,MATCH(Lists!$K$9,$A$1:$AB$1,0))&amp;""),""))</f>
        <v/>
      </c>
      <c r="AO166" s="20">
        <f>IF(AD166="","",IFERROR(TRIM(INDEX($A166:$AB166,MATCH(Lists!$K$10,$A$1:$AB$1,0))&amp;""),""))</f>
        <v/>
      </c>
      <c r="AP166" s="20">
        <f>IF(AD166="","",IFERROR(TRIM(INDEX($A166:$AB166,MATCH(Lists!$K$11,$A$1:$AB$1,0))&amp;""),""))</f>
        <v/>
      </c>
      <c r="AQ166" s="20">
        <f>IF(AD166="","",IFERROR(VALUE(IFERROR(TRIM(INDEX($A166:$AB166,MATCH(Lists!$K$12,$A$1:$AB$1,0))&amp;""),"")),""))</f>
        <v/>
      </c>
      <c r="AR166" s="20">
        <f>IF(AD166="","",IFERROR(TRIM(INDEX($A166:$AB166,MATCH(Lists!$K$13,$A$1:$AB$1,0))&amp;""),""))</f>
        <v/>
      </c>
      <c r="AS166" s="20">
        <f>IF(AD166="","",IFERROR(TRIM(INDEX($A166:$AB166,MATCH(Lists!$K$14,$A$1:$AB$1,0))&amp;""),""))</f>
        <v/>
      </c>
      <c r="AT166" s="20">
        <f>IF(AD166="","",IFERROR(TRIM(INDEX($A166:$AB166,MATCH(Lists!$K$15,$A$1:$AB$1,0))&amp;""),""))</f>
        <v/>
      </c>
      <c r="AU166" s="20">
        <f>IF(AD166="","",IFERROR(TRIM(INDEX($A166:$AB166,MATCH(Lists!$K$18,$A$1:$AB$1,0))&amp;""),""))</f>
        <v/>
      </c>
    </row>
    <row r="167">
      <c r="AC167" s="19" t="n"/>
      <c r="AD167" s="20">
        <f>IFERROR(TRIM(INDEX($A167:$AB167,MATCH(Lists!$K$2,$A$1:$AB$1,0))&amp;""),"")</f>
        <v/>
      </c>
      <c r="AE167" s="20">
        <f>IF(AD167="",0,IF(AND(OR('Top needs'!$B$5="",AF167='Top needs'!$B$5),OR('Top needs'!$B$6="",AG167='Top needs'!$B$6)),1,0))</f>
        <v/>
      </c>
      <c r="AF167" s="20">
        <f>IF(AD167="","",IF(IFERROR(TRIM(INDEX($A167:$AB167,MATCH(Lists!$K$16,$A$1:$AB$1,0))&amp;""),"")="","(no answer)",IFERROR(TRIM(INDEX($A167:$AB167,MATCH(Lists!$K$16,$A$1:$AB$1,0))&amp;""),"")))</f>
        <v/>
      </c>
      <c r="AG167" s="20">
        <f>IF(AD167="","",IF(IFERROR(TRIM(INDEX($A167:$AB167,MATCH(Lists!$K$17,$A$1:$AB$1,0))&amp;""),"")="","(no answer)",IFERROR(TRIM(INDEX($A167:$AB167,MATCH(Lists!$K$17,$A$1:$AB$1,0))&amp;""),"")))</f>
        <v/>
      </c>
      <c r="AH167" s="20">
        <f>IF(AD167="","",IFERROR(TRIM(INDEX($A167:$AB167,MATCH(Lists!$K$3,$A$1:$AB$1,0))&amp;""),""))</f>
        <v/>
      </c>
      <c r="AI167" s="20">
        <f>IF(AD167="","",IFERROR(TRIM(INDEX($A167:$AB167,MATCH(Lists!$K$4,$A$1:$AB$1,0))&amp;""),""))</f>
        <v/>
      </c>
      <c r="AJ167" s="20">
        <f>IF(AD167="","",IFERROR(TRIM(INDEX($A167:$AB167,MATCH(Lists!$K$5,$A$1:$AB$1,0))&amp;""),""))</f>
        <v/>
      </c>
      <c r="AK167" s="20">
        <f>IF(AD167="","",IFERROR(TRIM(INDEX($A167:$AB167,MATCH(Lists!$K$6,$A$1:$AB$1,0))&amp;""),""))</f>
        <v/>
      </c>
      <c r="AL167" s="20">
        <f>IF(AD167="","",IFERROR(TRIM(INDEX($A167:$AB167,MATCH(Lists!$K$7,$A$1:$AB$1,0))&amp;""),""))</f>
        <v/>
      </c>
      <c r="AM167" s="20">
        <f>IF(AD167="","",IFERROR(TRIM(INDEX($A167:$AB167,MATCH(Lists!$K$8,$A$1:$AB$1,0))&amp;""),""))</f>
        <v/>
      </c>
      <c r="AN167" s="20">
        <f>IF(AD167="","",IFERROR(TRIM(INDEX($A167:$AB167,MATCH(Lists!$K$9,$A$1:$AB$1,0))&amp;""),""))</f>
        <v/>
      </c>
      <c r="AO167" s="20">
        <f>IF(AD167="","",IFERROR(TRIM(INDEX($A167:$AB167,MATCH(Lists!$K$10,$A$1:$AB$1,0))&amp;""),""))</f>
        <v/>
      </c>
      <c r="AP167" s="20">
        <f>IF(AD167="","",IFERROR(TRIM(INDEX($A167:$AB167,MATCH(Lists!$K$11,$A$1:$AB$1,0))&amp;""),""))</f>
        <v/>
      </c>
      <c r="AQ167" s="20">
        <f>IF(AD167="","",IFERROR(VALUE(IFERROR(TRIM(INDEX($A167:$AB167,MATCH(Lists!$K$12,$A$1:$AB$1,0))&amp;""),"")),""))</f>
        <v/>
      </c>
      <c r="AR167" s="20">
        <f>IF(AD167="","",IFERROR(TRIM(INDEX($A167:$AB167,MATCH(Lists!$K$13,$A$1:$AB$1,0))&amp;""),""))</f>
        <v/>
      </c>
      <c r="AS167" s="20">
        <f>IF(AD167="","",IFERROR(TRIM(INDEX($A167:$AB167,MATCH(Lists!$K$14,$A$1:$AB$1,0))&amp;""),""))</f>
        <v/>
      </c>
      <c r="AT167" s="20">
        <f>IF(AD167="","",IFERROR(TRIM(INDEX($A167:$AB167,MATCH(Lists!$K$15,$A$1:$AB$1,0))&amp;""),""))</f>
        <v/>
      </c>
      <c r="AU167" s="20">
        <f>IF(AD167="","",IFERROR(TRIM(INDEX($A167:$AB167,MATCH(Lists!$K$18,$A$1:$AB$1,0))&amp;""),""))</f>
        <v/>
      </c>
    </row>
    <row r="168">
      <c r="AC168" s="19" t="n"/>
      <c r="AD168" s="20">
        <f>IFERROR(TRIM(INDEX($A168:$AB168,MATCH(Lists!$K$2,$A$1:$AB$1,0))&amp;""),"")</f>
        <v/>
      </c>
      <c r="AE168" s="20">
        <f>IF(AD168="",0,IF(AND(OR('Top needs'!$B$5="",AF168='Top needs'!$B$5),OR('Top needs'!$B$6="",AG168='Top needs'!$B$6)),1,0))</f>
        <v/>
      </c>
      <c r="AF168" s="20">
        <f>IF(AD168="","",IF(IFERROR(TRIM(INDEX($A168:$AB168,MATCH(Lists!$K$16,$A$1:$AB$1,0))&amp;""),"")="","(no answer)",IFERROR(TRIM(INDEX($A168:$AB168,MATCH(Lists!$K$16,$A$1:$AB$1,0))&amp;""),"")))</f>
        <v/>
      </c>
      <c r="AG168" s="20">
        <f>IF(AD168="","",IF(IFERROR(TRIM(INDEX($A168:$AB168,MATCH(Lists!$K$17,$A$1:$AB$1,0))&amp;""),"")="","(no answer)",IFERROR(TRIM(INDEX($A168:$AB168,MATCH(Lists!$K$17,$A$1:$AB$1,0))&amp;""),"")))</f>
        <v/>
      </c>
      <c r="AH168" s="20">
        <f>IF(AD168="","",IFERROR(TRIM(INDEX($A168:$AB168,MATCH(Lists!$K$3,$A$1:$AB$1,0))&amp;""),""))</f>
        <v/>
      </c>
      <c r="AI168" s="20">
        <f>IF(AD168="","",IFERROR(TRIM(INDEX($A168:$AB168,MATCH(Lists!$K$4,$A$1:$AB$1,0))&amp;""),""))</f>
        <v/>
      </c>
      <c r="AJ168" s="20">
        <f>IF(AD168="","",IFERROR(TRIM(INDEX($A168:$AB168,MATCH(Lists!$K$5,$A$1:$AB$1,0))&amp;""),""))</f>
        <v/>
      </c>
      <c r="AK168" s="20">
        <f>IF(AD168="","",IFERROR(TRIM(INDEX($A168:$AB168,MATCH(Lists!$K$6,$A$1:$AB$1,0))&amp;""),""))</f>
        <v/>
      </c>
      <c r="AL168" s="20">
        <f>IF(AD168="","",IFERROR(TRIM(INDEX($A168:$AB168,MATCH(Lists!$K$7,$A$1:$AB$1,0))&amp;""),""))</f>
        <v/>
      </c>
      <c r="AM168" s="20">
        <f>IF(AD168="","",IFERROR(TRIM(INDEX($A168:$AB168,MATCH(Lists!$K$8,$A$1:$AB$1,0))&amp;""),""))</f>
        <v/>
      </c>
      <c r="AN168" s="20">
        <f>IF(AD168="","",IFERROR(TRIM(INDEX($A168:$AB168,MATCH(Lists!$K$9,$A$1:$AB$1,0))&amp;""),""))</f>
        <v/>
      </c>
      <c r="AO168" s="20">
        <f>IF(AD168="","",IFERROR(TRIM(INDEX($A168:$AB168,MATCH(Lists!$K$10,$A$1:$AB$1,0))&amp;""),""))</f>
        <v/>
      </c>
      <c r="AP168" s="20">
        <f>IF(AD168="","",IFERROR(TRIM(INDEX($A168:$AB168,MATCH(Lists!$K$11,$A$1:$AB$1,0))&amp;""),""))</f>
        <v/>
      </c>
      <c r="AQ168" s="20">
        <f>IF(AD168="","",IFERROR(VALUE(IFERROR(TRIM(INDEX($A168:$AB168,MATCH(Lists!$K$12,$A$1:$AB$1,0))&amp;""),"")),""))</f>
        <v/>
      </c>
      <c r="AR168" s="20">
        <f>IF(AD168="","",IFERROR(TRIM(INDEX($A168:$AB168,MATCH(Lists!$K$13,$A$1:$AB$1,0))&amp;""),""))</f>
        <v/>
      </c>
      <c r="AS168" s="20">
        <f>IF(AD168="","",IFERROR(TRIM(INDEX($A168:$AB168,MATCH(Lists!$K$14,$A$1:$AB$1,0))&amp;""),""))</f>
        <v/>
      </c>
      <c r="AT168" s="20">
        <f>IF(AD168="","",IFERROR(TRIM(INDEX($A168:$AB168,MATCH(Lists!$K$15,$A$1:$AB$1,0))&amp;""),""))</f>
        <v/>
      </c>
      <c r="AU168" s="20">
        <f>IF(AD168="","",IFERROR(TRIM(INDEX($A168:$AB168,MATCH(Lists!$K$18,$A$1:$AB$1,0))&amp;""),""))</f>
        <v/>
      </c>
    </row>
    <row r="169">
      <c r="AC169" s="19" t="n"/>
      <c r="AD169" s="20">
        <f>IFERROR(TRIM(INDEX($A169:$AB169,MATCH(Lists!$K$2,$A$1:$AB$1,0))&amp;""),"")</f>
        <v/>
      </c>
      <c r="AE169" s="20">
        <f>IF(AD169="",0,IF(AND(OR('Top needs'!$B$5="",AF169='Top needs'!$B$5),OR('Top needs'!$B$6="",AG169='Top needs'!$B$6)),1,0))</f>
        <v/>
      </c>
      <c r="AF169" s="20">
        <f>IF(AD169="","",IF(IFERROR(TRIM(INDEX($A169:$AB169,MATCH(Lists!$K$16,$A$1:$AB$1,0))&amp;""),"")="","(no answer)",IFERROR(TRIM(INDEX($A169:$AB169,MATCH(Lists!$K$16,$A$1:$AB$1,0))&amp;""),"")))</f>
        <v/>
      </c>
      <c r="AG169" s="20">
        <f>IF(AD169="","",IF(IFERROR(TRIM(INDEX($A169:$AB169,MATCH(Lists!$K$17,$A$1:$AB$1,0))&amp;""),"")="","(no answer)",IFERROR(TRIM(INDEX($A169:$AB169,MATCH(Lists!$K$17,$A$1:$AB$1,0))&amp;""),"")))</f>
        <v/>
      </c>
      <c r="AH169" s="20">
        <f>IF(AD169="","",IFERROR(TRIM(INDEX($A169:$AB169,MATCH(Lists!$K$3,$A$1:$AB$1,0))&amp;""),""))</f>
        <v/>
      </c>
      <c r="AI169" s="20">
        <f>IF(AD169="","",IFERROR(TRIM(INDEX($A169:$AB169,MATCH(Lists!$K$4,$A$1:$AB$1,0))&amp;""),""))</f>
        <v/>
      </c>
      <c r="AJ169" s="20">
        <f>IF(AD169="","",IFERROR(TRIM(INDEX($A169:$AB169,MATCH(Lists!$K$5,$A$1:$AB$1,0))&amp;""),""))</f>
        <v/>
      </c>
      <c r="AK169" s="20">
        <f>IF(AD169="","",IFERROR(TRIM(INDEX($A169:$AB169,MATCH(Lists!$K$6,$A$1:$AB$1,0))&amp;""),""))</f>
        <v/>
      </c>
      <c r="AL169" s="20">
        <f>IF(AD169="","",IFERROR(TRIM(INDEX($A169:$AB169,MATCH(Lists!$K$7,$A$1:$AB$1,0))&amp;""),""))</f>
        <v/>
      </c>
      <c r="AM169" s="20">
        <f>IF(AD169="","",IFERROR(TRIM(INDEX($A169:$AB169,MATCH(Lists!$K$8,$A$1:$AB$1,0))&amp;""),""))</f>
        <v/>
      </c>
      <c r="AN169" s="20">
        <f>IF(AD169="","",IFERROR(TRIM(INDEX($A169:$AB169,MATCH(Lists!$K$9,$A$1:$AB$1,0))&amp;""),""))</f>
        <v/>
      </c>
      <c r="AO169" s="20">
        <f>IF(AD169="","",IFERROR(TRIM(INDEX($A169:$AB169,MATCH(Lists!$K$10,$A$1:$AB$1,0))&amp;""),""))</f>
        <v/>
      </c>
      <c r="AP169" s="20">
        <f>IF(AD169="","",IFERROR(TRIM(INDEX($A169:$AB169,MATCH(Lists!$K$11,$A$1:$AB$1,0))&amp;""),""))</f>
        <v/>
      </c>
      <c r="AQ169" s="20">
        <f>IF(AD169="","",IFERROR(VALUE(IFERROR(TRIM(INDEX($A169:$AB169,MATCH(Lists!$K$12,$A$1:$AB$1,0))&amp;""),"")),""))</f>
        <v/>
      </c>
      <c r="AR169" s="20">
        <f>IF(AD169="","",IFERROR(TRIM(INDEX($A169:$AB169,MATCH(Lists!$K$13,$A$1:$AB$1,0))&amp;""),""))</f>
        <v/>
      </c>
      <c r="AS169" s="20">
        <f>IF(AD169="","",IFERROR(TRIM(INDEX($A169:$AB169,MATCH(Lists!$K$14,$A$1:$AB$1,0))&amp;""),""))</f>
        <v/>
      </c>
      <c r="AT169" s="20">
        <f>IF(AD169="","",IFERROR(TRIM(INDEX($A169:$AB169,MATCH(Lists!$K$15,$A$1:$AB$1,0))&amp;""),""))</f>
        <v/>
      </c>
      <c r="AU169" s="20">
        <f>IF(AD169="","",IFERROR(TRIM(INDEX($A169:$AB169,MATCH(Lists!$K$18,$A$1:$AB$1,0))&amp;""),""))</f>
        <v/>
      </c>
    </row>
    <row r="170">
      <c r="AC170" s="19" t="n"/>
      <c r="AD170" s="20">
        <f>IFERROR(TRIM(INDEX($A170:$AB170,MATCH(Lists!$K$2,$A$1:$AB$1,0))&amp;""),"")</f>
        <v/>
      </c>
      <c r="AE170" s="20">
        <f>IF(AD170="",0,IF(AND(OR('Top needs'!$B$5="",AF170='Top needs'!$B$5),OR('Top needs'!$B$6="",AG170='Top needs'!$B$6)),1,0))</f>
        <v/>
      </c>
      <c r="AF170" s="20">
        <f>IF(AD170="","",IF(IFERROR(TRIM(INDEX($A170:$AB170,MATCH(Lists!$K$16,$A$1:$AB$1,0))&amp;""),"")="","(no answer)",IFERROR(TRIM(INDEX($A170:$AB170,MATCH(Lists!$K$16,$A$1:$AB$1,0))&amp;""),"")))</f>
        <v/>
      </c>
      <c r="AG170" s="20">
        <f>IF(AD170="","",IF(IFERROR(TRIM(INDEX($A170:$AB170,MATCH(Lists!$K$17,$A$1:$AB$1,0))&amp;""),"")="","(no answer)",IFERROR(TRIM(INDEX($A170:$AB170,MATCH(Lists!$K$17,$A$1:$AB$1,0))&amp;""),"")))</f>
        <v/>
      </c>
      <c r="AH170" s="20">
        <f>IF(AD170="","",IFERROR(TRIM(INDEX($A170:$AB170,MATCH(Lists!$K$3,$A$1:$AB$1,0))&amp;""),""))</f>
        <v/>
      </c>
      <c r="AI170" s="20">
        <f>IF(AD170="","",IFERROR(TRIM(INDEX($A170:$AB170,MATCH(Lists!$K$4,$A$1:$AB$1,0))&amp;""),""))</f>
        <v/>
      </c>
      <c r="AJ170" s="20">
        <f>IF(AD170="","",IFERROR(TRIM(INDEX($A170:$AB170,MATCH(Lists!$K$5,$A$1:$AB$1,0))&amp;""),""))</f>
        <v/>
      </c>
      <c r="AK170" s="20">
        <f>IF(AD170="","",IFERROR(TRIM(INDEX($A170:$AB170,MATCH(Lists!$K$6,$A$1:$AB$1,0))&amp;""),""))</f>
        <v/>
      </c>
      <c r="AL170" s="20">
        <f>IF(AD170="","",IFERROR(TRIM(INDEX($A170:$AB170,MATCH(Lists!$K$7,$A$1:$AB$1,0))&amp;""),""))</f>
        <v/>
      </c>
      <c r="AM170" s="20">
        <f>IF(AD170="","",IFERROR(TRIM(INDEX($A170:$AB170,MATCH(Lists!$K$8,$A$1:$AB$1,0))&amp;""),""))</f>
        <v/>
      </c>
      <c r="AN170" s="20">
        <f>IF(AD170="","",IFERROR(TRIM(INDEX($A170:$AB170,MATCH(Lists!$K$9,$A$1:$AB$1,0))&amp;""),""))</f>
        <v/>
      </c>
      <c r="AO170" s="20">
        <f>IF(AD170="","",IFERROR(TRIM(INDEX($A170:$AB170,MATCH(Lists!$K$10,$A$1:$AB$1,0))&amp;""),""))</f>
        <v/>
      </c>
      <c r="AP170" s="20">
        <f>IF(AD170="","",IFERROR(TRIM(INDEX($A170:$AB170,MATCH(Lists!$K$11,$A$1:$AB$1,0))&amp;""),""))</f>
        <v/>
      </c>
      <c r="AQ170" s="20">
        <f>IF(AD170="","",IFERROR(VALUE(IFERROR(TRIM(INDEX($A170:$AB170,MATCH(Lists!$K$12,$A$1:$AB$1,0))&amp;""),"")),""))</f>
        <v/>
      </c>
      <c r="AR170" s="20">
        <f>IF(AD170="","",IFERROR(TRIM(INDEX($A170:$AB170,MATCH(Lists!$K$13,$A$1:$AB$1,0))&amp;""),""))</f>
        <v/>
      </c>
      <c r="AS170" s="20">
        <f>IF(AD170="","",IFERROR(TRIM(INDEX($A170:$AB170,MATCH(Lists!$K$14,$A$1:$AB$1,0))&amp;""),""))</f>
        <v/>
      </c>
      <c r="AT170" s="20">
        <f>IF(AD170="","",IFERROR(TRIM(INDEX($A170:$AB170,MATCH(Lists!$K$15,$A$1:$AB$1,0))&amp;""),""))</f>
        <v/>
      </c>
      <c r="AU170" s="20">
        <f>IF(AD170="","",IFERROR(TRIM(INDEX($A170:$AB170,MATCH(Lists!$K$18,$A$1:$AB$1,0))&amp;""),""))</f>
        <v/>
      </c>
    </row>
    <row r="171">
      <c r="AC171" s="19" t="n"/>
      <c r="AD171" s="20">
        <f>IFERROR(TRIM(INDEX($A171:$AB171,MATCH(Lists!$K$2,$A$1:$AB$1,0))&amp;""),"")</f>
        <v/>
      </c>
      <c r="AE171" s="20">
        <f>IF(AD171="",0,IF(AND(OR('Top needs'!$B$5="",AF171='Top needs'!$B$5),OR('Top needs'!$B$6="",AG171='Top needs'!$B$6)),1,0))</f>
        <v/>
      </c>
      <c r="AF171" s="20">
        <f>IF(AD171="","",IF(IFERROR(TRIM(INDEX($A171:$AB171,MATCH(Lists!$K$16,$A$1:$AB$1,0))&amp;""),"")="","(no answer)",IFERROR(TRIM(INDEX($A171:$AB171,MATCH(Lists!$K$16,$A$1:$AB$1,0))&amp;""),"")))</f>
        <v/>
      </c>
      <c r="AG171" s="20">
        <f>IF(AD171="","",IF(IFERROR(TRIM(INDEX($A171:$AB171,MATCH(Lists!$K$17,$A$1:$AB$1,0))&amp;""),"")="","(no answer)",IFERROR(TRIM(INDEX($A171:$AB171,MATCH(Lists!$K$17,$A$1:$AB$1,0))&amp;""),"")))</f>
        <v/>
      </c>
      <c r="AH171" s="20">
        <f>IF(AD171="","",IFERROR(TRIM(INDEX($A171:$AB171,MATCH(Lists!$K$3,$A$1:$AB$1,0))&amp;""),""))</f>
        <v/>
      </c>
      <c r="AI171" s="20">
        <f>IF(AD171="","",IFERROR(TRIM(INDEX($A171:$AB171,MATCH(Lists!$K$4,$A$1:$AB$1,0))&amp;""),""))</f>
        <v/>
      </c>
      <c r="AJ171" s="20">
        <f>IF(AD171="","",IFERROR(TRIM(INDEX($A171:$AB171,MATCH(Lists!$K$5,$A$1:$AB$1,0))&amp;""),""))</f>
        <v/>
      </c>
      <c r="AK171" s="20">
        <f>IF(AD171="","",IFERROR(TRIM(INDEX($A171:$AB171,MATCH(Lists!$K$6,$A$1:$AB$1,0))&amp;""),""))</f>
        <v/>
      </c>
      <c r="AL171" s="20">
        <f>IF(AD171="","",IFERROR(TRIM(INDEX($A171:$AB171,MATCH(Lists!$K$7,$A$1:$AB$1,0))&amp;""),""))</f>
        <v/>
      </c>
      <c r="AM171" s="20">
        <f>IF(AD171="","",IFERROR(TRIM(INDEX($A171:$AB171,MATCH(Lists!$K$8,$A$1:$AB$1,0))&amp;""),""))</f>
        <v/>
      </c>
      <c r="AN171" s="20">
        <f>IF(AD171="","",IFERROR(TRIM(INDEX($A171:$AB171,MATCH(Lists!$K$9,$A$1:$AB$1,0))&amp;""),""))</f>
        <v/>
      </c>
      <c r="AO171" s="20">
        <f>IF(AD171="","",IFERROR(TRIM(INDEX($A171:$AB171,MATCH(Lists!$K$10,$A$1:$AB$1,0))&amp;""),""))</f>
        <v/>
      </c>
      <c r="AP171" s="20">
        <f>IF(AD171="","",IFERROR(TRIM(INDEX($A171:$AB171,MATCH(Lists!$K$11,$A$1:$AB$1,0))&amp;""),""))</f>
        <v/>
      </c>
      <c r="AQ171" s="20">
        <f>IF(AD171="","",IFERROR(VALUE(IFERROR(TRIM(INDEX($A171:$AB171,MATCH(Lists!$K$12,$A$1:$AB$1,0))&amp;""),"")),""))</f>
        <v/>
      </c>
      <c r="AR171" s="20">
        <f>IF(AD171="","",IFERROR(TRIM(INDEX($A171:$AB171,MATCH(Lists!$K$13,$A$1:$AB$1,0))&amp;""),""))</f>
        <v/>
      </c>
      <c r="AS171" s="20">
        <f>IF(AD171="","",IFERROR(TRIM(INDEX($A171:$AB171,MATCH(Lists!$K$14,$A$1:$AB$1,0))&amp;""),""))</f>
        <v/>
      </c>
      <c r="AT171" s="20">
        <f>IF(AD171="","",IFERROR(TRIM(INDEX($A171:$AB171,MATCH(Lists!$K$15,$A$1:$AB$1,0))&amp;""),""))</f>
        <v/>
      </c>
      <c r="AU171" s="20">
        <f>IF(AD171="","",IFERROR(TRIM(INDEX($A171:$AB171,MATCH(Lists!$K$18,$A$1:$AB$1,0))&amp;""),""))</f>
        <v/>
      </c>
    </row>
    <row r="172">
      <c r="AC172" s="19" t="n"/>
      <c r="AD172" s="20">
        <f>IFERROR(TRIM(INDEX($A172:$AB172,MATCH(Lists!$K$2,$A$1:$AB$1,0))&amp;""),"")</f>
        <v/>
      </c>
      <c r="AE172" s="20">
        <f>IF(AD172="",0,IF(AND(OR('Top needs'!$B$5="",AF172='Top needs'!$B$5),OR('Top needs'!$B$6="",AG172='Top needs'!$B$6)),1,0))</f>
        <v/>
      </c>
      <c r="AF172" s="20">
        <f>IF(AD172="","",IF(IFERROR(TRIM(INDEX($A172:$AB172,MATCH(Lists!$K$16,$A$1:$AB$1,0))&amp;""),"")="","(no answer)",IFERROR(TRIM(INDEX($A172:$AB172,MATCH(Lists!$K$16,$A$1:$AB$1,0))&amp;""),"")))</f>
        <v/>
      </c>
      <c r="AG172" s="20">
        <f>IF(AD172="","",IF(IFERROR(TRIM(INDEX($A172:$AB172,MATCH(Lists!$K$17,$A$1:$AB$1,0))&amp;""),"")="","(no answer)",IFERROR(TRIM(INDEX($A172:$AB172,MATCH(Lists!$K$17,$A$1:$AB$1,0))&amp;""),"")))</f>
        <v/>
      </c>
      <c r="AH172" s="20">
        <f>IF(AD172="","",IFERROR(TRIM(INDEX($A172:$AB172,MATCH(Lists!$K$3,$A$1:$AB$1,0))&amp;""),""))</f>
        <v/>
      </c>
      <c r="AI172" s="20">
        <f>IF(AD172="","",IFERROR(TRIM(INDEX($A172:$AB172,MATCH(Lists!$K$4,$A$1:$AB$1,0))&amp;""),""))</f>
        <v/>
      </c>
      <c r="AJ172" s="20">
        <f>IF(AD172="","",IFERROR(TRIM(INDEX($A172:$AB172,MATCH(Lists!$K$5,$A$1:$AB$1,0))&amp;""),""))</f>
        <v/>
      </c>
      <c r="AK172" s="20">
        <f>IF(AD172="","",IFERROR(TRIM(INDEX($A172:$AB172,MATCH(Lists!$K$6,$A$1:$AB$1,0))&amp;""),""))</f>
        <v/>
      </c>
      <c r="AL172" s="20">
        <f>IF(AD172="","",IFERROR(TRIM(INDEX($A172:$AB172,MATCH(Lists!$K$7,$A$1:$AB$1,0))&amp;""),""))</f>
        <v/>
      </c>
      <c r="AM172" s="20">
        <f>IF(AD172="","",IFERROR(TRIM(INDEX($A172:$AB172,MATCH(Lists!$K$8,$A$1:$AB$1,0))&amp;""),""))</f>
        <v/>
      </c>
      <c r="AN172" s="20">
        <f>IF(AD172="","",IFERROR(TRIM(INDEX($A172:$AB172,MATCH(Lists!$K$9,$A$1:$AB$1,0))&amp;""),""))</f>
        <v/>
      </c>
      <c r="AO172" s="20">
        <f>IF(AD172="","",IFERROR(TRIM(INDEX($A172:$AB172,MATCH(Lists!$K$10,$A$1:$AB$1,0))&amp;""),""))</f>
        <v/>
      </c>
      <c r="AP172" s="20">
        <f>IF(AD172="","",IFERROR(TRIM(INDEX($A172:$AB172,MATCH(Lists!$K$11,$A$1:$AB$1,0))&amp;""),""))</f>
        <v/>
      </c>
      <c r="AQ172" s="20">
        <f>IF(AD172="","",IFERROR(VALUE(IFERROR(TRIM(INDEX($A172:$AB172,MATCH(Lists!$K$12,$A$1:$AB$1,0))&amp;""),"")),""))</f>
        <v/>
      </c>
      <c r="AR172" s="20">
        <f>IF(AD172="","",IFERROR(TRIM(INDEX($A172:$AB172,MATCH(Lists!$K$13,$A$1:$AB$1,0))&amp;""),""))</f>
        <v/>
      </c>
      <c r="AS172" s="20">
        <f>IF(AD172="","",IFERROR(TRIM(INDEX($A172:$AB172,MATCH(Lists!$K$14,$A$1:$AB$1,0))&amp;""),""))</f>
        <v/>
      </c>
      <c r="AT172" s="20">
        <f>IF(AD172="","",IFERROR(TRIM(INDEX($A172:$AB172,MATCH(Lists!$K$15,$A$1:$AB$1,0))&amp;""),""))</f>
        <v/>
      </c>
      <c r="AU172" s="20">
        <f>IF(AD172="","",IFERROR(TRIM(INDEX($A172:$AB172,MATCH(Lists!$K$18,$A$1:$AB$1,0))&amp;""),""))</f>
        <v/>
      </c>
    </row>
    <row r="173">
      <c r="AC173" s="19" t="n"/>
      <c r="AD173" s="20">
        <f>IFERROR(TRIM(INDEX($A173:$AB173,MATCH(Lists!$K$2,$A$1:$AB$1,0))&amp;""),"")</f>
        <v/>
      </c>
      <c r="AE173" s="20">
        <f>IF(AD173="",0,IF(AND(OR('Top needs'!$B$5="",AF173='Top needs'!$B$5),OR('Top needs'!$B$6="",AG173='Top needs'!$B$6)),1,0))</f>
        <v/>
      </c>
      <c r="AF173" s="20">
        <f>IF(AD173="","",IF(IFERROR(TRIM(INDEX($A173:$AB173,MATCH(Lists!$K$16,$A$1:$AB$1,0))&amp;""),"")="","(no answer)",IFERROR(TRIM(INDEX($A173:$AB173,MATCH(Lists!$K$16,$A$1:$AB$1,0))&amp;""),"")))</f>
        <v/>
      </c>
      <c r="AG173" s="20">
        <f>IF(AD173="","",IF(IFERROR(TRIM(INDEX($A173:$AB173,MATCH(Lists!$K$17,$A$1:$AB$1,0))&amp;""),"")="","(no answer)",IFERROR(TRIM(INDEX($A173:$AB173,MATCH(Lists!$K$17,$A$1:$AB$1,0))&amp;""),"")))</f>
        <v/>
      </c>
      <c r="AH173" s="20">
        <f>IF(AD173="","",IFERROR(TRIM(INDEX($A173:$AB173,MATCH(Lists!$K$3,$A$1:$AB$1,0))&amp;""),""))</f>
        <v/>
      </c>
      <c r="AI173" s="20">
        <f>IF(AD173="","",IFERROR(TRIM(INDEX($A173:$AB173,MATCH(Lists!$K$4,$A$1:$AB$1,0))&amp;""),""))</f>
        <v/>
      </c>
      <c r="AJ173" s="20">
        <f>IF(AD173="","",IFERROR(TRIM(INDEX($A173:$AB173,MATCH(Lists!$K$5,$A$1:$AB$1,0))&amp;""),""))</f>
        <v/>
      </c>
      <c r="AK173" s="20">
        <f>IF(AD173="","",IFERROR(TRIM(INDEX($A173:$AB173,MATCH(Lists!$K$6,$A$1:$AB$1,0))&amp;""),""))</f>
        <v/>
      </c>
      <c r="AL173" s="20">
        <f>IF(AD173="","",IFERROR(TRIM(INDEX($A173:$AB173,MATCH(Lists!$K$7,$A$1:$AB$1,0))&amp;""),""))</f>
        <v/>
      </c>
      <c r="AM173" s="20">
        <f>IF(AD173="","",IFERROR(TRIM(INDEX($A173:$AB173,MATCH(Lists!$K$8,$A$1:$AB$1,0))&amp;""),""))</f>
        <v/>
      </c>
      <c r="AN173" s="20">
        <f>IF(AD173="","",IFERROR(TRIM(INDEX($A173:$AB173,MATCH(Lists!$K$9,$A$1:$AB$1,0))&amp;""),""))</f>
        <v/>
      </c>
      <c r="AO173" s="20">
        <f>IF(AD173="","",IFERROR(TRIM(INDEX($A173:$AB173,MATCH(Lists!$K$10,$A$1:$AB$1,0))&amp;""),""))</f>
        <v/>
      </c>
      <c r="AP173" s="20">
        <f>IF(AD173="","",IFERROR(TRIM(INDEX($A173:$AB173,MATCH(Lists!$K$11,$A$1:$AB$1,0))&amp;""),""))</f>
        <v/>
      </c>
      <c r="AQ173" s="20">
        <f>IF(AD173="","",IFERROR(VALUE(IFERROR(TRIM(INDEX($A173:$AB173,MATCH(Lists!$K$12,$A$1:$AB$1,0))&amp;""),"")),""))</f>
        <v/>
      </c>
      <c r="AR173" s="20">
        <f>IF(AD173="","",IFERROR(TRIM(INDEX($A173:$AB173,MATCH(Lists!$K$13,$A$1:$AB$1,0))&amp;""),""))</f>
        <v/>
      </c>
      <c r="AS173" s="20">
        <f>IF(AD173="","",IFERROR(TRIM(INDEX($A173:$AB173,MATCH(Lists!$K$14,$A$1:$AB$1,0))&amp;""),""))</f>
        <v/>
      </c>
      <c r="AT173" s="20">
        <f>IF(AD173="","",IFERROR(TRIM(INDEX($A173:$AB173,MATCH(Lists!$K$15,$A$1:$AB$1,0))&amp;""),""))</f>
        <v/>
      </c>
      <c r="AU173" s="20">
        <f>IF(AD173="","",IFERROR(TRIM(INDEX($A173:$AB173,MATCH(Lists!$K$18,$A$1:$AB$1,0))&amp;""),""))</f>
        <v/>
      </c>
    </row>
    <row r="174">
      <c r="AC174" s="19" t="n"/>
      <c r="AD174" s="20">
        <f>IFERROR(TRIM(INDEX($A174:$AB174,MATCH(Lists!$K$2,$A$1:$AB$1,0))&amp;""),"")</f>
        <v/>
      </c>
      <c r="AE174" s="20">
        <f>IF(AD174="",0,IF(AND(OR('Top needs'!$B$5="",AF174='Top needs'!$B$5),OR('Top needs'!$B$6="",AG174='Top needs'!$B$6)),1,0))</f>
        <v/>
      </c>
      <c r="AF174" s="20">
        <f>IF(AD174="","",IF(IFERROR(TRIM(INDEX($A174:$AB174,MATCH(Lists!$K$16,$A$1:$AB$1,0))&amp;""),"")="","(no answer)",IFERROR(TRIM(INDEX($A174:$AB174,MATCH(Lists!$K$16,$A$1:$AB$1,0))&amp;""),"")))</f>
        <v/>
      </c>
      <c r="AG174" s="20">
        <f>IF(AD174="","",IF(IFERROR(TRIM(INDEX($A174:$AB174,MATCH(Lists!$K$17,$A$1:$AB$1,0))&amp;""),"")="","(no answer)",IFERROR(TRIM(INDEX($A174:$AB174,MATCH(Lists!$K$17,$A$1:$AB$1,0))&amp;""),"")))</f>
        <v/>
      </c>
      <c r="AH174" s="20">
        <f>IF(AD174="","",IFERROR(TRIM(INDEX($A174:$AB174,MATCH(Lists!$K$3,$A$1:$AB$1,0))&amp;""),""))</f>
        <v/>
      </c>
      <c r="AI174" s="20">
        <f>IF(AD174="","",IFERROR(TRIM(INDEX($A174:$AB174,MATCH(Lists!$K$4,$A$1:$AB$1,0))&amp;""),""))</f>
        <v/>
      </c>
      <c r="AJ174" s="20">
        <f>IF(AD174="","",IFERROR(TRIM(INDEX($A174:$AB174,MATCH(Lists!$K$5,$A$1:$AB$1,0))&amp;""),""))</f>
        <v/>
      </c>
      <c r="AK174" s="20">
        <f>IF(AD174="","",IFERROR(TRIM(INDEX($A174:$AB174,MATCH(Lists!$K$6,$A$1:$AB$1,0))&amp;""),""))</f>
        <v/>
      </c>
      <c r="AL174" s="20">
        <f>IF(AD174="","",IFERROR(TRIM(INDEX($A174:$AB174,MATCH(Lists!$K$7,$A$1:$AB$1,0))&amp;""),""))</f>
        <v/>
      </c>
      <c r="AM174" s="20">
        <f>IF(AD174="","",IFERROR(TRIM(INDEX($A174:$AB174,MATCH(Lists!$K$8,$A$1:$AB$1,0))&amp;""),""))</f>
        <v/>
      </c>
      <c r="AN174" s="20">
        <f>IF(AD174="","",IFERROR(TRIM(INDEX($A174:$AB174,MATCH(Lists!$K$9,$A$1:$AB$1,0))&amp;""),""))</f>
        <v/>
      </c>
      <c r="AO174" s="20">
        <f>IF(AD174="","",IFERROR(TRIM(INDEX($A174:$AB174,MATCH(Lists!$K$10,$A$1:$AB$1,0))&amp;""),""))</f>
        <v/>
      </c>
      <c r="AP174" s="20">
        <f>IF(AD174="","",IFERROR(TRIM(INDEX($A174:$AB174,MATCH(Lists!$K$11,$A$1:$AB$1,0))&amp;""),""))</f>
        <v/>
      </c>
      <c r="AQ174" s="20">
        <f>IF(AD174="","",IFERROR(VALUE(IFERROR(TRIM(INDEX($A174:$AB174,MATCH(Lists!$K$12,$A$1:$AB$1,0))&amp;""),"")),""))</f>
        <v/>
      </c>
      <c r="AR174" s="20">
        <f>IF(AD174="","",IFERROR(TRIM(INDEX($A174:$AB174,MATCH(Lists!$K$13,$A$1:$AB$1,0))&amp;""),""))</f>
        <v/>
      </c>
      <c r="AS174" s="20">
        <f>IF(AD174="","",IFERROR(TRIM(INDEX($A174:$AB174,MATCH(Lists!$K$14,$A$1:$AB$1,0))&amp;""),""))</f>
        <v/>
      </c>
      <c r="AT174" s="20">
        <f>IF(AD174="","",IFERROR(TRIM(INDEX($A174:$AB174,MATCH(Lists!$K$15,$A$1:$AB$1,0))&amp;""),""))</f>
        <v/>
      </c>
      <c r="AU174" s="20">
        <f>IF(AD174="","",IFERROR(TRIM(INDEX($A174:$AB174,MATCH(Lists!$K$18,$A$1:$AB$1,0))&amp;""),""))</f>
        <v/>
      </c>
    </row>
    <row r="175">
      <c r="AC175" s="19" t="n"/>
      <c r="AD175" s="20">
        <f>IFERROR(TRIM(INDEX($A175:$AB175,MATCH(Lists!$K$2,$A$1:$AB$1,0))&amp;""),"")</f>
        <v/>
      </c>
      <c r="AE175" s="20">
        <f>IF(AD175="",0,IF(AND(OR('Top needs'!$B$5="",AF175='Top needs'!$B$5),OR('Top needs'!$B$6="",AG175='Top needs'!$B$6)),1,0))</f>
        <v/>
      </c>
      <c r="AF175" s="20">
        <f>IF(AD175="","",IF(IFERROR(TRIM(INDEX($A175:$AB175,MATCH(Lists!$K$16,$A$1:$AB$1,0))&amp;""),"")="","(no answer)",IFERROR(TRIM(INDEX($A175:$AB175,MATCH(Lists!$K$16,$A$1:$AB$1,0))&amp;""),"")))</f>
        <v/>
      </c>
      <c r="AG175" s="20">
        <f>IF(AD175="","",IF(IFERROR(TRIM(INDEX($A175:$AB175,MATCH(Lists!$K$17,$A$1:$AB$1,0))&amp;""),"")="","(no answer)",IFERROR(TRIM(INDEX($A175:$AB175,MATCH(Lists!$K$17,$A$1:$AB$1,0))&amp;""),"")))</f>
        <v/>
      </c>
      <c r="AH175" s="20">
        <f>IF(AD175="","",IFERROR(TRIM(INDEX($A175:$AB175,MATCH(Lists!$K$3,$A$1:$AB$1,0))&amp;""),""))</f>
        <v/>
      </c>
      <c r="AI175" s="20">
        <f>IF(AD175="","",IFERROR(TRIM(INDEX($A175:$AB175,MATCH(Lists!$K$4,$A$1:$AB$1,0))&amp;""),""))</f>
        <v/>
      </c>
      <c r="AJ175" s="20">
        <f>IF(AD175="","",IFERROR(TRIM(INDEX($A175:$AB175,MATCH(Lists!$K$5,$A$1:$AB$1,0))&amp;""),""))</f>
        <v/>
      </c>
      <c r="AK175" s="20">
        <f>IF(AD175="","",IFERROR(TRIM(INDEX($A175:$AB175,MATCH(Lists!$K$6,$A$1:$AB$1,0))&amp;""),""))</f>
        <v/>
      </c>
      <c r="AL175" s="20">
        <f>IF(AD175="","",IFERROR(TRIM(INDEX($A175:$AB175,MATCH(Lists!$K$7,$A$1:$AB$1,0))&amp;""),""))</f>
        <v/>
      </c>
      <c r="AM175" s="20">
        <f>IF(AD175="","",IFERROR(TRIM(INDEX($A175:$AB175,MATCH(Lists!$K$8,$A$1:$AB$1,0))&amp;""),""))</f>
        <v/>
      </c>
      <c r="AN175" s="20">
        <f>IF(AD175="","",IFERROR(TRIM(INDEX($A175:$AB175,MATCH(Lists!$K$9,$A$1:$AB$1,0))&amp;""),""))</f>
        <v/>
      </c>
      <c r="AO175" s="20">
        <f>IF(AD175="","",IFERROR(TRIM(INDEX($A175:$AB175,MATCH(Lists!$K$10,$A$1:$AB$1,0))&amp;""),""))</f>
        <v/>
      </c>
      <c r="AP175" s="20">
        <f>IF(AD175="","",IFERROR(TRIM(INDEX($A175:$AB175,MATCH(Lists!$K$11,$A$1:$AB$1,0))&amp;""),""))</f>
        <v/>
      </c>
      <c r="AQ175" s="20">
        <f>IF(AD175="","",IFERROR(VALUE(IFERROR(TRIM(INDEX($A175:$AB175,MATCH(Lists!$K$12,$A$1:$AB$1,0))&amp;""),"")),""))</f>
        <v/>
      </c>
      <c r="AR175" s="20">
        <f>IF(AD175="","",IFERROR(TRIM(INDEX($A175:$AB175,MATCH(Lists!$K$13,$A$1:$AB$1,0))&amp;""),""))</f>
        <v/>
      </c>
      <c r="AS175" s="20">
        <f>IF(AD175="","",IFERROR(TRIM(INDEX($A175:$AB175,MATCH(Lists!$K$14,$A$1:$AB$1,0))&amp;""),""))</f>
        <v/>
      </c>
      <c r="AT175" s="20">
        <f>IF(AD175="","",IFERROR(TRIM(INDEX($A175:$AB175,MATCH(Lists!$K$15,$A$1:$AB$1,0))&amp;""),""))</f>
        <v/>
      </c>
      <c r="AU175" s="20">
        <f>IF(AD175="","",IFERROR(TRIM(INDEX($A175:$AB175,MATCH(Lists!$K$18,$A$1:$AB$1,0))&amp;""),""))</f>
        <v/>
      </c>
    </row>
    <row r="176">
      <c r="AC176" s="19" t="n"/>
      <c r="AD176" s="20">
        <f>IFERROR(TRIM(INDEX($A176:$AB176,MATCH(Lists!$K$2,$A$1:$AB$1,0))&amp;""),"")</f>
        <v/>
      </c>
      <c r="AE176" s="20">
        <f>IF(AD176="",0,IF(AND(OR('Top needs'!$B$5="",AF176='Top needs'!$B$5),OR('Top needs'!$B$6="",AG176='Top needs'!$B$6)),1,0))</f>
        <v/>
      </c>
      <c r="AF176" s="20">
        <f>IF(AD176="","",IF(IFERROR(TRIM(INDEX($A176:$AB176,MATCH(Lists!$K$16,$A$1:$AB$1,0))&amp;""),"")="","(no answer)",IFERROR(TRIM(INDEX($A176:$AB176,MATCH(Lists!$K$16,$A$1:$AB$1,0))&amp;""),"")))</f>
        <v/>
      </c>
      <c r="AG176" s="20">
        <f>IF(AD176="","",IF(IFERROR(TRIM(INDEX($A176:$AB176,MATCH(Lists!$K$17,$A$1:$AB$1,0))&amp;""),"")="","(no answer)",IFERROR(TRIM(INDEX($A176:$AB176,MATCH(Lists!$K$17,$A$1:$AB$1,0))&amp;""),"")))</f>
        <v/>
      </c>
      <c r="AH176" s="20">
        <f>IF(AD176="","",IFERROR(TRIM(INDEX($A176:$AB176,MATCH(Lists!$K$3,$A$1:$AB$1,0))&amp;""),""))</f>
        <v/>
      </c>
      <c r="AI176" s="20">
        <f>IF(AD176="","",IFERROR(TRIM(INDEX($A176:$AB176,MATCH(Lists!$K$4,$A$1:$AB$1,0))&amp;""),""))</f>
        <v/>
      </c>
      <c r="AJ176" s="20">
        <f>IF(AD176="","",IFERROR(TRIM(INDEX($A176:$AB176,MATCH(Lists!$K$5,$A$1:$AB$1,0))&amp;""),""))</f>
        <v/>
      </c>
      <c r="AK176" s="20">
        <f>IF(AD176="","",IFERROR(TRIM(INDEX($A176:$AB176,MATCH(Lists!$K$6,$A$1:$AB$1,0))&amp;""),""))</f>
        <v/>
      </c>
      <c r="AL176" s="20">
        <f>IF(AD176="","",IFERROR(TRIM(INDEX($A176:$AB176,MATCH(Lists!$K$7,$A$1:$AB$1,0))&amp;""),""))</f>
        <v/>
      </c>
      <c r="AM176" s="20">
        <f>IF(AD176="","",IFERROR(TRIM(INDEX($A176:$AB176,MATCH(Lists!$K$8,$A$1:$AB$1,0))&amp;""),""))</f>
        <v/>
      </c>
      <c r="AN176" s="20">
        <f>IF(AD176="","",IFERROR(TRIM(INDEX($A176:$AB176,MATCH(Lists!$K$9,$A$1:$AB$1,0))&amp;""),""))</f>
        <v/>
      </c>
      <c r="AO176" s="20">
        <f>IF(AD176="","",IFERROR(TRIM(INDEX($A176:$AB176,MATCH(Lists!$K$10,$A$1:$AB$1,0))&amp;""),""))</f>
        <v/>
      </c>
      <c r="AP176" s="20">
        <f>IF(AD176="","",IFERROR(TRIM(INDEX($A176:$AB176,MATCH(Lists!$K$11,$A$1:$AB$1,0))&amp;""),""))</f>
        <v/>
      </c>
      <c r="AQ176" s="20">
        <f>IF(AD176="","",IFERROR(VALUE(IFERROR(TRIM(INDEX($A176:$AB176,MATCH(Lists!$K$12,$A$1:$AB$1,0))&amp;""),"")),""))</f>
        <v/>
      </c>
      <c r="AR176" s="20">
        <f>IF(AD176="","",IFERROR(TRIM(INDEX($A176:$AB176,MATCH(Lists!$K$13,$A$1:$AB$1,0))&amp;""),""))</f>
        <v/>
      </c>
      <c r="AS176" s="20">
        <f>IF(AD176="","",IFERROR(TRIM(INDEX($A176:$AB176,MATCH(Lists!$K$14,$A$1:$AB$1,0))&amp;""),""))</f>
        <v/>
      </c>
      <c r="AT176" s="20">
        <f>IF(AD176="","",IFERROR(TRIM(INDEX($A176:$AB176,MATCH(Lists!$K$15,$A$1:$AB$1,0))&amp;""),""))</f>
        <v/>
      </c>
      <c r="AU176" s="20">
        <f>IF(AD176="","",IFERROR(TRIM(INDEX($A176:$AB176,MATCH(Lists!$K$18,$A$1:$AB$1,0))&amp;""),""))</f>
        <v/>
      </c>
    </row>
    <row r="177">
      <c r="AC177" s="19" t="n"/>
      <c r="AD177" s="20">
        <f>IFERROR(TRIM(INDEX($A177:$AB177,MATCH(Lists!$K$2,$A$1:$AB$1,0))&amp;""),"")</f>
        <v/>
      </c>
      <c r="AE177" s="20">
        <f>IF(AD177="",0,IF(AND(OR('Top needs'!$B$5="",AF177='Top needs'!$B$5),OR('Top needs'!$B$6="",AG177='Top needs'!$B$6)),1,0))</f>
        <v/>
      </c>
      <c r="AF177" s="20">
        <f>IF(AD177="","",IF(IFERROR(TRIM(INDEX($A177:$AB177,MATCH(Lists!$K$16,$A$1:$AB$1,0))&amp;""),"")="","(no answer)",IFERROR(TRIM(INDEX($A177:$AB177,MATCH(Lists!$K$16,$A$1:$AB$1,0))&amp;""),"")))</f>
        <v/>
      </c>
      <c r="AG177" s="20">
        <f>IF(AD177="","",IF(IFERROR(TRIM(INDEX($A177:$AB177,MATCH(Lists!$K$17,$A$1:$AB$1,0))&amp;""),"")="","(no answer)",IFERROR(TRIM(INDEX($A177:$AB177,MATCH(Lists!$K$17,$A$1:$AB$1,0))&amp;""),"")))</f>
        <v/>
      </c>
      <c r="AH177" s="20">
        <f>IF(AD177="","",IFERROR(TRIM(INDEX($A177:$AB177,MATCH(Lists!$K$3,$A$1:$AB$1,0))&amp;""),""))</f>
        <v/>
      </c>
      <c r="AI177" s="20">
        <f>IF(AD177="","",IFERROR(TRIM(INDEX($A177:$AB177,MATCH(Lists!$K$4,$A$1:$AB$1,0))&amp;""),""))</f>
        <v/>
      </c>
      <c r="AJ177" s="20">
        <f>IF(AD177="","",IFERROR(TRIM(INDEX($A177:$AB177,MATCH(Lists!$K$5,$A$1:$AB$1,0))&amp;""),""))</f>
        <v/>
      </c>
      <c r="AK177" s="20">
        <f>IF(AD177="","",IFERROR(TRIM(INDEX($A177:$AB177,MATCH(Lists!$K$6,$A$1:$AB$1,0))&amp;""),""))</f>
        <v/>
      </c>
      <c r="AL177" s="20">
        <f>IF(AD177="","",IFERROR(TRIM(INDEX($A177:$AB177,MATCH(Lists!$K$7,$A$1:$AB$1,0))&amp;""),""))</f>
        <v/>
      </c>
      <c r="AM177" s="20">
        <f>IF(AD177="","",IFERROR(TRIM(INDEX($A177:$AB177,MATCH(Lists!$K$8,$A$1:$AB$1,0))&amp;""),""))</f>
        <v/>
      </c>
      <c r="AN177" s="20">
        <f>IF(AD177="","",IFERROR(TRIM(INDEX($A177:$AB177,MATCH(Lists!$K$9,$A$1:$AB$1,0))&amp;""),""))</f>
        <v/>
      </c>
      <c r="AO177" s="20">
        <f>IF(AD177="","",IFERROR(TRIM(INDEX($A177:$AB177,MATCH(Lists!$K$10,$A$1:$AB$1,0))&amp;""),""))</f>
        <v/>
      </c>
      <c r="AP177" s="20">
        <f>IF(AD177="","",IFERROR(TRIM(INDEX($A177:$AB177,MATCH(Lists!$K$11,$A$1:$AB$1,0))&amp;""),""))</f>
        <v/>
      </c>
      <c r="AQ177" s="20">
        <f>IF(AD177="","",IFERROR(VALUE(IFERROR(TRIM(INDEX($A177:$AB177,MATCH(Lists!$K$12,$A$1:$AB$1,0))&amp;""),"")),""))</f>
        <v/>
      </c>
      <c r="AR177" s="20">
        <f>IF(AD177="","",IFERROR(TRIM(INDEX($A177:$AB177,MATCH(Lists!$K$13,$A$1:$AB$1,0))&amp;""),""))</f>
        <v/>
      </c>
      <c r="AS177" s="20">
        <f>IF(AD177="","",IFERROR(TRIM(INDEX($A177:$AB177,MATCH(Lists!$K$14,$A$1:$AB$1,0))&amp;""),""))</f>
        <v/>
      </c>
      <c r="AT177" s="20">
        <f>IF(AD177="","",IFERROR(TRIM(INDEX($A177:$AB177,MATCH(Lists!$K$15,$A$1:$AB$1,0))&amp;""),""))</f>
        <v/>
      </c>
      <c r="AU177" s="20">
        <f>IF(AD177="","",IFERROR(TRIM(INDEX($A177:$AB177,MATCH(Lists!$K$18,$A$1:$AB$1,0))&amp;""),""))</f>
        <v/>
      </c>
    </row>
    <row r="178">
      <c r="AC178" s="19" t="n"/>
      <c r="AD178" s="20">
        <f>IFERROR(TRIM(INDEX($A178:$AB178,MATCH(Lists!$K$2,$A$1:$AB$1,0))&amp;""),"")</f>
        <v/>
      </c>
      <c r="AE178" s="20">
        <f>IF(AD178="",0,IF(AND(OR('Top needs'!$B$5="",AF178='Top needs'!$B$5),OR('Top needs'!$B$6="",AG178='Top needs'!$B$6)),1,0))</f>
        <v/>
      </c>
      <c r="AF178" s="20">
        <f>IF(AD178="","",IF(IFERROR(TRIM(INDEX($A178:$AB178,MATCH(Lists!$K$16,$A$1:$AB$1,0))&amp;""),"")="","(no answer)",IFERROR(TRIM(INDEX($A178:$AB178,MATCH(Lists!$K$16,$A$1:$AB$1,0))&amp;""),"")))</f>
        <v/>
      </c>
      <c r="AG178" s="20">
        <f>IF(AD178="","",IF(IFERROR(TRIM(INDEX($A178:$AB178,MATCH(Lists!$K$17,$A$1:$AB$1,0))&amp;""),"")="","(no answer)",IFERROR(TRIM(INDEX($A178:$AB178,MATCH(Lists!$K$17,$A$1:$AB$1,0))&amp;""),"")))</f>
        <v/>
      </c>
      <c r="AH178" s="20">
        <f>IF(AD178="","",IFERROR(TRIM(INDEX($A178:$AB178,MATCH(Lists!$K$3,$A$1:$AB$1,0))&amp;""),""))</f>
        <v/>
      </c>
      <c r="AI178" s="20">
        <f>IF(AD178="","",IFERROR(TRIM(INDEX($A178:$AB178,MATCH(Lists!$K$4,$A$1:$AB$1,0))&amp;""),""))</f>
        <v/>
      </c>
      <c r="AJ178" s="20">
        <f>IF(AD178="","",IFERROR(TRIM(INDEX($A178:$AB178,MATCH(Lists!$K$5,$A$1:$AB$1,0))&amp;""),""))</f>
        <v/>
      </c>
      <c r="AK178" s="20">
        <f>IF(AD178="","",IFERROR(TRIM(INDEX($A178:$AB178,MATCH(Lists!$K$6,$A$1:$AB$1,0))&amp;""),""))</f>
        <v/>
      </c>
      <c r="AL178" s="20">
        <f>IF(AD178="","",IFERROR(TRIM(INDEX($A178:$AB178,MATCH(Lists!$K$7,$A$1:$AB$1,0))&amp;""),""))</f>
        <v/>
      </c>
      <c r="AM178" s="20">
        <f>IF(AD178="","",IFERROR(TRIM(INDEX($A178:$AB178,MATCH(Lists!$K$8,$A$1:$AB$1,0))&amp;""),""))</f>
        <v/>
      </c>
      <c r="AN178" s="20">
        <f>IF(AD178="","",IFERROR(TRIM(INDEX($A178:$AB178,MATCH(Lists!$K$9,$A$1:$AB$1,0))&amp;""),""))</f>
        <v/>
      </c>
      <c r="AO178" s="20">
        <f>IF(AD178="","",IFERROR(TRIM(INDEX($A178:$AB178,MATCH(Lists!$K$10,$A$1:$AB$1,0))&amp;""),""))</f>
        <v/>
      </c>
      <c r="AP178" s="20">
        <f>IF(AD178="","",IFERROR(TRIM(INDEX($A178:$AB178,MATCH(Lists!$K$11,$A$1:$AB$1,0))&amp;""),""))</f>
        <v/>
      </c>
      <c r="AQ178" s="20">
        <f>IF(AD178="","",IFERROR(VALUE(IFERROR(TRIM(INDEX($A178:$AB178,MATCH(Lists!$K$12,$A$1:$AB$1,0))&amp;""),"")),""))</f>
        <v/>
      </c>
      <c r="AR178" s="20">
        <f>IF(AD178="","",IFERROR(TRIM(INDEX($A178:$AB178,MATCH(Lists!$K$13,$A$1:$AB$1,0))&amp;""),""))</f>
        <v/>
      </c>
      <c r="AS178" s="20">
        <f>IF(AD178="","",IFERROR(TRIM(INDEX($A178:$AB178,MATCH(Lists!$K$14,$A$1:$AB$1,0))&amp;""),""))</f>
        <v/>
      </c>
      <c r="AT178" s="20">
        <f>IF(AD178="","",IFERROR(TRIM(INDEX($A178:$AB178,MATCH(Lists!$K$15,$A$1:$AB$1,0))&amp;""),""))</f>
        <v/>
      </c>
      <c r="AU178" s="20">
        <f>IF(AD178="","",IFERROR(TRIM(INDEX($A178:$AB178,MATCH(Lists!$K$18,$A$1:$AB$1,0))&amp;""),""))</f>
        <v/>
      </c>
    </row>
    <row r="179">
      <c r="AC179" s="19" t="n"/>
      <c r="AD179" s="20">
        <f>IFERROR(TRIM(INDEX($A179:$AB179,MATCH(Lists!$K$2,$A$1:$AB$1,0))&amp;""),"")</f>
        <v/>
      </c>
      <c r="AE179" s="20">
        <f>IF(AD179="",0,IF(AND(OR('Top needs'!$B$5="",AF179='Top needs'!$B$5),OR('Top needs'!$B$6="",AG179='Top needs'!$B$6)),1,0))</f>
        <v/>
      </c>
      <c r="AF179" s="20">
        <f>IF(AD179="","",IF(IFERROR(TRIM(INDEX($A179:$AB179,MATCH(Lists!$K$16,$A$1:$AB$1,0))&amp;""),"")="","(no answer)",IFERROR(TRIM(INDEX($A179:$AB179,MATCH(Lists!$K$16,$A$1:$AB$1,0))&amp;""),"")))</f>
        <v/>
      </c>
      <c r="AG179" s="20">
        <f>IF(AD179="","",IF(IFERROR(TRIM(INDEX($A179:$AB179,MATCH(Lists!$K$17,$A$1:$AB$1,0))&amp;""),"")="","(no answer)",IFERROR(TRIM(INDEX($A179:$AB179,MATCH(Lists!$K$17,$A$1:$AB$1,0))&amp;""),"")))</f>
        <v/>
      </c>
      <c r="AH179" s="20">
        <f>IF(AD179="","",IFERROR(TRIM(INDEX($A179:$AB179,MATCH(Lists!$K$3,$A$1:$AB$1,0))&amp;""),""))</f>
        <v/>
      </c>
      <c r="AI179" s="20">
        <f>IF(AD179="","",IFERROR(TRIM(INDEX($A179:$AB179,MATCH(Lists!$K$4,$A$1:$AB$1,0))&amp;""),""))</f>
        <v/>
      </c>
      <c r="AJ179" s="20">
        <f>IF(AD179="","",IFERROR(TRIM(INDEX($A179:$AB179,MATCH(Lists!$K$5,$A$1:$AB$1,0))&amp;""),""))</f>
        <v/>
      </c>
      <c r="AK179" s="20">
        <f>IF(AD179="","",IFERROR(TRIM(INDEX($A179:$AB179,MATCH(Lists!$K$6,$A$1:$AB$1,0))&amp;""),""))</f>
        <v/>
      </c>
      <c r="AL179" s="20">
        <f>IF(AD179="","",IFERROR(TRIM(INDEX($A179:$AB179,MATCH(Lists!$K$7,$A$1:$AB$1,0))&amp;""),""))</f>
        <v/>
      </c>
      <c r="AM179" s="20">
        <f>IF(AD179="","",IFERROR(TRIM(INDEX($A179:$AB179,MATCH(Lists!$K$8,$A$1:$AB$1,0))&amp;""),""))</f>
        <v/>
      </c>
      <c r="AN179" s="20">
        <f>IF(AD179="","",IFERROR(TRIM(INDEX($A179:$AB179,MATCH(Lists!$K$9,$A$1:$AB$1,0))&amp;""),""))</f>
        <v/>
      </c>
      <c r="AO179" s="20">
        <f>IF(AD179="","",IFERROR(TRIM(INDEX($A179:$AB179,MATCH(Lists!$K$10,$A$1:$AB$1,0))&amp;""),""))</f>
        <v/>
      </c>
      <c r="AP179" s="20">
        <f>IF(AD179="","",IFERROR(TRIM(INDEX($A179:$AB179,MATCH(Lists!$K$11,$A$1:$AB$1,0))&amp;""),""))</f>
        <v/>
      </c>
      <c r="AQ179" s="20">
        <f>IF(AD179="","",IFERROR(VALUE(IFERROR(TRIM(INDEX($A179:$AB179,MATCH(Lists!$K$12,$A$1:$AB$1,0))&amp;""),"")),""))</f>
        <v/>
      </c>
      <c r="AR179" s="20">
        <f>IF(AD179="","",IFERROR(TRIM(INDEX($A179:$AB179,MATCH(Lists!$K$13,$A$1:$AB$1,0))&amp;""),""))</f>
        <v/>
      </c>
      <c r="AS179" s="20">
        <f>IF(AD179="","",IFERROR(TRIM(INDEX($A179:$AB179,MATCH(Lists!$K$14,$A$1:$AB$1,0))&amp;""),""))</f>
        <v/>
      </c>
      <c r="AT179" s="20">
        <f>IF(AD179="","",IFERROR(TRIM(INDEX($A179:$AB179,MATCH(Lists!$K$15,$A$1:$AB$1,0))&amp;""),""))</f>
        <v/>
      </c>
      <c r="AU179" s="20">
        <f>IF(AD179="","",IFERROR(TRIM(INDEX($A179:$AB179,MATCH(Lists!$K$18,$A$1:$AB$1,0))&amp;""),""))</f>
        <v/>
      </c>
    </row>
    <row r="180">
      <c r="AC180" s="19" t="n"/>
      <c r="AD180" s="20">
        <f>IFERROR(TRIM(INDEX($A180:$AB180,MATCH(Lists!$K$2,$A$1:$AB$1,0))&amp;""),"")</f>
        <v/>
      </c>
      <c r="AE180" s="20">
        <f>IF(AD180="",0,IF(AND(OR('Top needs'!$B$5="",AF180='Top needs'!$B$5),OR('Top needs'!$B$6="",AG180='Top needs'!$B$6)),1,0))</f>
        <v/>
      </c>
      <c r="AF180" s="20">
        <f>IF(AD180="","",IF(IFERROR(TRIM(INDEX($A180:$AB180,MATCH(Lists!$K$16,$A$1:$AB$1,0))&amp;""),"")="","(no answer)",IFERROR(TRIM(INDEX($A180:$AB180,MATCH(Lists!$K$16,$A$1:$AB$1,0))&amp;""),"")))</f>
        <v/>
      </c>
      <c r="AG180" s="20">
        <f>IF(AD180="","",IF(IFERROR(TRIM(INDEX($A180:$AB180,MATCH(Lists!$K$17,$A$1:$AB$1,0))&amp;""),"")="","(no answer)",IFERROR(TRIM(INDEX($A180:$AB180,MATCH(Lists!$K$17,$A$1:$AB$1,0))&amp;""),"")))</f>
        <v/>
      </c>
      <c r="AH180" s="20">
        <f>IF(AD180="","",IFERROR(TRIM(INDEX($A180:$AB180,MATCH(Lists!$K$3,$A$1:$AB$1,0))&amp;""),""))</f>
        <v/>
      </c>
      <c r="AI180" s="20">
        <f>IF(AD180="","",IFERROR(TRIM(INDEX($A180:$AB180,MATCH(Lists!$K$4,$A$1:$AB$1,0))&amp;""),""))</f>
        <v/>
      </c>
      <c r="AJ180" s="20">
        <f>IF(AD180="","",IFERROR(TRIM(INDEX($A180:$AB180,MATCH(Lists!$K$5,$A$1:$AB$1,0))&amp;""),""))</f>
        <v/>
      </c>
      <c r="AK180" s="20">
        <f>IF(AD180="","",IFERROR(TRIM(INDEX($A180:$AB180,MATCH(Lists!$K$6,$A$1:$AB$1,0))&amp;""),""))</f>
        <v/>
      </c>
      <c r="AL180" s="20">
        <f>IF(AD180="","",IFERROR(TRIM(INDEX($A180:$AB180,MATCH(Lists!$K$7,$A$1:$AB$1,0))&amp;""),""))</f>
        <v/>
      </c>
      <c r="AM180" s="20">
        <f>IF(AD180="","",IFERROR(TRIM(INDEX($A180:$AB180,MATCH(Lists!$K$8,$A$1:$AB$1,0))&amp;""),""))</f>
        <v/>
      </c>
      <c r="AN180" s="20">
        <f>IF(AD180="","",IFERROR(TRIM(INDEX($A180:$AB180,MATCH(Lists!$K$9,$A$1:$AB$1,0))&amp;""),""))</f>
        <v/>
      </c>
      <c r="AO180" s="20">
        <f>IF(AD180="","",IFERROR(TRIM(INDEX($A180:$AB180,MATCH(Lists!$K$10,$A$1:$AB$1,0))&amp;""),""))</f>
        <v/>
      </c>
      <c r="AP180" s="20">
        <f>IF(AD180="","",IFERROR(TRIM(INDEX($A180:$AB180,MATCH(Lists!$K$11,$A$1:$AB$1,0))&amp;""),""))</f>
        <v/>
      </c>
      <c r="AQ180" s="20">
        <f>IF(AD180="","",IFERROR(VALUE(IFERROR(TRIM(INDEX($A180:$AB180,MATCH(Lists!$K$12,$A$1:$AB$1,0))&amp;""),"")),""))</f>
        <v/>
      </c>
      <c r="AR180" s="20">
        <f>IF(AD180="","",IFERROR(TRIM(INDEX($A180:$AB180,MATCH(Lists!$K$13,$A$1:$AB$1,0))&amp;""),""))</f>
        <v/>
      </c>
      <c r="AS180" s="20">
        <f>IF(AD180="","",IFERROR(TRIM(INDEX($A180:$AB180,MATCH(Lists!$K$14,$A$1:$AB$1,0))&amp;""),""))</f>
        <v/>
      </c>
      <c r="AT180" s="20">
        <f>IF(AD180="","",IFERROR(TRIM(INDEX($A180:$AB180,MATCH(Lists!$K$15,$A$1:$AB$1,0))&amp;""),""))</f>
        <v/>
      </c>
      <c r="AU180" s="20">
        <f>IF(AD180="","",IFERROR(TRIM(INDEX($A180:$AB180,MATCH(Lists!$K$18,$A$1:$AB$1,0))&amp;""),""))</f>
        <v/>
      </c>
    </row>
    <row r="181">
      <c r="AC181" s="19" t="n"/>
      <c r="AD181" s="20">
        <f>IFERROR(TRIM(INDEX($A181:$AB181,MATCH(Lists!$K$2,$A$1:$AB$1,0))&amp;""),"")</f>
        <v/>
      </c>
      <c r="AE181" s="20">
        <f>IF(AD181="",0,IF(AND(OR('Top needs'!$B$5="",AF181='Top needs'!$B$5),OR('Top needs'!$B$6="",AG181='Top needs'!$B$6)),1,0))</f>
        <v/>
      </c>
      <c r="AF181" s="20">
        <f>IF(AD181="","",IF(IFERROR(TRIM(INDEX($A181:$AB181,MATCH(Lists!$K$16,$A$1:$AB$1,0))&amp;""),"")="","(no answer)",IFERROR(TRIM(INDEX($A181:$AB181,MATCH(Lists!$K$16,$A$1:$AB$1,0))&amp;""),"")))</f>
        <v/>
      </c>
      <c r="AG181" s="20">
        <f>IF(AD181="","",IF(IFERROR(TRIM(INDEX($A181:$AB181,MATCH(Lists!$K$17,$A$1:$AB$1,0))&amp;""),"")="","(no answer)",IFERROR(TRIM(INDEX($A181:$AB181,MATCH(Lists!$K$17,$A$1:$AB$1,0))&amp;""),"")))</f>
        <v/>
      </c>
      <c r="AH181" s="20">
        <f>IF(AD181="","",IFERROR(TRIM(INDEX($A181:$AB181,MATCH(Lists!$K$3,$A$1:$AB$1,0))&amp;""),""))</f>
        <v/>
      </c>
      <c r="AI181" s="20">
        <f>IF(AD181="","",IFERROR(TRIM(INDEX($A181:$AB181,MATCH(Lists!$K$4,$A$1:$AB$1,0))&amp;""),""))</f>
        <v/>
      </c>
      <c r="AJ181" s="20">
        <f>IF(AD181="","",IFERROR(TRIM(INDEX($A181:$AB181,MATCH(Lists!$K$5,$A$1:$AB$1,0))&amp;""),""))</f>
        <v/>
      </c>
      <c r="AK181" s="20">
        <f>IF(AD181="","",IFERROR(TRIM(INDEX($A181:$AB181,MATCH(Lists!$K$6,$A$1:$AB$1,0))&amp;""),""))</f>
        <v/>
      </c>
      <c r="AL181" s="20">
        <f>IF(AD181="","",IFERROR(TRIM(INDEX($A181:$AB181,MATCH(Lists!$K$7,$A$1:$AB$1,0))&amp;""),""))</f>
        <v/>
      </c>
      <c r="AM181" s="20">
        <f>IF(AD181="","",IFERROR(TRIM(INDEX($A181:$AB181,MATCH(Lists!$K$8,$A$1:$AB$1,0))&amp;""),""))</f>
        <v/>
      </c>
      <c r="AN181" s="20">
        <f>IF(AD181="","",IFERROR(TRIM(INDEX($A181:$AB181,MATCH(Lists!$K$9,$A$1:$AB$1,0))&amp;""),""))</f>
        <v/>
      </c>
      <c r="AO181" s="20">
        <f>IF(AD181="","",IFERROR(TRIM(INDEX($A181:$AB181,MATCH(Lists!$K$10,$A$1:$AB$1,0))&amp;""),""))</f>
        <v/>
      </c>
      <c r="AP181" s="20">
        <f>IF(AD181="","",IFERROR(TRIM(INDEX($A181:$AB181,MATCH(Lists!$K$11,$A$1:$AB$1,0))&amp;""),""))</f>
        <v/>
      </c>
      <c r="AQ181" s="20">
        <f>IF(AD181="","",IFERROR(VALUE(IFERROR(TRIM(INDEX($A181:$AB181,MATCH(Lists!$K$12,$A$1:$AB$1,0))&amp;""),"")),""))</f>
        <v/>
      </c>
      <c r="AR181" s="20">
        <f>IF(AD181="","",IFERROR(TRIM(INDEX($A181:$AB181,MATCH(Lists!$K$13,$A$1:$AB$1,0))&amp;""),""))</f>
        <v/>
      </c>
      <c r="AS181" s="20">
        <f>IF(AD181="","",IFERROR(TRIM(INDEX($A181:$AB181,MATCH(Lists!$K$14,$A$1:$AB$1,0))&amp;""),""))</f>
        <v/>
      </c>
      <c r="AT181" s="20">
        <f>IF(AD181="","",IFERROR(TRIM(INDEX($A181:$AB181,MATCH(Lists!$K$15,$A$1:$AB$1,0))&amp;""),""))</f>
        <v/>
      </c>
      <c r="AU181" s="20">
        <f>IF(AD181="","",IFERROR(TRIM(INDEX($A181:$AB181,MATCH(Lists!$K$18,$A$1:$AB$1,0))&amp;""),""))</f>
        <v/>
      </c>
    </row>
    <row r="182">
      <c r="AC182" s="19" t="n"/>
      <c r="AD182" s="20">
        <f>IFERROR(TRIM(INDEX($A182:$AB182,MATCH(Lists!$K$2,$A$1:$AB$1,0))&amp;""),"")</f>
        <v/>
      </c>
      <c r="AE182" s="20">
        <f>IF(AD182="",0,IF(AND(OR('Top needs'!$B$5="",AF182='Top needs'!$B$5),OR('Top needs'!$B$6="",AG182='Top needs'!$B$6)),1,0))</f>
        <v/>
      </c>
      <c r="AF182" s="20">
        <f>IF(AD182="","",IF(IFERROR(TRIM(INDEX($A182:$AB182,MATCH(Lists!$K$16,$A$1:$AB$1,0))&amp;""),"")="","(no answer)",IFERROR(TRIM(INDEX($A182:$AB182,MATCH(Lists!$K$16,$A$1:$AB$1,0))&amp;""),"")))</f>
        <v/>
      </c>
      <c r="AG182" s="20">
        <f>IF(AD182="","",IF(IFERROR(TRIM(INDEX($A182:$AB182,MATCH(Lists!$K$17,$A$1:$AB$1,0))&amp;""),"")="","(no answer)",IFERROR(TRIM(INDEX($A182:$AB182,MATCH(Lists!$K$17,$A$1:$AB$1,0))&amp;""),"")))</f>
        <v/>
      </c>
      <c r="AH182" s="20">
        <f>IF(AD182="","",IFERROR(TRIM(INDEX($A182:$AB182,MATCH(Lists!$K$3,$A$1:$AB$1,0))&amp;""),""))</f>
        <v/>
      </c>
      <c r="AI182" s="20">
        <f>IF(AD182="","",IFERROR(TRIM(INDEX($A182:$AB182,MATCH(Lists!$K$4,$A$1:$AB$1,0))&amp;""),""))</f>
        <v/>
      </c>
      <c r="AJ182" s="20">
        <f>IF(AD182="","",IFERROR(TRIM(INDEX($A182:$AB182,MATCH(Lists!$K$5,$A$1:$AB$1,0))&amp;""),""))</f>
        <v/>
      </c>
      <c r="AK182" s="20">
        <f>IF(AD182="","",IFERROR(TRIM(INDEX($A182:$AB182,MATCH(Lists!$K$6,$A$1:$AB$1,0))&amp;""),""))</f>
        <v/>
      </c>
      <c r="AL182" s="20">
        <f>IF(AD182="","",IFERROR(TRIM(INDEX($A182:$AB182,MATCH(Lists!$K$7,$A$1:$AB$1,0))&amp;""),""))</f>
        <v/>
      </c>
      <c r="AM182" s="20">
        <f>IF(AD182="","",IFERROR(TRIM(INDEX($A182:$AB182,MATCH(Lists!$K$8,$A$1:$AB$1,0))&amp;""),""))</f>
        <v/>
      </c>
      <c r="AN182" s="20">
        <f>IF(AD182="","",IFERROR(TRIM(INDEX($A182:$AB182,MATCH(Lists!$K$9,$A$1:$AB$1,0))&amp;""),""))</f>
        <v/>
      </c>
      <c r="AO182" s="20">
        <f>IF(AD182="","",IFERROR(TRIM(INDEX($A182:$AB182,MATCH(Lists!$K$10,$A$1:$AB$1,0))&amp;""),""))</f>
        <v/>
      </c>
      <c r="AP182" s="20">
        <f>IF(AD182="","",IFERROR(TRIM(INDEX($A182:$AB182,MATCH(Lists!$K$11,$A$1:$AB$1,0))&amp;""),""))</f>
        <v/>
      </c>
      <c r="AQ182" s="20">
        <f>IF(AD182="","",IFERROR(VALUE(IFERROR(TRIM(INDEX($A182:$AB182,MATCH(Lists!$K$12,$A$1:$AB$1,0))&amp;""),"")),""))</f>
        <v/>
      </c>
      <c r="AR182" s="20">
        <f>IF(AD182="","",IFERROR(TRIM(INDEX($A182:$AB182,MATCH(Lists!$K$13,$A$1:$AB$1,0))&amp;""),""))</f>
        <v/>
      </c>
      <c r="AS182" s="20">
        <f>IF(AD182="","",IFERROR(TRIM(INDEX($A182:$AB182,MATCH(Lists!$K$14,$A$1:$AB$1,0))&amp;""),""))</f>
        <v/>
      </c>
      <c r="AT182" s="20">
        <f>IF(AD182="","",IFERROR(TRIM(INDEX($A182:$AB182,MATCH(Lists!$K$15,$A$1:$AB$1,0))&amp;""),""))</f>
        <v/>
      </c>
      <c r="AU182" s="20">
        <f>IF(AD182="","",IFERROR(TRIM(INDEX($A182:$AB182,MATCH(Lists!$K$18,$A$1:$AB$1,0))&amp;""),""))</f>
        <v/>
      </c>
    </row>
    <row r="183">
      <c r="AC183" s="19" t="n"/>
      <c r="AD183" s="20">
        <f>IFERROR(TRIM(INDEX($A183:$AB183,MATCH(Lists!$K$2,$A$1:$AB$1,0))&amp;""),"")</f>
        <v/>
      </c>
      <c r="AE183" s="20">
        <f>IF(AD183="",0,IF(AND(OR('Top needs'!$B$5="",AF183='Top needs'!$B$5),OR('Top needs'!$B$6="",AG183='Top needs'!$B$6)),1,0))</f>
        <v/>
      </c>
      <c r="AF183" s="20">
        <f>IF(AD183="","",IF(IFERROR(TRIM(INDEX($A183:$AB183,MATCH(Lists!$K$16,$A$1:$AB$1,0))&amp;""),"")="","(no answer)",IFERROR(TRIM(INDEX($A183:$AB183,MATCH(Lists!$K$16,$A$1:$AB$1,0))&amp;""),"")))</f>
        <v/>
      </c>
      <c r="AG183" s="20">
        <f>IF(AD183="","",IF(IFERROR(TRIM(INDEX($A183:$AB183,MATCH(Lists!$K$17,$A$1:$AB$1,0))&amp;""),"")="","(no answer)",IFERROR(TRIM(INDEX($A183:$AB183,MATCH(Lists!$K$17,$A$1:$AB$1,0))&amp;""),"")))</f>
        <v/>
      </c>
      <c r="AH183" s="20">
        <f>IF(AD183="","",IFERROR(TRIM(INDEX($A183:$AB183,MATCH(Lists!$K$3,$A$1:$AB$1,0))&amp;""),""))</f>
        <v/>
      </c>
      <c r="AI183" s="20">
        <f>IF(AD183="","",IFERROR(TRIM(INDEX($A183:$AB183,MATCH(Lists!$K$4,$A$1:$AB$1,0))&amp;""),""))</f>
        <v/>
      </c>
      <c r="AJ183" s="20">
        <f>IF(AD183="","",IFERROR(TRIM(INDEX($A183:$AB183,MATCH(Lists!$K$5,$A$1:$AB$1,0))&amp;""),""))</f>
        <v/>
      </c>
      <c r="AK183" s="20">
        <f>IF(AD183="","",IFERROR(TRIM(INDEX($A183:$AB183,MATCH(Lists!$K$6,$A$1:$AB$1,0))&amp;""),""))</f>
        <v/>
      </c>
      <c r="AL183" s="20">
        <f>IF(AD183="","",IFERROR(TRIM(INDEX($A183:$AB183,MATCH(Lists!$K$7,$A$1:$AB$1,0))&amp;""),""))</f>
        <v/>
      </c>
      <c r="AM183" s="20">
        <f>IF(AD183="","",IFERROR(TRIM(INDEX($A183:$AB183,MATCH(Lists!$K$8,$A$1:$AB$1,0))&amp;""),""))</f>
        <v/>
      </c>
      <c r="AN183" s="20">
        <f>IF(AD183="","",IFERROR(TRIM(INDEX($A183:$AB183,MATCH(Lists!$K$9,$A$1:$AB$1,0))&amp;""),""))</f>
        <v/>
      </c>
      <c r="AO183" s="20">
        <f>IF(AD183="","",IFERROR(TRIM(INDEX($A183:$AB183,MATCH(Lists!$K$10,$A$1:$AB$1,0))&amp;""),""))</f>
        <v/>
      </c>
      <c r="AP183" s="20">
        <f>IF(AD183="","",IFERROR(TRIM(INDEX($A183:$AB183,MATCH(Lists!$K$11,$A$1:$AB$1,0))&amp;""),""))</f>
        <v/>
      </c>
      <c r="AQ183" s="20">
        <f>IF(AD183="","",IFERROR(VALUE(IFERROR(TRIM(INDEX($A183:$AB183,MATCH(Lists!$K$12,$A$1:$AB$1,0))&amp;""),"")),""))</f>
        <v/>
      </c>
      <c r="AR183" s="20">
        <f>IF(AD183="","",IFERROR(TRIM(INDEX($A183:$AB183,MATCH(Lists!$K$13,$A$1:$AB$1,0))&amp;""),""))</f>
        <v/>
      </c>
      <c r="AS183" s="20">
        <f>IF(AD183="","",IFERROR(TRIM(INDEX($A183:$AB183,MATCH(Lists!$K$14,$A$1:$AB$1,0))&amp;""),""))</f>
        <v/>
      </c>
      <c r="AT183" s="20">
        <f>IF(AD183="","",IFERROR(TRIM(INDEX($A183:$AB183,MATCH(Lists!$K$15,$A$1:$AB$1,0))&amp;""),""))</f>
        <v/>
      </c>
      <c r="AU183" s="20">
        <f>IF(AD183="","",IFERROR(TRIM(INDEX($A183:$AB183,MATCH(Lists!$K$18,$A$1:$AB$1,0))&amp;""),""))</f>
        <v/>
      </c>
    </row>
    <row r="184">
      <c r="AC184" s="19" t="n"/>
      <c r="AD184" s="20">
        <f>IFERROR(TRIM(INDEX($A184:$AB184,MATCH(Lists!$K$2,$A$1:$AB$1,0))&amp;""),"")</f>
        <v/>
      </c>
      <c r="AE184" s="20">
        <f>IF(AD184="",0,IF(AND(OR('Top needs'!$B$5="",AF184='Top needs'!$B$5),OR('Top needs'!$B$6="",AG184='Top needs'!$B$6)),1,0))</f>
        <v/>
      </c>
      <c r="AF184" s="20">
        <f>IF(AD184="","",IF(IFERROR(TRIM(INDEX($A184:$AB184,MATCH(Lists!$K$16,$A$1:$AB$1,0))&amp;""),"")="","(no answer)",IFERROR(TRIM(INDEX($A184:$AB184,MATCH(Lists!$K$16,$A$1:$AB$1,0))&amp;""),"")))</f>
        <v/>
      </c>
      <c r="AG184" s="20">
        <f>IF(AD184="","",IF(IFERROR(TRIM(INDEX($A184:$AB184,MATCH(Lists!$K$17,$A$1:$AB$1,0))&amp;""),"")="","(no answer)",IFERROR(TRIM(INDEX($A184:$AB184,MATCH(Lists!$K$17,$A$1:$AB$1,0))&amp;""),"")))</f>
        <v/>
      </c>
      <c r="AH184" s="20">
        <f>IF(AD184="","",IFERROR(TRIM(INDEX($A184:$AB184,MATCH(Lists!$K$3,$A$1:$AB$1,0))&amp;""),""))</f>
        <v/>
      </c>
      <c r="AI184" s="20">
        <f>IF(AD184="","",IFERROR(TRIM(INDEX($A184:$AB184,MATCH(Lists!$K$4,$A$1:$AB$1,0))&amp;""),""))</f>
        <v/>
      </c>
      <c r="AJ184" s="20">
        <f>IF(AD184="","",IFERROR(TRIM(INDEX($A184:$AB184,MATCH(Lists!$K$5,$A$1:$AB$1,0))&amp;""),""))</f>
        <v/>
      </c>
      <c r="AK184" s="20">
        <f>IF(AD184="","",IFERROR(TRIM(INDEX($A184:$AB184,MATCH(Lists!$K$6,$A$1:$AB$1,0))&amp;""),""))</f>
        <v/>
      </c>
      <c r="AL184" s="20">
        <f>IF(AD184="","",IFERROR(TRIM(INDEX($A184:$AB184,MATCH(Lists!$K$7,$A$1:$AB$1,0))&amp;""),""))</f>
        <v/>
      </c>
      <c r="AM184" s="20">
        <f>IF(AD184="","",IFERROR(TRIM(INDEX($A184:$AB184,MATCH(Lists!$K$8,$A$1:$AB$1,0))&amp;""),""))</f>
        <v/>
      </c>
      <c r="AN184" s="20">
        <f>IF(AD184="","",IFERROR(TRIM(INDEX($A184:$AB184,MATCH(Lists!$K$9,$A$1:$AB$1,0))&amp;""),""))</f>
        <v/>
      </c>
      <c r="AO184" s="20">
        <f>IF(AD184="","",IFERROR(TRIM(INDEX($A184:$AB184,MATCH(Lists!$K$10,$A$1:$AB$1,0))&amp;""),""))</f>
        <v/>
      </c>
      <c r="AP184" s="20">
        <f>IF(AD184="","",IFERROR(TRIM(INDEX($A184:$AB184,MATCH(Lists!$K$11,$A$1:$AB$1,0))&amp;""),""))</f>
        <v/>
      </c>
      <c r="AQ184" s="20">
        <f>IF(AD184="","",IFERROR(VALUE(IFERROR(TRIM(INDEX($A184:$AB184,MATCH(Lists!$K$12,$A$1:$AB$1,0))&amp;""),"")),""))</f>
        <v/>
      </c>
      <c r="AR184" s="20">
        <f>IF(AD184="","",IFERROR(TRIM(INDEX($A184:$AB184,MATCH(Lists!$K$13,$A$1:$AB$1,0))&amp;""),""))</f>
        <v/>
      </c>
      <c r="AS184" s="20">
        <f>IF(AD184="","",IFERROR(TRIM(INDEX($A184:$AB184,MATCH(Lists!$K$14,$A$1:$AB$1,0))&amp;""),""))</f>
        <v/>
      </c>
      <c r="AT184" s="20">
        <f>IF(AD184="","",IFERROR(TRIM(INDEX($A184:$AB184,MATCH(Lists!$K$15,$A$1:$AB$1,0))&amp;""),""))</f>
        <v/>
      </c>
      <c r="AU184" s="20">
        <f>IF(AD184="","",IFERROR(TRIM(INDEX($A184:$AB184,MATCH(Lists!$K$18,$A$1:$AB$1,0))&amp;""),""))</f>
        <v/>
      </c>
    </row>
    <row r="185">
      <c r="AC185" s="19" t="n"/>
      <c r="AD185" s="20">
        <f>IFERROR(TRIM(INDEX($A185:$AB185,MATCH(Lists!$K$2,$A$1:$AB$1,0))&amp;""),"")</f>
        <v/>
      </c>
      <c r="AE185" s="20">
        <f>IF(AD185="",0,IF(AND(OR('Top needs'!$B$5="",AF185='Top needs'!$B$5),OR('Top needs'!$B$6="",AG185='Top needs'!$B$6)),1,0))</f>
        <v/>
      </c>
      <c r="AF185" s="20">
        <f>IF(AD185="","",IF(IFERROR(TRIM(INDEX($A185:$AB185,MATCH(Lists!$K$16,$A$1:$AB$1,0))&amp;""),"")="","(no answer)",IFERROR(TRIM(INDEX($A185:$AB185,MATCH(Lists!$K$16,$A$1:$AB$1,0))&amp;""),"")))</f>
        <v/>
      </c>
      <c r="AG185" s="20">
        <f>IF(AD185="","",IF(IFERROR(TRIM(INDEX($A185:$AB185,MATCH(Lists!$K$17,$A$1:$AB$1,0))&amp;""),"")="","(no answer)",IFERROR(TRIM(INDEX($A185:$AB185,MATCH(Lists!$K$17,$A$1:$AB$1,0))&amp;""),"")))</f>
        <v/>
      </c>
      <c r="AH185" s="20">
        <f>IF(AD185="","",IFERROR(TRIM(INDEX($A185:$AB185,MATCH(Lists!$K$3,$A$1:$AB$1,0))&amp;""),""))</f>
        <v/>
      </c>
      <c r="AI185" s="20">
        <f>IF(AD185="","",IFERROR(TRIM(INDEX($A185:$AB185,MATCH(Lists!$K$4,$A$1:$AB$1,0))&amp;""),""))</f>
        <v/>
      </c>
      <c r="AJ185" s="20">
        <f>IF(AD185="","",IFERROR(TRIM(INDEX($A185:$AB185,MATCH(Lists!$K$5,$A$1:$AB$1,0))&amp;""),""))</f>
        <v/>
      </c>
      <c r="AK185" s="20">
        <f>IF(AD185="","",IFERROR(TRIM(INDEX($A185:$AB185,MATCH(Lists!$K$6,$A$1:$AB$1,0))&amp;""),""))</f>
        <v/>
      </c>
      <c r="AL185" s="20">
        <f>IF(AD185="","",IFERROR(TRIM(INDEX($A185:$AB185,MATCH(Lists!$K$7,$A$1:$AB$1,0))&amp;""),""))</f>
        <v/>
      </c>
      <c r="AM185" s="20">
        <f>IF(AD185="","",IFERROR(TRIM(INDEX($A185:$AB185,MATCH(Lists!$K$8,$A$1:$AB$1,0))&amp;""),""))</f>
        <v/>
      </c>
      <c r="AN185" s="20">
        <f>IF(AD185="","",IFERROR(TRIM(INDEX($A185:$AB185,MATCH(Lists!$K$9,$A$1:$AB$1,0))&amp;""),""))</f>
        <v/>
      </c>
      <c r="AO185" s="20">
        <f>IF(AD185="","",IFERROR(TRIM(INDEX($A185:$AB185,MATCH(Lists!$K$10,$A$1:$AB$1,0))&amp;""),""))</f>
        <v/>
      </c>
      <c r="AP185" s="20">
        <f>IF(AD185="","",IFERROR(TRIM(INDEX($A185:$AB185,MATCH(Lists!$K$11,$A$1:$AB$1,0))&amp;""),""))</f>
        <v/>
      </c>
      <c r="AQ185" s="20">
        <f>IF(AD185="","",IFERROR(VALUE(IFERROR(TRIM(INDEX($A185:$AB185,MATCH(Lists!$K$12,$A$1:$AB$1,0))&amp;""),"")),""))</f>
        <v/>
      </c>
      <c r="AR185" s="20">
        <f>IF(AD185="","",IFERROR(TRIM(INDEX($A185:$AB185,MATCH(Lists!$K$13,$A$1:$AB$1,0))&amp;""),""))</f>
        <v/>
      </c>
      <c r="AS185" s="20">
        <f>IF(AD185="","",IFERROR(TRIM(INDEX($A185:$AB185,MATCH(Lists!$K$14,$A$1:$AB$1,0))&amp;""),""))</f>
        <v/>
      </c>
      <c r="AT185" s="20">
        <f>IF(AD185="","",IFERROR(TRIM(INDEX($A185:$AB185,MATCH(Lists!$K$15,$A$1:$AB$1,0))&amp;""),""))</f>
        <v/>
      </c>
      <c r="AU185" s="20">
        <f>IF(AD185="","",IFERROR(TRIM(INDEX($A185:$AB185,MATCH(Lists!$K$18,$A$1:$AB$1,0))&amp;""),""))</f>
        <v/>
      </c>
    </row>
    <row r="186">
      <c r="AC186" s="19" t="n"/>
      <c r="AD186" s="20">
        <f>IFERROR(TRIM(INDEX($A186:$AB186,MATCH(Lists!$K$2,$A$1:$AB$1,0))&amp;""),"")</f>
        <v/>
      </c>
      <c r="AE186" s="20">
        <f>IF(AD186="",0,IF(AND(OR('Top needs'!$B$5="",AF186='Top needs'!$B$5),OR('Top needs'!$B$6="",AG186='Top needs'!$B$6)),1,0))</f>
        <v/>
      </c>
      <c r="AF186" s="20">
        <f>IF(AD186="","",IF(IFERROR(TRIM(INDEX($A186:$AB186,MATCH(Lists!$K$16,$A$1:$AB$1,0))&amp;""),"")="","(no answer)",IFERROR(TRIM(INDEX($A186:$AB186,MATCH(Lists!$K$16,$A$1:$AB$1,0))&amp;""),"")))</f>
        <v/>
      </c>
      <c r="AG186" s="20">
        <f>IF(AD186="","",IF(IFERROR(TRIM(INDEX($A186:$AB186,MATCH(Lists!$K$17,$A$1:$AB$1,0))&amp;""),"")="","(no answer)",IFERROR(TRIM(INDEX($A186:$AB186,MATCH(Lists!$K$17,$A$1:$AB$1,0))&amp;""),"")))</f>
        <v/>
      </c>
      <c r="AH186" s="20">
        <f>IF(AD186="","",IFERROR(TRIM(INDEX($A186:$AB186,MATCH(Lists!$K$3,$A$1:$AB$1,0))&amp;""),""))</f>
        <v/>
      </c>
      <c r="AI186" s="20">
        <f>IF(AD186="","",IFERROR(TRIM(INDEX($A186:$AB186,MATCH(Lists!$K$4,$A$1:$AB$1,0))&amp;""),""))</f>
        <v/>
      </c>
      <c r="AJ186" s="20">
        <f>IF(AD186="","",IFERROR(TRIM(INDEX($A186:$AB186,MATCH(Lists!$K$5,$A$1:$AB$1,0))&amp;""),""))</f>
        <v/>
      </c>
      <c r="AK186" s="20">
        <f>IF(AD186="","",IFERROR(TRIM(INDEX($A186:$AB186,MATCH(Lists!$K$6,$A$1:$AB$1,0))&amp;""),""))</f>
        <v/>
      </c>
      <c r="AL186" s="20">
        <f>IF(AD186="","",IFERROR(TRIM(INDEX($A186:$AB186,MATCH(Lists!$K$7,$A$1:$AB$1,0))&amp;""),""))</f>
        <v/>
      </c>
      <c r="AM186" s="20">
        <f>IF(AD186="","",IFERROR(TRIM(INDEX($A186:$AB186,MATCH(Lists!$K$8,$A$1:$AB$1,0))&amp;""),""))</f>
        <v/>
      </c>
      <c r="AN186" s="20">
        <f>IF(AD186="","",IFERROR(TRIM(INDEX($A186:$AB186,MATCH(Lists!$K$9,$A$1:$AB$1,0))&amp;""),""))</f>
        <v/>
      </c>
      <c r="AO186" s="20">
        <f>IF(AD186="","",IFERROR(TRIM(INDEX($A186:$AB186,MATCH(Lists!$K$10,$A$1:$AB$1,0))&amp;""),""))</f>
        <v/>
      </c>
      <c r="AP186" s="20">
        <f>IF(AD186="","",IFERROR(TRIM(INDEX($A186:$AB186,MATCH(Lists!$K$11,$A$1:$AB$1,0))&amp;""),""))</f>
        <v/>
      </c>
      <c r="AQ186" s="20">
        <f>IF(AD186="","",IFERROR(VALUE(IFERROR(TRIM(INDEX($A186:$AB186,MATCH(Lists!$K$12,$A$1:$AB$1,0))&amp;""),"")),""))</f>
        <v/>
      </c>
      <c r="AR186" s="20">
        <f>IF(AD186="","",IFERROR(TRIM(INDEX($A186:$AB186,MATCH(Lists!$K$13,$A$1:$AB$1,0))&amp;""),""))</f>
        <v/>
      </c>
      <c r="AS186" s="20">
        <f>IF(AD186="","",IFERROR(TRIM(INDEX($A186:$AB186,MATCH(Lists!$K$14,$A$1:$AB$1,0))&amp;""),""))</f>
        <v/>
      </c>
      <c r="AT186" s="20">
        <f>IF(AD186="","",IFERROR(TRIM(INDEX($A186:$AB186,MATCH(Lists!$K$15,$A$1:$AB$1,0))&amp;""),""))</f>
        <v/>
      </c>
      <c r="AU186" s="20">
        <f>IF(AD186="","",IFERROR(TRIM(INDEX($A186:$AB186,MATCH(Lists!$K$18,$A$1:$AB$1,0))&amp;""),""))</f>
        <v/>
      </c>
    </row>
    <row r="187">
      <c r="AC187" s="19" t="n"/>
      <c r="AD187" s="20">
        <f>IFERROR(TRIM(INDEX($A187:$AB187,MATCH(Lists!$K$2,$A$1:$AB$1,0))&amp;""),"")</f>
        <v/>
      </c>
      <c r="AE187" s="20">
        <f>IF(AD187="",0,IF(AND(OR('Top needs'!$B$5="",AF187='Top needs'!$B$5),OR('Top needs'!$B$6="",AG187='Top needs'!$B$6)),1,0))</f>
        <v/>
      </c>
      <c r="AF187" s="20">
        <f>IF(AD187="","",IF(IFERROR(TRIM(INDEX($A187:$AB187,MATCH(Lists!$K$16,$A$1:$AB$1,0))&amp;""),"")="","(no answer)",IFERROR(TRIM(INDEX($A187:$AB187,MATCH(Lists!$K$16,$A$1:$AB$1,0))&amp;""),"")))</f>
        <v/>
      </c>
      <c r="AG187" s="20">
        <f>IF(AD187="","",IF(IFERROR(TRIM(INDEX($A187:$AB187,MATCH(Lists!$K$17,$A$1:$AB$1,0))&amp;""),"")="","(no answer)",IFERROR(TRIM(INDEX($A187:$AB187,MATCH(Lists!$K$17,$A$1:$AB$1,0))&amp;""),"")))</f>
        <v/>
      </c>
      <c r="AH187" s="20">
        <f>IF(AD187="","",IFERROR(TRIM(INDEX($A187:$AB187,MATCH(Lists!$K$3,$A$1:$AB$1,0))&amp;""),""))</f>
        <v/>
      </c>
      <c r="AI187" s="20">
        <f>IF(AD187="","",IFERROR(TRIM(INDEX($A187:$AB187,MATCH(Lists!$K$4,$A$1:$AB$1,0))&amp;""),""))</f>
        <v/>
      </c>
      <c r="AJ187" s="20">
        <f>IF(AD187="","",IFERROR(TRIM(INDEX($A187:$AB187,MATCH(Lists!$K$5,$A$1:$AB$1,0))&amp;""),""))</f>
        <v/>
      </c>
      <c r="AK187" s="20">
        <f>IF(AD187="","",IFERROR(TRIM(INDEX($A187:$AB187,MATCH(Lists!$K$6,$A$1:$AB$1,0))&amp;""),""))</f>
        <v/>
      </c>
      <c r="AL187" s="20">
        <f>IF(AD187="","",IFERROR(TRIM(INDEX($A187:$AB187,MATCH(Lists!$K$7,$A$1:$AB$1,0))&amp;""),""))</f>
        <v/>
      </c>
      <c r="AM187" s="20">
        <f>IF(AD187="","",IFERROR(TRIM(INDEX($A187:$AB187,MATCH(Lists!$K$8,$A$1:$AB$1,0))&amp;""),""))</f>
        <v/>
      </c>
      <c r="AN187" s="20">
        <f>IF(AD187="","",IFERROR(TRIM(INDEX($A187:$AB187,MATCH(Lists!$K$9,$A$1:$AB$1,0))&amp;""),""))</f>
        <v/>
      </c>
      <c r="AO187" s="20">
        <f>IF(AD187="","",IFERROR(TRIM(INDEX($A187:$AB187,MATCH(Lists!$K$10,$A$1:$AB$1,0))&amp;""),""))</f>
        <v/>
      </c>
      <c r="AP187" s="20">
        <f>IF(AD187="","",IFERROR(TRIM(INDEX($A187:$AB187,MATCH(Lists!$K$11,$A$1:$AB$1,0))&amp;""),""))</f>
        <v/>
      </c>
      <c r="AQ187" s="20">
        <f>IF(AD187="","",IFERROR(VALUE(IFERROR(TRIM(INDEX($A187:$AB187,MATCH(Lists!$K$12,$A$1:$AB$1,0))&amp;""),"")),""))</f>
        <v/>
      </c>
      <c r="AR187" s="20">
        <f>IF(AD187="","",IFERROR(TRIM(INDEX($A187:$AB187,MATCH(Lists!$K$13,$A$1:$AB$1,0))&amp;""),""))</f>
        <v/>
      </c>
      <c r="AS187" s="20">
        <f>IF(AD187="","",IFERROR(TRIM(INDEX($A187:$AB187,MATCH(Lists!$K$14,$A$1:$AB$1,0))&amp;""),""))</f>
        <v/>
      </c>
      <c r="AT187" s="20">
        <f>IF(AD187="","",IFERROR(TRIM(INDEX($A187:$AB187,MATCH(Lists!$K$15,$A$1:$AB$1,0))&amp;""),""))</f>
        <v/>
      </c>
      <c r="AU187" s="20">
        <f>IF(AD187="","",IFERROR(TRIM(INDEX($A187:$AB187,MATCH(Lists!$K$18,$A$1:$AB$1,0))&amp;""),""))</f>
        <v/>
      </c>
    </row>
    <row r="188">
      <c r="AC188" s="19" t="n"/>
      <c r="AD188" s="20">
        <f>IFERROR(TRIM(INDEX($A188:$AB188,MATCH(Lists!$K$2,$A$1:$AB$1,0))&amp;""),"")</f>
        <v/>
      </c>
      <c r="AE188" s="20">
        <f>IF(AD188="",0,IF(AND(OR('Top needs'!$B$5="",AF188='Top needs'!$B$5),OR('Top needs'!$B$6="",AG188='Top needs'!$B$6)),1,0))</f>
        <v/>
      </c>
      <c r="AF188" s="20">
        <f>IF(AD188="","",IF(IFERROR(TRIM(INDEX($A188:$AB188,MATCH(Lists!$K$16,$A$1:$AB$1,0))&amp;""),"")="","(no answer)",IFERROR(TRIM(INDEX($A188:$AB188,MATCH(Lists!$K$16,$A$1:$AB$1,0))&amp;""),"")))</f>
        <v/>
      </c>
      <c r="AG188" s="20">
        <f>IF(AD188="","",IF(IFERROR(TRIM(INDEX($A188:$AB188,MATCH(Lists!$K$17,$A$1:$AB$1,0))&amp;""),"")="","(no answer)",IFERROR(TRIM(INDEX($A188:$AB188,MATCH(Lists!$K$17,$A$1:$AB$1,0))&amp;""),"")))</f>
        <v/>
      </c>
      <c r="AH188" s="20">
        <f>IF(AD188="","",IFERROR(TRIM(INDEX($A188:$AB188,MATCH(Lists!$K$3,$A$1:$AB$1,0))&amp;""),""))</f>
        <v/>
      </c>
      <c r="AI188" s="20">
        <f>IF(AD188="","",IFERROR(TRIM(INDEX($A188:$AB188,MATCH(Lists!$K$4,$A$1:$AB$1,0))&amp;""),""))</f>
        <v/>
      </c>
      <c r="AJ188" s="20">
        <f>IF(AD188="","",IFERROR(TRIM(INDEX($A188:$AB188,MATCH(Lists!$K$5,$A$1:$AB$1,0))&amp;""),""))</f>
        <v/>
      </c>
      <c r="AK188" s="20">
        <f>IF(AD188="","",IFERROR(TRIM(INDEX($A188:$AB188,MATCH(Lists!$K$6,$A$1:$AB$1,0))&amp;""),""))</f>
        <v/>
      </c>
      <c r="AL188" s="20">
        <f>IF(AD188="","",IFERROR(TRIM(INDEX($A188:$AB188,MATCH(Lists!$K$7,$A$1:$AB$1,0))&amp;""),""))</f>
        <v/>
      </c>
      <c r="AM188" s="20">
        <f>IF(AD188="","",IFERROR(TRIM(INDEX($A188:$AB188,MATCH(Lists!$K$8,$A$1:$AB$1,0))&amp;""),""))</f>
        <v/>
      </c>
      <c r="AN188" s="20">
        <f>IF(AD188="","",IFERROR(TRIM(INDEX($A188:$AB188,MATCH(Lists!$K$9,$A$1:$AB$1,0))&amp;""),""))</f>
        <v/>
      </c>
      <c r="AO188" s="20">
        <f>IF(AD188="","",IFERROR(TRIM(INDEX($A188:$AB188,MATCH(Lists!$K$10,$A$1:$AB$1,0))&amp;""),""))</f>
        <v/>
      </c>
      <c r="AP188" s="20">
        <f>IF(AD188="","",IFERROR(TRIM(INDEX($A188:$AB188,MATCH(Lists!$K$11,$A$1:$AB$1,0))&amp;""),""))</f>
        <v/>
      </c>
      <c r="AQ188" s="20">
        <f>IF(AD188="","",IFERROR(VALUE(IFERROR(TRIM(INDEX($A188:$AB188,MATCH(Lists!$K$12,$A$1:$AB$1,0))&amp;""),"")),""))</f>
        <v/>
      </c>
      <c r="AR188" s="20">
        <f>IF(AD188="","",IFERROR(TRIM(INDEX($A188:$AB188,MATCH(Lists!$K$13,$A$1:$AB$1,0))&amp;""),""))</f>
        <v/>
      </c>
      <c r="AS188" s="20">
        <f>IF(AD188="","",IFERROR(TRIM(INDEX($A188:$AB188,MATCH(Lists!$K$14,$A$1:$AB$1,0))&amp;""),""))</f>
        <v/>
      </c>
      <c r="AT188" s="20">
        <f>IF(AD188="","",IFERROR(TRIM(INDEX($A188:$AB188,MATCH(Lists!$K$15,$A$1:$AB$1,0))&amp;""),""))</f>
        <v/>
      </c>
      <c r="AU188" s="20">
        <f>IF(AD188="","",IFERROR(TRIM(INDEX($A188:$AB188,MATCH(Lists!$K$18,$A$1:$AB$1,0))&amp;""),""))</f>
        <v/>
      </c>
    </row>
    <row r="189">
      <c r="AC189" s="19" t="n"/>
      <c r="AD189" s="20">
        <f>IFERROR(TRIM(INDEX($A189:$AB189,MATCH(Lists!$K$2,$A$1:$AB$1,0))&amp;""),"")</f>
        <v/>
      </c>
      <c r="AE189" s="20">
        <f>IF(AD189="",0,IF(AND(OR('Top needs'!$B$5="",AF189='Top needs'!$B$5),OR('Top needs'!$B$6="",AG189='Top needs'!$B$6)),1,0))</f>
        <v/>
      </c>
      <c r="AF189" s="20">
        <f>IF(AD189="","",IF(IFERROR(TRIM(INDEX($A189:$AB189,MATCH(Lists!$K$16,$A$1:$AB$1,0))&amp;""),"")="","(no answer)",IFERROR(TRIM(INDEX($A189:$AB189,MATCH(Lists!$K$16,$A$1:$AB$1,0))&amp;""),"")))</f>
        <v/>
      </c>
      <c r="AG189" s="20">
        <f>IF(AD189="","",IF(IFERROR(TRIM(INDEX($A189:$AB189,MATCH(Lists!$K$17,$A$1:$AB$1,0))&amp;""),"")="","(no answer)",IFERROR(TRIM(INDEX($A189:$AB189,MATCH(Lists!$K$17,$A$1:$AB$1,0))&amp;""),"")))</f>
        <v/>
      </c>
      <c r="AH189" s="20">
        <f>IF(AD189="","",IFERROR(TRIM(INDEX($A189:$AB189,MATCH(Lists!$K$3,$A$1:$AB$1,0))&amp;""),""))</f>
        <v/>
      </c>
      <c r="AI189" s="20">
        <f>IF(AD189="","",IFERROR(TRIM(INDEX($A189:$AB189,MATCH(Lists!$K$4,$A$1:$AB$1,0))&amp;""),""))</f>
        <v/>
      </c>
      <c r="AJ189" s="20">
        <f>IF(AD189="","",IFERROR(TRIM(INDEX($A189:$AB189,MATCH(Lists!$K$5,$A$1:$AB$1,0))&amp;""),""))</f>
        <v/>
      </c>
      <c r="AK189" s="20">
        <f>IF(AD189="","",IFERROR(TRIM(INDEX($A189:$AB189,MATCH(Lists!$K$6,$A$1:$AB$1,0))&amp;""),""))</f>
        <v/>
      </c>
      <c r="AL189" s="20">
        <f>IF(AD189="","",IFERROR(TRIM(INDEX($A189:$AB189,MATCH(Lists!$K$7,$A$1:$AB$1,0))&amp;""),""))</f>
        <v/>
      </c>
      <c r="AM189" s="20">
        <f>IF(AD189="","",IFERROR(TRIM(INDEX($A189:$AB189,MATCH(Lists!$K$8,$A$1:$AB$1,0))&amp;""),""))</f>
        <v/>
      </c>
      <c r="AN189" s="20">
        <f>IF(AD189="","",IFERROR(TRIM(INDEX($A189:$AB189,MATCH(Lists!$K$9,$A$1:$AB$1,0))&amp;""),""))</f>
        <v/>
      </c>
      <c r="AO189" s="20">
        <f>IF(AD189="","",IFERROR(TRIM(INDEX($A189:$AB189,MATCH(Lists!$K$10,$A$1:$AB$1,0))&amp;""),""))</f>
        <v/>
      </c>
      <c r="AP189" s="20">
        <f>IF(AD189="","",IFERROR(TRIM(INDEX($A189:$AB189,MATCH(Lists!$K$11,$A$1:$AB$1,0))&amp;""),""))</f>
        <v/>
      </c>
      <c r="AQ189" s="20">
        <f>IF(AD189="","",IFERROR(VALUE(IFERROR(TRIM(INDEX($A189:$AB189,MATCH(Lists!$K$12,$A$1:$AB$1,0))&amp;""),"")),""))</f>
        <v/>
      </c>
      <c r="AR189" s="20">
        <f>IF(AD189="","",IFERROR(TRIM(INDEX($A189:$AB189,MATCH(Lists!$K$13,$A$1:$AB$1,0))&amp;""),""))</f>
        <v/>
      </c>
      <c r="AS189" s="20">
        <f>IF(AD189="","",IFERROR(TRIM(INDEX($A189:$AB189,MATCH(Lists!$K$14,$A$1:$AB$1,0))&amp;""),""))</f>
        <v/>
      </c>
      <c r="AT189" s="20">
        <f>IF(AD189="","",IFERROR(TRIM(INDEX($A189:$AB189,MATCH(Lists!$K$15,$A$1:$AB$1,0))&amp;""),""))</f>
        <v/>
      </c>
      <c r="AU189" s="20">
        <f>IF(AD189="","",IFERROR(TRIM(INDEX($A189:$AB189,MATCH(Lists!$K$18,$A$1:$AB$1,0))&amp;""),""))</f>
        <v/>
      </c>
    </row>
    <row r="190">
      <c r="AC190" s="19" t="n"/>
      <c r="AD190" s="20">
        <f>IFERROR(TRIM(INDEX($A190:$AB190,MATCH(Lists!$K$2,$A$1:$AB$1,0))&amp;""),"")</f>
        <v/>
      </c>
      <c r="AE190" s="20">
        <f>IF(AD190="",0,IF(AND(OR('Top needs'!$B$5="",AF190='Top needs'!$B$5),OR('Top needs'!$B$6="",AG190='Top needs'!$B$6)),1,0))</f>
        <v/>
      </c>
      <c r="AF190" s="20">
        <f>IF(AD190="","",IF(IFERROR(TRIM(INDEX($A190:$AB190,MATCH(Lists!$K$16,$A$1:$AB$1,0))&amp;""),"")="","(no answer)",IFERROR(TRIM(INDEX($A190:$AB190,MATCH(Lists!$K$16,$A$1:$AB$1,0))&amp;""),"")))</f>
        <v/>
      </c>
      <c r="AG190" s="20">
        <f>IF(AD190="","",IF(IFERROR(TRIM(INDEX($A190:$AB190,MATCH(Lists!$K$17,$A$1:$AB$1,0))&amp;""),"")="","(no answer)",IFERROR(TRIM(INDEX($A190:$AB190,MATCH(Lists!$K$17,$A$1:$AB$1,0))&amp;""),"")))</f>
        <v/>
      </c>
      <c r="AH190" s="20">
        <f>IF(AD190="","",IFERROR(TRIM(INDEX($A190:$AB190,MATCH(Lists!$K$3,$A$1:$AB$1,0))&amp;""),""))</f>
        <v/>
      </c>
      <c r="AI190" s="20">
        <f>IF(AD190="","",IFERROR(TRIM(INDEX($A190:$AB190,MATCH(Lists!$K$4,$A$1:$AB$1,0))&amp;""),""))</f>
        <v/>
      </c>
      <c r="AJ190" s="20">
        <f>IF(AD190="","",IFERROR(TRIM(INDEX($A190:$AB190,MATCH(Lists!$K$5,$A$1:$AB$1,0))&amp;""),""))</f>
        <v/>
      </c>
      <c r="AK190" s="20">
        <f>IF(AD190="","",IFERROR(TRIM(INDEX($A190:$AB190,MATCH(Lists!$K$6,$A$1:$AB$1,0))&amp;""),""))</f>
        <v/>
      </c>
      <c r="AL190" s="20">
        <f>IF(AD190="","",IFERROR(TRIM(INDEX($A190:$AB190,MATCH(Lists!$K$7,$A$1:$AB$1,0))&amp;""),""))</f>
        <v/>
      </c>
      <c r="AM190" s="20">
        <f>IF(AD190="","",IFERROR(TRIM(INDEX($A190:$AB190,MATCH(Lists!$K$8,$A$1:$AB$1,0))&amp;""),""))</f>
        <v/>
      </c>
      <c r="AN190" s="20">
        <f>IF(AD190="","",IFERROR(TRIM(INDEX($A190:$AB190,MATCH(Lists!$K$9,$A$1:$AB$1,0))&amp;""),""))</f>
        <v/>
      </c>
      <c r="AO190" s="20">
        <f>IF(AD190="","",IFERROR(TRIM(INDEX($A190:$AB190,MATCH(Lists!$K$10,$A$1:$AB$1,0))&amp;""),""))</f>
        <v/>
      </c>
      <c r="AP190" s="20">
        <f>IF(AD190="","",IFERROR(TRIM(INDEX($A190:$AB190,MATCH(Lists!$K$11,$A$1:$AB$1,0))&amp;""),""))</f>
        <v/>
      </c>
      <c r="AQ190" s="20">
        <f>IF(AD190="","",IFERROR(VALUE(IFERROR(TRIM(INDEX($A190:$AB190,MATCH(Lists!$K$12,$A$1:$AB$1,0))&amp;""),"")),""))</f>
        <v/>
      </c>
      <c r="AR190" s="20">
        <f>IF(AD190="","",IFERROR(TRIM(INDEX($A190:$AB190,MATCH(Lists!$K$13,$A$1:$AB$1,0))&amp;""),""))</f>
        <v/>
      </c>
      <c r="AS190" s="20">
        <f>IF(AD190="","",IFERROR(TRIM(INDEX($A190:$AB190,MATCH(Lists!$K$14,$A$1:$AB$1,0))&amp;""),""))</f>
        <v/>
      </c>
      <c r="AT190" s="20">
        <f>IF(AD190="","",IFERROR(TRIM(INDEX($A190:$AB190,MATCH(Lists!$K$15,$A$1:$AB$1,0))&amp;""),""))</f>
        <v/>
      </c>
      <c r="AU190" s="20">
        <f>IF(AD190="","",IFERROR(TRIM(INDEX($A190:$AB190,MATCH(Lists!$K$18,$A$1:$AB$1,0))&amp;""),""))</f>
        <v/>
      </c>
    </row>
    <row r="191">
      <c r="AC191" s="19" t="n"/>
      <c r="AD191" s="20">
        <f>IFERROR(TRIM(INDEX($A191:$AB191,MATCH(Lists!$K$2,$A$1:$AB$1,0))&amp;""),"")</f>
        <v/>
      </c>
      <c r="AE191" s="20">
        <f>IF(AD191="",0,IF(AND(OR('Top needs'!$B$5="",AF191='Top needs'!$B$5),OR('Top needs'!$B$6="",AG191='Top needs'!$B$6)),1,0))</f>
        <v/>
      </c>
      <c r="AF191" s="20">
        <f>IF(AD191="","",IF(IFERROR(TRIM(INDEX($A191:$AB191,MATCH(Lists!$K$16,$A$1:$AB$1,0))&amp;""),"")="","(no answer)",IFERROR(TRIM(INDEX($A191:$AB191,MATCH(Lists!$K$16,$A$1:$AB$1,0))&amp;""),"")))</f>
        <v/>
      </c>
      <c r="AG191" s="20">
        <f>IF(AD191="","",IF(IFERROR(TRIM(INDEX($A191:$AB191,MATCH(Lists!$K$17,$A$1:$AB$1,0))&amp;""),"")="","(no answer)",IFERROR(TRIM(INDEX($A191:$AB191,MATCH(Lists!$K$17,$A$1:$AB$1,0))&amp;""),"")))</f>
        <v/>
      </c>
      <c r="AH191" s="20">
        <f>IF(AD191="","",IFERROR(TRIM(INDEX($A191:$AB191,MATCH(Lists!$K$3,$A$1:$AB$1,0))&amp;""),""))</f>
        <v/>
      </c>
      <c r="AI191" s="20">
        <f>IF(AD191="","",IFERROR(TRIM(INDEX($A191:$AB191,MATCH(Lists!$K$4,$A$1:$AB$1,0))&amp;""),""))</f>
        <v/>
      </c>
      <c r="AJ191" s="20">
        <f>IF(AD191="","",IFERROR(TRIM(INDEX($A191:$AB191,MATCH(Lists!$K$5,$A$1:$AB$1,0))&amp;""),""))</f>
        <v/>
      </c>
      <c r="AK191" s="20">
        <f>IF(AD191="","",IFERROR(TRIM(INDEX($A191:$AB191,MATCH(Lists!$K$6,$A$1:$AB$1,0))&amp;""),""))</f>
        <v/>
      </c>
      <c r="AL191" s="20">
        <f>IF(AD191="","",IFERROR(TRIM(INDEX($A191:$AB191,MATCH(Lists!$K$7,$A$1:$AB$1,0))&amp;""),""))</f>
        <v/>
      </c>
      <c r="AM191" s="20">
        <f>IF(AD191="","",IFERROR(TRIM(INDEX($A191:$AB191,MATCH(Lists!$K$8,$A$1:$AB$1,0))&amp;""),""))</f>
        <v/>
      </c>
      <c r="AN191" s="20">
        <f>IF(AD191="","",IFERROR(TRIM(INDEX($A191:$AB191,MATCH(Lists!$K$9,$A$1:$AB$1,0))&amp;""),""))</f>
        <v/>
      </c>
      <c r="AO191" s="20">
        <f>IF(AD191="","",IFERROR(TRIM(INDEX($A191:$AB191,MATCH(Lists!$K$10,$A$1:$AB$1,0))&amp;""),""))</f>
        <v/>
      </c>
      <c r="AP191" s="20">
        <f>IF(AD191="","",IFERROR(TRIM(INDEX($A191:$AB191,MATCH(Lists!$K$11,$A$1:$AB$1,0))&amp;""),""))</f>
        <v/>
      </c>
      <c r="AQ191" s="20">
        <f>IF(AD191="","",IFERROR(VALUE(IFERROR(TRIM(INDEX($A191:$AB191,MATCH(Lists!$K$12,$A$1:$AB$1,0))&amp;""),"")),""))</f>
        <v/>
      </c>
      <c r="AR191" s="20">
        <f>IF(AD191="","",IFERROR(TRIM(INDEX($A191:$AB191,MATCH(Lists!$K$13,$A$1:$AB$1,0))&amp;""),""))</f>
        <v/>
      </c>
      <c r="AS191" s="20">
        <f>IF(AD191="","",IFERROR(TRIM(INDEX($A191:$AB191,MATCH(Lists!$K$14,$A$1:$AB$1,0))&amp;""),""))</f>
        <v/>
      </c>
      <c r="AT191" s="20">
        <f>IF(AD191="","",IFERROR(TRIM(INDEX($A191:$AB191,MATCH(Lists!$K$15,$A$1:$AB$1,0))&amp;""),""))</f>
        <v/>
      </c>
      <c r="AU191" s="20">
        <f>IF(AD191="","",IFERROR(TRIM(INDEX($A191:$AB191,MATCH(Lists!$K$18,$A$1:$AB$1,0))&amp;""),""))</f>
        <v/>
      </c>
    </row>
    <row r="192">
      <c r="AC192" s="19" t="n"/>
      <c r="AD192" s="20">
        <f>IFERROR(TRIM(INDEX($A192:$AB192,MATCH(Lists!$K$2,$A$1:$AB$1,0))&amp;""),"")</f>
        <v/>
      </c>
      <c r="AE192" s="20">
        <f>IF(AD192="",0,IF(AND(OR('Top needs'!$B$5="",AF192='Top needs'!$B$5),OR('Top needs'!$B$6="",AG192='Top needs'!$B$6)),1,0))</f>
        <v/>
      </c>
      <c r="AF192" s="20">
        <f>IF(AD192="","",IF(IFERROR(TRIM(INDEX($A192:$AB192,MATCH(Lists!$K$16,$A$1:$AB$1,0))&amp;""),"")="","(no answer)",IFERROR(TRIM(INDEX($A192:$AB192,MATCH(Lists!$K$16,$A$1:$AB$1,0))&amp;""),"")))</f>
        <v/>
      </c>
      <c r="AG192" s="20">
        <f>IF(AD192="","",IF(IFERROR(TRIM(INDEX($A192:$AB192,MATCH(Lists!$K$17,$A$1:$AB$1,0))&amp;""),"")="","(no answer)",IFERROR(TRIM(INDEX($A192:$AB192,MATCH(Lists!$K$17,$A$1:$AB$1,0))&amp;""),"")))</f>
        <v/>
      </c>
      <c r="AH192" s="20">
        <f>IF(AD192="","",IFERROR(TRIM(INDEX($A192:$AB192,MATCH(Lists!$K$3,$A$1:$AB$1,0))&amp;""),""))</f>
        <v/>
      </c>
      <c r="AI192" s="20">
        <f>IF(AD192="","",IFERROR(TRIM(INDEX($A192:$AB192,MATCH(Lists!$K$4,$A$1:$AB$1,0))&amp;""),""))</f>
        <v/>
      </c>
      <c r="AJ192" s="20">
        <f>IF(AD192="","",IFERROR(TRIM(INDEX($A192:$AB192,MATCH(Lists!$K$5,$A$1:$AB$1,0))&amp;""),""))</f>
        <v/>
      </c>
      <c r="AK192" s="20">
        <f>IF(AD192="","",IFERROR(TRIM(INDEX($A192:$AB192,MATCH(Lists!$K$6,$A$1:$AB$1,0))&amp;""),""))</f>
        <v/>
      </c>
      <c r="AL192" s="20">
        <f>IF(AD192="","",IFERROR(TRIM(INDEX($A192:$AB192,MATCH(Lists!$K$7,$A$1:$AB$1,0))&amp;""),""))</f>
        <v/>
      </c>
      <c r="AM192" s="20">
        <f>IF(AD192="","",IFERROR(TRIM(INDEX($A192:$AB192,MATCH(Lists!$K$8,$A$1:$AB$1,0))&amp;""),""))</f>
        <v/>
      </c>
      <c r="AN192" s="20">
        <f>IF(AD192="","",IFERROR(TRIM(INDEX($A192:$AB192,MATCH(Lists!$K$9,$A$1:$AB$1,0))&amp;""),""))</f>
        <v/>
      </c>
      <c r="AO192" s="20">
        <f>IF(AD192="","",IFERROR(TRIM(INDEX($A192:$AB192,MATCH(Lists!$K$10,$A$1:$AB$1,0))&amp;""),""))</f>
        <v/>
      </c>
      <c r="AP192" s="20">
        <f>IF(AD192="","",IFERROR(TRIM(INDEX($A192:$AB192,MATCH(Lists!$K$11,$A$1:$AB$1,0))&amp;""),""))</f>
        <v/>
      </c>
      <c r="AQ192" s="20">
        <f>IF(AD192="","",IFERROR(VALUE(IFERROR(TRIM(INDEX($A192:$AB192,MATCH(Lists!$K$12,$A$1:$AB$1,0))&amp;""),"")),""))</f>
        <v/>
      </c>
      <c r="AR192" s="20">
        <f>IF(AD192="","",IFERROR(TRIM(INDEX($A192:$AB192,MATCH(Lists!$K$13,$A$1:$AB$1,0))&amp;""),""))</f>
        <v/>
      </c>
      <c r="AS192" s="20">
        <f>IF(AD192="","",IFERROR(TRIM(INDEX($A192:$AB192,MATCH(Lists!$K$14,$A$1:$AB$1,0))&amp;""),""))</f>
        <v/>
      </c>
      <c r="AT192" s="20">
        <f>IF(AD192="","",IFERROR(TRIM(INDEX($A192:$AB192,MATCH(Lists!$K$15,$A$1:$AB$1,0))&amp;""),""))</f>
        <v/>
      </c>
      <c r="AU192" s="20">
        <f>IF(AD192="","",IFERROR(TRIM(INDEX($A192:$AB192,MATCH(Lists!$K$18,$A$1:$AB$1,0))&amp;""),""))</f>
        <v/>
      </c>
    </row>
    <row r="193">
      <c r="AC193" s="19" t="n"/>
      <c r="AD193" s="20">
        <f>IFERROR(TRIM(INDEX($A193:$AB193,MATCH(Lists!$K$2,$A$1:$AB$1,0))&amp;""),"")</f>
        <v/>
      </c>
      <c r="AE193" s="20">
        <f>IF(AD193="",0,IF(AND(OR('Top needs'!$B$5="",AF193='Top needs'!$B$5),OR('Top needs'!$B$6="",AG193='Top needs'!$B$6)),1,0))</f>
        <v/>
      </c>
      <c r="AF193" s="20">
        <f>IF(AD193="","",IF(IFERROR(TRIM(INDEX($A193:$AB193,MATCH(Lists!$K$16,$A$1:$AB$1,0))&amp;""),"")="","(no answer)",IFERROR(TRIM(INDEX($A193:$AB193,MATCH(Lists!$K$16,$A$1:$AB$1,0))&amp;""),"")))</f>
        <v/>
      </c>
      <c r="AG193" s="20">
        <f>IF(AD193="","",IF(IFERROR(TRIM(INDEX($A193:$AB193,MATCH(Lists!$K$17,$A$1:$AB$1,0))&amp;""),"")="","(no answer)",IFERROR(TRIM(INDEX($A193:$AB193,MATCH(Lists!$K$17,$A$1:$AB$1,0))&amp;""),"")))</f>
        <v/>
      </c>
      <c r="AH193" s="20">
        <f>IF(AD193="","",IFERROR(TRIM(INDEX($A193:$AB193,MATCH(Lists!$K$3,$A$1:$AB$1,0))&amp;""),""))</f>
        <v/>
      </c>
      <c r="AI193" s="20">
        <f>IF(AD193="","",IFERROR(TRIM(INDEX($A193:$AB193,MATCH(Lists!$K$4,$A$1:$AB$1,0))&amp;""),""))</f>
        <v/>
      </c>
      <c r="AJ193" s="20">
        <f>IF(AD193="","",IFERROR(TRIM(INDEX($A193:$AB193,MATCH(Lists!$K$5,$A$1:$AB$1,0))&amp;""),""))</f>
        <v/>
      </c>
      <c r="AK193" s="20">
        <f>IF(AD193="","",IFERROR(TRIM(INDEX($A193:$AB193,MATCH(Lists!$K$6,$A$1:$AB$1,0))&amp;""),""))</f>
        <v/>
      </c>
      <c r="AL193" s="20">
        <f>IF(AD193="","",IFERROR(TRIM(INDEX($A193:$AB193,MATCH(Lists!$K$7,$A$1:$AB$1,0))&amp;""),""))</f>
        <v/>
      </c>
      <c r="AM193" s="20">
        <f>IF(AD193="","",IFERROR(TRIM(INDEX($A193:$AB193,MATCH(Lists!$K$8,$A$1:$AB$1,0))&amp;""),""))</f>
        <v/>
      </c>
      <c r="AN193" s="20">
        <f>IF(AD193="","",IFERROR(TRIM(INDEX($A193:$AB193,MATCH(Lists!$K$9,$A$1:$AB$1,0))&amp;""),""))</f>
        <v/>
      </c>
      <c r="AO193" s="20">
        <f>IF(AD193="","",IFERROR(TRIM(INDEX($A193:$AB193,MATCH(Lists!$K$10,$A$1:$AB$1,0))&amp;""),""))</f>
        <v/>
      </c>
      <c r="AP193" s="20">
        <f>IF(AD193="","",IFERROR(TRIM(INDEX($A193:$AB193,MATCH(Lists!$K$11,$A$1:$AB$1,0))&amp;""),""))</f>
        <v/>
      </c>
      <c r="AQ193" s="20">
        <f>IF(AD193="","",IFERROR(VALUE(IFERROR(TRIM(INDEX($A193:$AB193,MATCH(Lists!$K$12,$A$1:$AB$1,0))&amp;""),"")),""))</f>
        <v/>
      </c>
      <c r="AR193" s="20">
        <f>IF(AD193="","",IFERROR(TRIM(INDEX($A193:$AB193,MATCH(Lists!$K$13,$A$1:$AB$1,0))&amp;""),""))</f>
        <v/>
      </c>
      <c r="AS193" s="20">
        <f>IF(AD193="","",IFERROR(TRIM(INDEX($A193:$AB193,MATCH(Lists!$K$14,$A$1:$AB$1,0))&amp;""),""))</f>
        <v/>
      </c>
      <c r="AT193" s="20">
        <f>IF(AD193="","",IFERROR(TRIM(INDEX($A193:$AB193,MATCH(Lists!$K$15,$A$1:$AB$1,0))&amp;""),""))</f>
        <v/>
      </c>
      <c r="AU193" s="20">
        <f>IF(AD193="","",IFERROR(TRIM(INDEX($A193:$AB193,MATCH(Lists!$K$18,$A$1:$AB$1,0))&amp;""),""))</f>
        <v/>
      </c>
    </row>
    <row r="194">
      <c r="AC194" s="19" t="n"/>
      <c r="AD194" s="20">
        <f>IFERROR(TRIM(INDEX($A194:$AB194,MATCH(Lists!$K$2,$A$1:$AB$1,0))&amp;""),"")</f>
        <v/>
      </c>
      <c r="AE194" s="20">
        <f>IF(AD194="",0,IF(AND(OR('Top needs'!$B$5="",AF194='Top needs'!$B$5),OR('Top needs'!$B$6="",AG194='Top needs'!$B$6)),1,0))</f>
        <v/>
      </c>
      <c r="AF194" s="20">
        <f>IF(AD194="","",IF(IFERROR(TRIM(INDEX($A194:$AB194,MATCH(Lists!$K$16,$A$1:$AB$1,0))&amp;""),"")="","(no answer)",IFERROR(TRIM(INDEX($A194:$AB194,MATCH(Lists!$K$16,$A$1:$AB$1,0))&amp;""),"")))</f>
        <v/>
      </c>
      <c r="AG194" s="20">
        <f>IF(AD194="","",IF(IFERROR(TRIM(INDEX($A194:$AB194,MATCH(Lists!$K$17,$A$1:$AB$1,0))&amp;""),"")="","(no answer)",IFERROR(TRIM(INDEX($A194:$AB194,MATCH(Lists!$K$17,$A$1:$AB$1,0))&amp;""),"")))</f>
        <v/>
      </c>
      <c r="AH194" s="20">
        <f>IF(AD194="","",IFERROR(TRIM(INDEX($A194:$AB194,MATCH(Lists!$K$3,$A$1:$AB$1,0))&amp;""),""))</f>
        <v/>
      </c>
      <c r="AI194" s="20">
        <f>IF(AD194="","",IFERROR(TRIM(INDEX($A194:$AB194,MATCH(Lists!$K$4,$A$1:$AB$1,0))&amp;""),""))</f>
        <v/>
      </c>
      <c r="AJ194" s="20">
        <f>IF(AD194="","",IFERROR(TRIM(INDEX($A194:$AB194,MATCH(Lists!$K$5,$A$1:$AB$1,0))&amp;""),""))</f>
        <v/>
      </c>
      <c r="AK194" s="20">
        <f>IF(AD194="","",IFERROR(TRIM(INDEX($A194:$AB194,MATCH(Lists!$K$6,$A$1:$AB$1,0))&amp;""),""))</f>
        <v/>
      </c>
      <c r="AL194" s="20">
        <f>IF(AD194="","",IFERROR(TRIM(INDEX($A194:$AB194,MATCH(Lists!$K$7,$A$1:$AB$1,0))&amp;""),""))</f>
        <v/>
      </c>
      <c r="AM194" s="20">
        <f>IF(AD194="","",IFERROR(TRIM(INDEX($A194:$AB194,MATCH(Lists!$K$8,$A$1:$AB$1,0))&amp;""),""))</f>
        <v/>
      </c>
      <c r="AN194" s="20">
        <f>IF(AD194="","",IFERROR(TRIM(INDEX($A194:$AB194,MATCH(Lists!$K$9,$A$1:$AB$1,0))&amp;""),""))</f>
        <v/>
      </c>
      <c r="AO194" s="20">
        <f>IF(AD194="","",IFERROR(TRIM(INDEX($A194:$AB194,MATCH(Lists!$K$10,$A$1:$AB$1,0))&amp;""),""))</f>
        <v/>
      </c>
      <c r="AP194" s="20">
        <f>IF(AD194="","",IFERROR(TRIM(INDEX($A194:$AB194,MATCH(Lists!$K$11,$A$1:$AB$1,0))&amp;""),""))</f>
        <v/>
      </c>
      <c r="AQ194" s="20">
        <f>IF(AD194="","",IFERROR(VALUE(IFERROR(TRIM(INDEX($A194:$AB194,MATCH(Lists!$K$12,$A$1:$AB$1,0))&amp;""),"")),""))</f>
        <v/>
      </c>
      <c r="AR194" s="20">
        <f>IF(AD194="","",IFERROR(TRIM(INDEX($A194:$AB194,MATCH(Lists!$K$13,$A$1:$AB$1,0))&amp;""),""))</f>
        <v/>
      </c>
      <c r="AS194" s="20">
        <f>IF(AD194="","",IFERROR(TRIM(INDEX($A194:$AB194,MATCH(Lists!$K$14,$A$1:$AB$1,0))&amp;""),""))</f>
        <v/>
      </c>
      <c r="AT194" s="20">
        <f>IF(AD194="","",IFERROR(TRIM(INDEX($A194:$AB194,MATCH(Lists!$K$15,$A$1:$AB$1,0))&amp;""),""))</f>
        <v/>
      </c>
      <c r="AU194" s="20">
        <f>IF(AD194="","",IFERROR(TRIM(INDEX($A194:$AB194,MATCH(Lists!$K$18,$A$1:$AB$1,0))&amp;""),""))</f>
        <v/>
      </c>
    </row>
    <row r="195">
      <c r="AC195" s="19" t="n"/>
      <c r="AD195" s="20">
        <f>IFERROR(TRIM(INDEX($A195:$AB195,MATCH(Lists!$K$2,$A$1:$AB$1,0))&amp;""),"")</f>
        <v/>
      </c>
      <c r="AE195" s="20">
        <f>IF(AD195="",0,IF(AND(OR('Top needs'!$B$5="",AF195='Top needs'!$B$5),OR('Top needs'!$B$6="",AG195='Top needs'!$B$6)),1,0))</f>
        <v/>
      </c>
      <c r="AF195" s="20">
        <f>IF(AD195="","",IF(IFERROR(TRIM(INDEX($A195:$AB195,MATCH(Lists!$K$16,$A$1:$AB$1,0))&amp;""),"")="","(no answer)",IFERROR(TRIM(INDEX($A195:$AB195,MATCH(Lists!$K$16,$A$1:$AB$1,0))&amp;""),"")))</f>
        <v/>
      </c>
      <c r="AG195" s="20">
        <f>IF(AD195="","",IF(IFERROR(TRIM(INDEX($A195:$AB195,MATCH(Lists!$K$17,$A$1:$AB$1,0))&amp;""),"")="","(no answer)",IFERROR(TRIM(INDEX($A195:$AB195,MATCH(Lists!$K$17,$A$1:$AB$1,0))&amp;""),"")))</f>
        <v/>
      </c>
      <c r="AH195" s="20">
        <f>IF(AD195="","",IFERROR(TRIM(INDEX($A195:$AB195,MATCH(Lists!$K$3,$A$1:$AB$1,0))&amp;""),""))</f>
        <v/>
      </c>
      <c r="AI195" s="20">
        <f>IF(AD195="","",IFERROR(TRIM(INDEX($A195:$AB195,MATCH(Lists!$K$4,$A$1:$AB$1,0))&amp;""),""))</f>
        <v/>
      </c>
      <c r="AJ195" s="20">
        <f>IF(AD195="","",IFERROR(TRIM(INDEX($A195:$AB195,MATCH(Lists!$K$5,$A$1:$AB$1,0))&amp;""),""))</f>
        <v/>
      </c>
      <c r="AK195" s="20">
        <f>IF(AD195="","",IFERROR(TRIM(INDEX($A195:$AB195,MATCH(Lists!$K$6,$A$1:$AB$1,0))&amp;""),""))</f>
        <v/>
      </c>
      <c r="AL195" s="20">
        <f>IF(AD195="","",IFERROR(TRIM(INDEX($A195:$AB195,MATCH(Lists!$K$7,$A$1:$AB$1,0))&amp;""),""))</f>
        <v/>
      </c>
      <c r="AM195" s="20">
        <f>IF(AD195="","",IFERROR(TRIM(INDEX($A195:$AB195,MATCH(Lists!$K$8,$A$1:$AB$1,0))&amp;""),""))</f>
        <v/>
      </c>
      <c r="AN195" s="20">
        <f>IF(AD195="","",IFERROR(TRIM(INDEX($A195:$AB195,MATCH(Lists!$K$9,$A$1:$AB$1,0))&amp;""),""))</f>
        <v/>
      </c>
      <c r="AO195" s="20">
        <f>IF(AD195="","",IFERROR(TRIM(INDEX($A195:$AB195,MATCH(Lists!$K$10,$A$1:$AB$1,0))&amp;""),""))</f>
        <v/>
      </c>
      <c r="AP195" s="20">
        <f>IF(AD195="","",IFERROR(TRIM(INDEX($A195:$AB195,MATCH(Lists!$K$11,$A$1:$AB$1,0))&amp;""),""))</f>
        <v/>
      </c>
      <c r="AQ195" s="20">
        <f>IF(AD195="","",IFERROR(VALUE(IFERROR(TRIM(INDEX($A195:$AB195,MATCH(Lists!$K$12,$A$1:$AB$1,0))&amp;""),"")),""))</f>
        <v/>
      </c>
      <c r="AR195" s="20">
        <f>IF(AD195="","",IFERROR(TRIM(INDEX($A195:$AB195,MATCH(Lists!$K$13,$A$1:$AB$1,0))&amp;""),""))</f>
        <v/>
      </c>
      <c r="AS195" s="20">
        <f>IF(AD195="","",IFERROR(TRIM(INDEX($A195:$AB195,MATCH(Lists!$K$14,$A$1:$AB$1,0))&amp;""),""))</f>
        <v/>
      </c>
      <c r="AT195" s="20">
        <f>IF(AD195="","",IFERROR(TRIM(INDEX($A195:$AB195,MATCH(Lists!$K$15,$A$1:$AB$1,0))&amp;""),""))</f>
        <v/>
      </c>
      <c r="AU195" s="20">
        <f>IF(AD195="","",IFERROR(TRIM(INDEX($A195:$AB195,MATCH(Lists!$K$18,$A$1:$AB$1,0))&amp;""),""))</f>
        <v/>
      </c>
    </row>
    <row r="196">
      <c r="AC196" s="19" t="n"/>
      <c r="AD196" s="20">
        <f>IFERROR(TRIM(INDEX($A196:$AB196,MATCH(Lists!$K$2,$A$1:$AB$1,0))&amp;""),"")</f>
        <v/>
      </c>
      <c r="AE196" s="20">
        <f>IF(AD196="",0,IF(AND(OR('Top needs'!$B$5="",AF196='Top needs'!$B$5),OR('Top needs'!$B$6="",AG196='Top needs'!$B$6)),1,0))</f>
        <v/>
      </c>
      <c r="AF196" s="20">
        <f>IF(AD196="","",IF(IFERROR(TRIM(INDEX($A196:$AB196,MATCH(Lists!$K$16,$A$1:$AB$1,0))&amp;""),"")="","(no answer)",IFERROR(TRIM(INDEX($A196:$AB196,MATCH(Lists!$K$16,$A$1:$AB$1,0))&amp;""),"")))</f>
        <v/>
      </c>
      <c r="AG196" s="20">
        <f>IF(AD196="","",IF(IFERROR(TRIM(INDEX($A196:$AB196,MATCH(Lists!$K$17,$A$1:$AB$1,0))&amp;""),"")="","(no answer)",IFERROR(TRIM(INDEX($A196:$AB196,MATCH(Lists!$K$17,$A$1:$AB$1,0))&amp;""),"")))</f>
        <v/>
      </c>
      <c r="AH196" s="20">
        <f>IF(AD196="","",IFERROR(TRIM(INDEX($A196:$AB196,MATCH(Lists!$K$3,$A$1:$AB$1,0))&amp;""),""))</f>
        <v/>
      </c>
      <c r="AI196" s="20">
        <f>IF(AD196="","",IFERROR(TRIM(INDEX($A196:$AB196,MATCH(Lists!$K$4,$A$1:$AB$1,0))&amp;""),""))</f>
        <v/>
      </c>
      <c r="AJ196" s="20">
        <f>IF(AD196="","",IFERROR(TRIM(INDEX($A196:$AB196,MATCH(Lists!$K$5,$A$1:$AB$1,0))&amp;""),""))</f>
        <v/>
      </c>
      <c r="AK196" s="20">
        <f>IF(AD196="","",IFERROR(TRIM(INDEX($A196:$AB196,MATCH(Lists!$K$6,$A$1:$AB$1,0))&amp;""),""))</f>
        <v/>
      </c>
      <c r="AL196" s="20">
        <f>IF(AD196="","",IFERROR(TRIM(INDEX($A196:$AB196,MATCH(Lists!$K$7,$A$1:$AB$1,0))&amp;""),""))</f>
        <v/>
      </c>
      <c r="AM196" s="20">
        <f>IF(AD196="","",IFERROR(TRIM(INDEX($A196:$AB196,MATCH(Lists!$K$8,$A$1:$AB$1,0))&amp;""),""))</f>
        <v/>
      </c>
      <c r="AN196" s="20">
        <f>IF(AD196="","",IFERROR(TRIM(INDEX($A196:$AB196,MATCH(Lists!$K$9,$A$1:$AB$1,0))&amp;""),""))</f>
        <v/>
      </c>
      <c r="AO196" s="20">
        <f>IF(AD196="","",IFERROR(TRIM(INDEX($A196:$AB196,MATCH(Lists!$K$10,$A$1:$AB$1,0))&amp;""),""))</f>
        <v/>
      </c>
      <c r="AP196" s="20">
        <f>IF(AD196="","",IFERROR(TRIM(INDEX($A196:$AB196,MATCH(Lists!$K$11,$A$1:$AB$1,0))&amp;""),""))</f>
        <v/>
      </c>
      <c r="AQ196" s="20">
        <f>IF(AD196="","",IFERROR(VALUE(IFERROR(TRIM(INDEX($A196:$AB196,MATCH(Lists!$K$12,$A$1:$AB$1,0))&amp;""),"")),""))</f>
        <v/>
      </c>
      <c r="AR196" s="20">
        <f>IF(AD196="","",IFERROR(TRIM(INDEX($A196:$AB196,MATCH(Lists!$K$13,$A$1:$AB$1,0))&amp;""),""))</f>
        <v/>
      </c>
      <c r="AS196" s="20">
        <f>IF(AD196="","",IFERROR(TRIM(INDEX($A196:$AB196,MATCH(Lists!$K$14,$A$1:$AB$1,0))&amp;""),""))</f>
        <v/>
      </c>
      <c r="AT196" s="20">
        <f>IF(AD196="","",IFERROR(TRIM(INDEX($A196:$AB196,MATCH(Lists!$K$15,$A$1:$AB$1,0))&amp;""),""))</f>
        <v/>
      </c>
      <c r="AU196" s="20">
        <f>IF(AD196="","",IFERROR(TRIM(INDEX($A196:$AB196,MATCH(Lists!$K$18,$A$1:$AB$1,0))&amp;""),""))</f>
        <v/>
      </c>
    </row>
    <row r="197">
      <c r="AC197" s="19" t="n"/>
      <c r="AD197" s="20">
        <f>IFERROR(TRIM(INDEX($A197:$AB197,MATCH(Lists!$K$2,$A$1:$AB$1,0))&amp;""),"")</f>
        <v/>
      </c>
      <c r="AE197" s="20">
        <f>IF(AD197="",0,IF(AND(OR('Top needs'!$B$5="",AF197='Top needs'!$B$5),OR('Top needs'!$B$6="",AG197='Top needs'!$B$6)),1,0))</f>
        <v/>
      </c>
      <c r="AF197" s="20">
        <f>IF(AD197="","",IF(IFERROR(TRIM(INDEX($A197:$AB197,MATCH(Lists!$K$16,$A$1:$AB$1,0))&amp;""),"")="","(no answer)",IFERROR(TRIM(INDEX($A197:$AB197,MATCH(Lists!$K$16,$A$1:$AB$1,0))&amp;""),"")))</f>
        <v/>
      </c>
      <c r="AG197" s="20">
        <f>IF(AD197="","",IF(IFERROR(TRIM(INDEX($A197:$AB197,MATCH(Lists!$K$17,$A$1:$AB$1,0))&amp;""),"")="","(no answer)",IFERROR(TRIM(INDEX($A197:$AB197,MATCH(Lists!$K$17,$A$1:$AB$1,0))&amp;""),"")))</f>
        <v/>
      </c>
      <c r="AH197" s="20">
        <f>IF(AD197="","",IFERROR(TRIM(INDEX($A197:$AB197,MATCH(Lists!$K$3,$A$1:$AB$1,0))&amp;""),""))</f>
        <v/>
      </c>
      <c r="AI197" s="20">
        <f>IF(AD197="","",IFERROR(TRIM(INDEX($A197:$AB197,MATCH(Lists!$K$4,$A$1:$AB$1,0))&amp;""),""))</f>
        <v/>
      </c>
      <c r="AJ197" s="20">
        <f>IF(AD197="","",IFERROR(TRIM(INDEX($A197:$AB197,MATCH(Lists!$K$5,$A$1:$AB$1,0))&amp;""),""))</f>
        <v/>
      </c>
      <c r="AK197" s="20">
        <f>IF(AD197="","",IFERROR(TRIM(INDEX($A197:$AB197,MATCH(Lists!$K$6,$A$1:$AB$1,0))&amp;""),""))</f>
        <v/>
      </c>
      <c r="AL197" s="20">
        <f>IF(AD197="","",IFERROR(TRIM(INDEX($A197:$AB197,MATCH(Lists!$K$7,$A$1:$AB$1,0))&amp;""),""))</f>
        <v/>
      </c>
      <c r="AM197" s="20">
        <f>IF(AD197="","",IFERROR(TRIM(INDEX($A197:$AB197,MATCH(Lists!$K$8,$A$1:$AB$1,0))&amp;""),""))</f>
        <v/>
      </c>
      <c r="AN197" s="20">
        <f>IF(AD197="","",IFERROR(TRIM(INDEX($A197:$AB197,MATCH(Lists!$K$9,$A$1:$AB$1,0))&amp;""),""))</f>
        <v/>
      </c>
      <c r="AO197" s="20">
        <f>IF(AD197="","",IFERROR(TRIM(INDEX($A197:$AB197,MATCH(Lists!$K$10,$A$1:$AB$1,0))&amp;""),""))</f>
        <v/>
      </c>
      <c r="AP197" s="20">
        <f>IF(AD197="","",IFERROR(TRIM(INDEX($A197:$AB197,MATCH(Lists!$K$11,$A$1:$AB$1,0))&amp;""),""))</f>
        <v/>
      </c>
      <c r="AQ197" s="20">
        <f>IF(AD197="","",IFERROR(VALUE(IFERROR(TRIM(INDEX($A197:$AB197,MATCH(Lists!$K$12,$A$1:$AB$1,0))&amp;""),"")),""))</f>
        <v/>
      </c>
      <c r="AR197" s="20">
        <f>IF(AD197="","",IFERROR(TRIM(INDEX($A197:$AB197,MATCH(Lists!$K$13,$A$1:$AB$1,0))&amp;""),""))</f>
        <v/>
      </c>
      <c r="AS197" s="20">
        <f>IF(AD197="","",IFERROR(TRIM(INDEX($A197:$AB197,MATCH(Lists!$K$14,$A$1:$AB$1,0))&amp;""),""))</f>
        <v/>
      </c>
      <c r="AT197" s="20">
        <f>IF(AD197="","",IFERROR(TRIM(INDEX($A197:$AB197,MATCH(Lists!$K$15,$A$1:$AB$1,0))&amp;""),""))</f>
        <v/>
      </c>
      <c r="AU197" s="20">
        <f>IF(AD197="","",IFERROR(TRIM(INDEX($A197:$AB197,MATCH(Lists!$K$18,$A$1:$AB$1,0))&amp;""),""))</f>
        <v/>
      </c>
    </row>
    <row r="198">
      <c r="AC198" s="19" t="n"/>
      <c r="AD198" s="20">
        <f>IFERROR(TRIM(INDEX($A198:$AB198,MATCH(Lists!$K$2,$A$1:$AB$1,0))&amp;""),"")</f>
        <v/>
      </c>
      <c r="AE198" s="20">
        <f>IF(AD198="",0,IF(AND(OR('Top needs'!$B$5="",AF198='Top needs'!$B$5),OR('Top needs'!$B$6="",AG198='Top needs'!$B$6)),1,0))</f>
        <v/>
      </c>
      <c r="AF198" s="20">
        <f>IF(AD198="","",IF(IFERROR(TRIM(INDEX($A198:$AB198,MATCH(Lists!$K$16,$A$1:$AB$1,0))&amp;""),"")="","(no answer)",IFERROR(TRIM(INDEX($A198:$AB198,MATCH(Lists!$K$16,$A$1:$AB$1,0))&amp;""),"")))</f>
        <v/>
      </c>
      <c r="AG198" s="20">
        <f>IF(AD198="","",IF(IFERROR(TRIM(INDEX($A198:$AB198,MATCH(Lists!$K$17,$A$1:$AB$1,0))&amp;""),"")="","(no answer)",IFERROR(TRIM(INDEX($A198:$AB198,MATCH(Lists!$K$17,$A$1:$AB$1,0))&amp;""),"")))</f>
        <v/>
      </c>
      <c r="AH198" s="20">
        <f>IF(AD198="","",IFERROR(TRIM(INDEX($A198:$AB198,MATCH(Lists!$K$3,$A$1:$AB$1,0))&amp;""),""))</f>
        <v/>
      </c>
      <c r="AI198" s="20">
        <f>IF(AD198="","",IFERROR(TRIM(INDEX($A198:$AB198,MATCH(Lists!$K$4,$A$1:$AB$1,0))&amp;""),""))</f>
        <v/>
      </c>
      <c r="AJ198" s="20">
        <f>IF(AD198="","",IFERROR(TRIM(INDEX($A198:$AB198,MATCH(Lists!$K$5,$A$1:$AB$1,0))&amp;""),""))</f>
        <v/>
      </c>
      <c r="AK198" s="20">
        <f>IF(AD198="","",IFERROR(TRIM(INDEX($A198:$AB198,MATCH(Lists!$K$6,$A$1:$AB$1,0))&amp;""),""))</f>
        <v/>
      </c>
      <c r="AL198" s="20">
        <f>IF(AD198="","",IFERROR(TRIM(INDEX($A198:$AB198,MATCH(Lists!$K$7,$A$1:$AB$1,0))&amp;""),""))</f>
        <v/>
      </c>
      <c r="AM198" s="20">
        <f>IF(AD198="","",IFERROR(TRIM(INDEX($A198:$AB198,MATCH(Lists!$K$8,$A$1:$AB$1,0))&amp;""),""))</f>
        <v/>
      </c>
      <c r="AN198" s="20">
        <f>IF(AD198="","",IFERROR(TRIM(INDEX($A198:$AB198,MATCH(Lists!$K$9,$A$1:$AB$1,0))&amp;""),""))</f>
        <v/>
      </c>
      <c r="AO198" s="20">
        <f>IF(AD198="","",IFERROR(TRIM(INDEX($A198:$AB198,MATCH(Lists!$K$10,$A$1:$AB$1,0))&amp;""),""))</f>
        <v/>
      </c>
      <c r="AP198" s="20">
        <f>IF(AD198="","",IFERROR(TRIM(INDEX($A198:$AB198,MATCH(Lists!$K$11,$A$1:$AB$1,0))&amp;""),""))</f>
        <v/>
      </c>
      <c r="AQ198" s="20">
        <f>IF(AD198="","",IFERROR(VALUE(IFERROR(TRIM(INDEX($A198:$AB198,MATCH(Lists!$K$12,$A$1:$AB$1,0))&amp;""),"")),""))</f>
        <v/>
      </c>
      <c r="AR198" s="20">
        <f>IF(AD198="","",IFERROR(TRIM(INDEX($A198:$AB198,MATCH(Lists!$K$13,$A$1:$AB$1,0))&amp;""),""))</f>
        <v/>
      </c>
      <c r="AS198" s="20">
        <f>IF(AD198="","",IFERROR(TRIM(INDEX($A198:$AB198,MATCH(Lists!$K$14,$A$1:$AB$1,0))&amp;""),""))</f>
        <v/>
      </c>
      <c r="AT198" s="20">
        <f>IF(AD198="","",IFERROR(TRIM(INDEX($A198:$AB198,MATCH(Lists!$K$15,$A$1:$AB$1,0))&amp;""),""))</f>
        <v/>
      </c>
      <c r="AU198" s="20">
        <f>IF(AD198="","",IFERROR(TRIM(INDEX($A198:$AB198,MATCH(Lists!$K$18,$A$1:$AB$1,0))&amp;""),""))</f>
        <v/>
      </c>
    </row>
    <row r="199">
      <c r="AC199" s="19" t="n"/>
      <c r="AD199" s="20">
        <f>IFERROR(TRIM(INDEX($A199:$AB199,MATCH(Lists!$K$2,$A$1:$AB$1,0))&amp;""),"")</f>
        <v/>
      </c>
      <c r="AE199" s="20">
        <f>IF(AD199="",0,IF(AND(OR('Top needs'!$B$5="",AF199='Top needs'!$B$5),OR('Top needs'!$B$6="",AG199='Top needs'!$B$6)),1,0))</f>
        <v/>
      </c>
      <c r="AF199" s="20">
        <f>IF(AD199="","",IF(IFERROR(TRIM(INDEX($A199:$AB199,MATCH(Lists!$K$16,$A$1:$AB$1,0))&amp;""),"")="","(no answer)",IFERROR(TRIM(INDEX($A199:$AB199,MATCH(Lists!$K$16,$A$1:$AB$1,0))&amp;""),"")))</f>
        <v/>
      </c>
      <c r="AG199" s="20">
        <f>IF(AD199="","",IF(IFERROR(TRIM(INDEX($A199:$AB199,MATCH(Lists!$K$17,$A$1:$AB$1,0))&amp;""),"")="","(no answer)",IFERROR(TRIM(INDEX($A199:$AB199,MATCH(Lists!$K$17,$A$1:$AB$1,0))&amp;""),"")))</f>
        <v/>
      </c>
      <c r="AH199" s="20">
        <f>IF(AD199="","",IFERROR(TRIM(INDEX($A199:$AB199,MATCH(Lists!$K$3,$A$1:$AB$1,0))&amp;""),""))</f>
        <v/>
      </c>
      <c r="AI199" s="20">
        <f>IF(AD199="","",IFERROR(TRIM(INDEX($A199:$AB199,MATCH(Lists!$K$4,$A$1:$AB$1,0))&amp;""),""))</f>
        <v/>
      </c>
      <c r="AJ199" s="20">
        <f>IF(AD199="","",IFERROR(TRIM(INDEX($A199:$AB199,MATCH(Lists!$K$5,$A$1:$AB$1,0))&amp;""),""))</f>
        <v/>
      </c>
      <c r="AK199" s="20">
        <f>IF(AD199="","",IFERROR(TRIM(INDEX($A199:$AB199,MATCH(Lists!$K$6,$A$1:$AB$1,0))&amp;""),""))</f>
        <v/>
      </c>
      <c r="AL199" s="20">
        <f>IF(AD199="","",IFERROR(TRIM(INDEX($A199:$AB199,MATCH(Lists!$K$7,$A$1:$AB$1,0))&amp;""),""))</f>
        <v/>
      </c>
      <c r="AM199" s="20">
        <f>IF(AD199="","",IFERROR(TRIM(INDEX($A199:$AB199,MATCH(Lists!$K$8,$A$1:$AB$1,0))&amp;""),""))</f>
        <v/>
      </c>
      <c r="AN199" s="20">
        <f>IF(AD199="","",IFERROR(TRIM(INDEX($A199:$AB199,MATCH(Lists!$K$9,$A$1:$AB$1,0))&amp;""),""))</f>
        <v/>
      </c>
      <c r="AO199" s="20">
        <f>IF(AD199="","",IFERROR(TRIM(INDEX($A199:$AB199,MATCH(Lists!$K$10,$A$1:$AB$1,0))&amp;""),""))</f>
        <v/>
      </c>
      <c r="AP199" s="20">
        <f>IF(AD199="","",IFERROR(TRIM(INDEX($A199:$AB199,MATCH(Lists!$K$11,$A$1:$AB$1,0))&amp;""),""))</f>
        <v/>
      </c>
      <c r="AQ199" s="20">
        <f>IF(AD199="","",IFERROR(VALUE(IFERROR(TRIM(INDEX($A199:$AB199,MATCH(Lists!$K$12,$A$1:$AB$1,0))&amp;""),"")),""))</f>
        <v/>
      </c>
      <c r="AR199" s="20">
        <f>IF(AD199="","",IFERROR(TRIM(INDEX($A199:$AB199,MATCH(Lists!$K$13,$A$1:$AB$1,0))&amp;""),""))</f>
        <v/>
      </c>
      <c r="AS199" s="20">
        <f>IF(AD199="","",IFERROR(TRIM(INDEX($A199:$AB199,MATCH(Lists!$K$14,$A$1:$AB$1,0))&amp;""),""))</f>
        <v/>
      </c>
      <c r="AT199" s="20">
        <f>IF(AD199="","",IFERROR(TRIM(INDEX($A199:$AB199,MATCH(Lists!$K$15,$A$1:$AB$1,0))&amp;""),""))</f>
        <v/>
      </c>
      <c r="AU199" s="20">
        <f>IF(AD199="","",IFERROR(TRIM(INDEX($A199:$AB199,MATCH(Lists!$K$18,$A$1:$AB$1,0))&amp;""),""))</f>
        <v/>
      </c>
    </row>
    <row r="200">
      <c r="AC200" s="19" t="n"/>
      <c r="AD200" s="20">
        <f>IFERROR(TRIM(INDEX($A200:$AB200,MATCH(Lists!$K$2,$A$1:$AB$1,0))&amp;""),"")</f>
        <v/>
      </c>
      <c r="AE200" s="20">
        <f>IF(AD200="",0,IF(AND(OR('Top needs'!$B$5="",AF200='Top needs'!$B$5),OR('Top needs'!$B$6="",AG200='Top needs'!$B$6)),1,0))</f>
        <v/>
      </c>
      <c r="AF200" s="20">
        <f>IF(AD200="","",IF(IFERROR(TRIM(INDEX($A200:$AB200,MATCH(Lists!$K$16,$A$1:$AB$1,0))&amp;""),"")="","(no answer)",IFERROR(TRIM(INDEX($A200:$AB200,MATCH(Lists!$K$16,$A$1:$AB$1,0))&amp;""),"")))</f>
        <v/>
      </c>
      <c r="AG200" s="20">
        <f>IF(AD200="","",IF(IFERROR(TRIM(INDEX($A200:$AB200,MATCH(Lists!$K$17,$A$1:$AB$1,0))&amp;""),"")="","(no answer)",IFERROR(TRIM(INDEX($A200:$AB200,MATCH(Lists!$K$17,$A$1:$AB$1,0))&amp;""),"")))</f>
        <v/>
      </c>
      <c r="AH200" s="20">
        <f>IF(AD200="","",IFERROR(TRIM(INDEX($A200:$AB200,MATCH(Lists!$K$3,$A$1:$AB$1,0))&amp;""),""))</f>
        <v/>
      </c>
      <c r="AI200" s="20">
        <f>IF(AD200="","",IFERROR(TRIM(INDEX($A200:$AB200,MATCH(Lists!$K$4,$A$1:$AB$1,0))&amp;""),""))</f>
        <v/>
      </c>
      <c r="AJ200" s="20">
        <f>IF(AD200="","",IFERROR(TRIM(INDEX($A200:$AB200,MATCH(Lists!$K$5,$A$1:$AB$1,0))&amp;""),""))</f>
        <v/>
      </c>
      <c r="AK200" s="20">
        <f>IF(AD200="","",IFERROR(TRIM(INDEX($A200:$AB200,MATCH(Lists!$K$6,$A$1:$AB$1,0))&amp;""),""))</f>
        <v/>
      </c>
      <c r="AL200" s="20">
        <f>IF(AD200="","",IFERROR(TRIM(INDEX($A200:$AB200,MATCH(Lists!$K$7,$A$1:$AB$1,0))&amp;""),""))</f>
        <v/>
      </c>
      <c r="AM200" s="20">
        <f>IF(AD200="","",IFERROR(TRIM(INDEX($A200:$AB200,MATCH(Lists!$K$8,$A$1:$AB$1,0))&amp;""),""))</f>
        <v/>
      </c>
      <c r="AN200" s="20">
        <f>IF(AD200="","",IFERROR(TRIM(INDEX($A200:$AB200,MATCH(Lists!$K$9,$A$1:$AB$1,0))&amp;""),""))</f>
        <v/>
      </c>
      <c r="AO200" s="20">
        <f>IF(AD200="","",IFERROR(TRIM(INDEX($A200:$AB200,MATCH(Lists!$K$10,$A$1:$AB$1,0))&amp;""),""))</f>
        <v/>
      </c>
      <c r="AP200" s="20">
        <f>IF(AD200="","",IFERROR(TRIM(INDEX($A200:$AB200,MATCH(Lists!$K$11,$A$1:$AB$1,0))&amp;""),""))</f>
        <v/>
      </c>
      <c r="AQ200" s="20">
        <f>IF(AD200="","",IFERROR(VALUE(IFERROR(TRIM(INDEX($A200:$AB200,MATCH(Lists!$K$12,$A$1:$AB$1,0))&amp;""),"")),""))</f>
        <v/>
      </c>
      <c r="AR200" s="20">
        <f>IF(AD200="","",IFERROR(TRIM(INDEX($A200:$AB200,MATCH(Lists!$K$13,$A$1:$AB$1,0))&amp;""),""))</f>
        <v/>
      </c>
      <c r="AS200" s="20">
        <f>IF(AD200="","",IFERROR(TRIM(INDEX($A200:$AB200,MATCH(Lists!$K$14,$A$1:$AB$1,0))&amp;""),""))</f>
        <v/>
      </c>
      <c r="AT200" s="20">
        <f>IF(AD200="","",IFERROR(TRIM(INDEX($A200:$AB200,MATCH(Lists!$K$15,$A$1:$AB$1,0))&amp;""),""))</f>
        <v/>
      </c>
      <c r="AU200" s="20">
        <f>IF(AD200="","",IFERROR(TRIM(INDEX($A200:$AB200,MATCH(Lists!$K$18,$A$1:$AB$1,0))&amp;""),""))</f>
        <v/>
      </c>
    </row>
    <row r="201">
      <c r="AC201" s="19" t="n"/>
      <c r="AD201" s="20">
        <f>IFERROR(TRIM(INDEX($A201:$AB201,MATCH(Lists!$K$2,$A$1:$AB$1,0))&amp;""),"")</f>
        <v/>
      </c>
      <c r="AE201" s="20">
        <f>IF(AD201="",0,IF(AND(OR('Top needs'!$B$5="",AF201='Top needs'!$B$5),OR('Top needs'!$B$6="",AG201='Top needs'!$B$6)),1,0))</f>
        <v/>
      </c>
      <c r="AF201" s="20">
        <f>IF(AD201="","",IF(IFERROR(TRIM(INDEX($A201:$AB201,MATCH(Lists!$K$16,$A$1:$AB$1,0))&amp;""),"")="","(no answer)",IFERROR(TRIM(INDEX($A201:$AB201,MATCH(Lists!$K$16,$A$1:$AB$1,0))&amp;""),"")))</f>
        <v/>
      </c>
      <c r="AG201" s="20">
        <f>IF(AD201="","",IF(IFERROR(TRIM(INDEX($A201:$AB201,MATCH(Lists!$K$17,$A$1:$AB$1,0))&amp;""),"")="","(no answer)",IFERROR(TRIM(INDEX($A201:$AB201,MATCH(Lists!$K$17,$A$1:$AB$1,0))&amp;""),"")))</f>
        <v/>
      </c>
      <c r="AH201" s="20">
        <f>IF(AD201="","",IFERROR(TRIM(INDEX($A201:$AB201,MATCH(Lists!$K$3,$A$1:$AB$1,0))&amp;""),""))</f>
        <v/>
      </c>
      <c r="AI201" s="20">
        <f>IF(AD201="","",IFERROR(TRIM(INDEX($A201:$AB201,MATCH(Lists!$K$4,$A$1:$AB$1,0))&amp;""),""))</f>
        <v/>
      </c>
      <c r="AJ201" s="20">
        <f>IF(AD201="","",IFERROR(TRIM(INDEX($A201:$AB201,MATCH(Lists!$K$5,$A$1:$AB$1,0))&amp;""),""))</f>
        <v/>
      </c>
      <c r="AK201" s="20">
        <f>IF(AD201="","",IFERROR(TRIM(INDEX($A201:$AB201,MATCH(Lists!$K$6,$A$1:$AB$1,0))&amp;""),""))</f>
        <v/>
      </c>
      <c r="AL201" s="20">
        <f>IF(AD201="","",IFERROR(TRIM(INDEX($A201:$AB201,MATCH(Lists!$K$7,$A$1:$AB$1,0))&amp;""),""))</f>
        <v/>
      </c>
      <c r="AM201" s="20">
        <f>IF(AD201="","",IFERROR(TRIM(INDEX($A201:$AB201,MATCH(Lists!$K$8,$A$1:$AB$1,0))&amp;""),""))</f>
        <v/>
      </c>
      <c r="AN201" s="20">
        <f>IF(AD201="","",IFERROR(TRIM(INDEX($A201:$AB201,MATCH(Lists!$K$9,$A$1:$AB$1,0))&amp;""),""))</f>
        <v/>
      </c>
      <c r="AO201" s="20">
        <f>IF(AD201="","",IFERROR(TRIM(INDEX($A201:$AB201,MATCH(Lists!$K$10,$A$1:$AB$1,0))&amp;""),""))</f>
        <v/>
      </c>
      <c r="AP201" s="20">
        <f>IF(AD201="","",IFERROR(TRIM(INDEX($A201:$AB201,MATCH(Lists!$K$11,$A$1:$AB$1,0))&amp;""),""))</f>
        <v/>
      </c>
      <c r="AQ201" s="20">
        <f>IF(AD201="","",IFERROR(VALUE(IFERROR(TRIM(INDEX($A201:$AB201,MATCH(Lists!$K$12,$A$1:$AB$1,0))&amp;""),"")),""))</f>
        <v/>
      </c>
      <c r="AR201" s="20">
        <f>IF(AD201="","",IFERROR(TRIM(INDEX($A201:$AB201,MATCH(Lists!$K$13,$A$1:$AB$1,0))&amp;""),""))</f>
        <v/>
      </c>
      <c r="AS201" s="20">
        <f>IF(AD201="","",IFERROR(TRIM(INDEX($A201:$AB201,MATCH(Lists!$K$14,$A$1:$AB$1,0))&amp;""),""))</f>
        <v/>
      </c>
      <c r="AT201" s="20">
        <f>IF(AD201="","",IFERROR(TRIM(INDEX($A201:$AB201,MATCH(Lists!$K$15,$A$1:$AB$1,0))&amp;""),""))</f>
        <v/>
      </c>
      <c r="AU201" s="20">
        <f>IF(AD201="","",IFERROR(TRIM(INDEX($A201:$AB201,MATCH(Lists!$K$18,$A$1:$AB$1,0))&amp;""),""))</f>
        <v/>
      </c>
    </row>
    <row r="202">
      <c r="AC202" s="19" t="n"/>
      <c r="AD202" s="20">
        <f>IFERROR(TRIM(INDEX($A202:$AB202,MATCH(Lists!$K$2,$A$1:$AB$1,0))&amp;""),"")</f>
        <v/>
      </c>
      <c r="AE202" s="20">
        <f>IF(AD202="",0,IF(AND(OR('Top needs'!$B$5="",AF202='Top needs'!$B$5),OR('Top needs'!$B$6="",AG202='Top needs'!$B$6)),1,0))</f>
        <v/>
      </c>
      <c r="AF202" s="20">
        <f>IF(AD202="","",IF(IFERROR(TRIM(INDEX($A202:$AB202,MATCH(Lists!$K$16,$A$1:$AB$1,0))&amp;""),"")="","(no answer)",IFERROR(TRIM(INDEX($A202:$AB202,MATCH(Lists!$K$16,$A$1:$AB$1,0))&amp;""),"")))</f>
        <v/>
      </c>
      <c r="AG202" s="20">
        <f>IF(AD202="","",IF(IFERROR(TRIM(INDEX($A202:$AB202,MATCH(Lists!$K$17,$A$1:$AB$1,0))&amp;""),"")="","(no answer)",IFERROR(TRIM(INDEX($A202:$AB202,MATCH(Lists!$K$17,$A$1:$AB$1,0))&amp;""),"")))</f>
        <v/>
      </c>
      <c r="AH202" s="20">
        <f>IF(AD202="","",IFERROR(TRIM(INDEX($A202:$AB202,MATCH(Lists!$K$3,$A$1:$AB$1,0))&amp;""),""))</f>
        <v/>
      </c>
      <c r="AI202" s="20">
        <f>IF(AD202="","",IFERROR(TRIM(INDEX($A202:$AB202,MATCH(Lists!$K$4,$A$1:$AB$1,0))&amp;""),""))</f>
        <v/>
      </c>
      <c r="AJ202" s="20">
        <f>IF(AD202="","",IFERROR(TRIM(INDEX($A202:$AB202,MATCH(Lists!$K$5,$A$1:$AB$1,0))&amp;""),""))</f>
        <v/>
      </c>
      <c r="AK202" s="20">
        <f>IF(AD202="","",IFERROR(TRIM(INDEX($A202:$AB202,MATCH(Lists!$K$6,$A$1:$AB$1,0))&amp;""),""))</f>
        <v/>
      </c>
      <c r="AL202" s="20">
        <f>IF(AD202="","",IFERROR(TRIM(INDEX($A202:$AB202,MATCH(Lists!$K$7,$A$1:$AB$1,0))&amp;""),""))</f>
        <v/>
      </c>
      <c r="AM202" s="20">
        <f>IF(AD202="","",IFERROR(TRIM(INDEX($A202:$AB202,MATCH(Lists!$K$8,$A$1:$AB$1,0))&amp;""),""))</f>
        <v/>
      </c>
      <c r="AN202" s="20">
        <f>IF(AD202="","",IFERROR(TRIM(INDEX($A202:$AB202,MATCH(Lists!$K$9,$A$1:$AB$1,0))&amp;""),""))</f>
        <v/>
      </c>
      <c r="AO202" s="20">
        <f>IF(AD202="","",IFERROR(TRIM(INDEX($A202:$AB202,MATCH(Lists!$K$10,$A$1:$AB$1,0))&amp;""),""))</f>
        <v/>
      </c>
      <c r="AP202" s="20">
        <f>IF(AD202="","",IFERROR(TRIM(INDEX($A202:$AB202,MATCH(Lists!$K$11,$A$1:$AB$1,0))&amp;""),""))</f>
        <v/>
      </c>
      <c r="AQ202" s="20">
        <f>IF(AD202="","",IFERROR(VALUE(IFERROR(TRIM(INDEX($A202:$AB202,MATCH(Lists!$K$12,$A$1:$AB$1,0))&amp;""),"")),""))</f>
        <v/>
      </c>
      <c r="AR202" s="20">
        <f>IF(AD202="","",IFERROR(TRIM(INDEX($A202:$AB202,MATCH(Lists!$K$13,$A$1:$AB$1,0))&amp;""),""))</f>
        <v/>
      </c>
      <c r="AS202" s="20">
        <f>IF(AD202="","",IFERROR(TRIM(INDEX($A202:$AB202,MATCH(Lists!$K$14,$A$1:$AB$1,0))&amp;""),""))</f>
        <v/>
      </c>
      <c r="AT202" s="20">
        <f>IF(AD202="","",IFERROR(TRIM(INDEX($A202:$AB202,MATCH(Lists!$K$15,$A$1:$AB$1,0))&amp;""),""))</f>
        <v/>
      </c>
      <c r="AU202" s="20">
        <f>IF(AD202="","",IFERROR(TRIM(INDEX($A202:$AB202,MATCH(Lists!$K$18,$A$1:$AB$1,0))&amp;""),""))</f>
        <v/>
      </c>
    </row>
    <row r="203">
      <c r="AC203" s="19" t="n"/>
      <c r="AD203" s="20">
        <f>IFERROR(TRIM(INDEX($A203:$AB203,MATCH(Lists!$K$2,$A$1:$AB$1,0))&amp;""),"")</f>
        <v/>
      </c>
      <c r="AE203" s="20">
        <f>IF(AD203="",0,IF(AND(OR('Top needs'!$B$5="",AF203='Top needs'!$B$5),OR('Top needs'!$B$6="",AG203='Top needs'!$B$6)),1,0))</f>
        <v/>
      </c>
      <c r="AF203" s="20">
        <f>IF(AD203="","",IF(IFERROR(TRIM(INDEX($A203:$AB203,MATCH(Lists!$K$16,$A$1:$AB$1,0))&amp;""),"")="","(no answer)",IFERROR(TRIM(INDEX($A203:$AB203,MATCH(Lists!$K$16,$A$1:$AB$1,0))&amp;""),"")))</f>
        <v/>
      </c>
      <c r="AG203" s="20">
        <f>IF(AD203="","",IF(IFERROR(TRIM(INDEX($A203:$AB203,MATCH(Lists!$K$17,$A$1:$AB$1,0))&amp;""),"")="","(no answer)",IFERROR(TRIM(INDEX($A203:$AB203,MATCH(Lists!$K$17,$A$1:$AB$1,0))&amp;""),"")))</f>
        <v/>
      </c>
      <c r="AH203" s="20">
        <f>IF(AD203="","",IFERROR(TRIM(INDEX($A203:$AB203,MATCH(Lists!$K$3,$A$1:$AB$1,0))&amp;""),""))</f>
        <v/>
      </c>
      <c r="AI203" s="20">
        <f>IF(AD203="","",IFERROR(TRIM(INDEX($A203:$AB203,MATCH(Lists!$K$4,$A$1:$AB$1,0))&amp;""),""))</f>
        <v/>
      </c>
      <c r="AJ203" s="20">
        <f>IF(AD203="","",IFERROR(TRIM(INDEX($A203:$AB203,MATCH(Lists!$K$5,$A$1:$AB$1,0))&amp;""),""))</f>
        <v/>
      </c>
      <c r="AK203" s="20">
        <f>IF(AD203="","",IFERROR(TRIM(INDEX($A203:$AB203,MATCH(Lists!$K$6,$A$1:$AB$1,0))&amp;""),""))</f>
        <v/>
      </c>
      <c r="AL203" s="20">
        <f>IF(AD203="","",IFERROR(TRIM(INDEX($A203:$AB203,MATCH(Lists!$K$7,$A$1:$AB$1,0))&amp;""),""))</f>
        <v/>
      </c>
      <c r="AM203" s="20">
        <f>IF(AD203="","",IFERROR(TRIM(INDEX($A203:$AB203,MATCH(Lists!$K$8,$A$1:$AB$1,0))&amp;""),""))</f>
        <v/>
      </c>
      <c r="AN203" s="20">
        <f>IF(AD203="","",IFERROR(TRIM(INDEX($A203:$AB203,MATCH(Lists!$K$9,$A$1:$AB$1,0))&amp;""),""))</f>
        <v/>
      </c>
      <c r="AO203" s="20">
        <f>IF(AD203="","",IFERROR(TRIM(INDEX($A203:$AB203,MATCH(Lists!$K$10,$A$1:$AB$1,0))&amp;""),""))</f>
        <v/>
      </c>
      <c r="AP203" s="20">
        <f>IF(AD203="","",IFERROR(TRIM(INDEX($A203:$AB203,MATCH(Lists!$K$11,$A$1:$AB$1,0))&amp;""),""))</f>
        <v/>
      </c>
      <c r="AQ203" s="20">
        <f>IF(AD203="","",IFERROR(VALUE(IFERROR(TRIM(INDEX($A203:$AB203,MATCH(Lists!$K$12,$A$1:$AB$1,0))&amp;""),"")),""))</f>
        <v/>
      </c>
      <c r="AR203" s="20">
        <f>IF(AD203="","",IFERROR(TRIM(INDEX($A203:$AB203,MATCH(Lists!$K$13,$A$1:$AB$1,0))&amp;""),""))</f>
        <v/>
      </c>
      <c r="AS203" s="20">
        <f>IF(AD203="","",IFERROR(TRIM(INDEX($A203:$AB203,MATCH(Lists!$K$14,$A$1:$AB$1,0))&amp;""),""))</f>
        <v/>
      </c>
      <c r="AT203" s="20">
        <f>IF(AD203="","",IFERROR(TRIM(INDEX($A203:$AB203,MATCH(Lists!$K$15,$A$1:$AB$1,0))&amp;""),""))</f>
        <v/>
      </c>
      <c r="AU203" s="20">
        <f>IF(AD203="","",IFERROR(TRIM(INDEX($A203:$AB203,MATCH(Lists!$K$18,$A$1:$AB$1,0))&amp;""),""))</f>
        <v/>
      </c>
    </row>
    <row r="204">
      <c r="AC204" s="19" t="n"/>
      <c r="AD204" s="20">
        <f>IFERROR(TRIM(INDEX($A204:$AB204,MATCH(Lists!$K$2,$A$1:$AB$1,0))&amp;""),"")</f>
        <v/>
      </c>
      <c r="AE204" s="20">
        <f>IF(AD204="",0,IF(AND(OR('Top needs'!$B$5="",AF204='Top needs'!$B$5),OR('Top needs'!$B$6="",AG204='Top needs'!$B$6)),1,0))</f>
        <v/>
      </c>
      <c r="AF204" s="20">
        <f>IF(AD204="","",IF(IFERROR(TRIM(INDEX($A204:$AB204,MATCH(Lists!$K$16,$A$1:$AB$1,0))&amp;""),"")="","(no answer)",IFERROR(TRIM(INDEX($A204:$AB204,MATCH(Lists!$K$16,$A$1:$AB$1,0))&amp;""),"")))</f>
        <v/>
      </c>
      <c r="AG204" s="20">
        <f>IF(AD204="","",IF(IFERROR(TRIM(INDEX($A204:$AB204,MATCH(Lists!$K$17,$A$1:$AB$1,0))&amp;""),"")="","(no answer)",IFERROR(TRIM(INDEX($A204:$AB204,MATCH(Lists!$K$17,$A$1:$AB$1,0))&amp;""),"")))</f>
        <v/>
      </c>
      <c r="AH204" s="20">
        <f>IF(AD204="","",IFERROR(TRIM(INDEX($A204:$AB204,MATCH(Lists!$K$3,$A$1:$AB$1,0))&amp;""),""))</f>
        <v/>
      </c>
      <c r="AI204" s="20">
        <f>IF(AD204="","",IFERROR(TRIM(INDEX($A204:$AB204,MATCH(Lists!$K$4,$A$1:$AB$1,0))&amp;""),""))</f>
        <v/>
      </c>
      <c r="AJ204" s="20">
        <f>IF(AD204="","",IFERROR(TRIM(INDEX($A204:$AB204,MATCH(Lists!$K$5,$A$1:$AB$1,0))&amp;""),""))</f>
        <v/>
      </c>
      <c r="AK204" s="20">
        <f>IF(AD204="","",IFERROR(TRIM(INDEX($A204:$AB204,MATCH(Lists!$K$6,$A$1:$AB$1,0))&amp;""),""))</f>
        <v/>
      </c>
      <c r="AL204" s="20">
        <f>IF(AD204="","",IFERROR(TRIM(INDEX($A204:$AB204,MATCH(Lists!$K$7,$A$1:$AB$1,0))&amp;""),""))</f>
        <v/>
      </c>
      <c r="AM204" s="20">
        <f>IF(AD204="","",IFERROR(TRIM(INDEX($A204:$AB204,MATCH(Lists!$K$8,$A$1:$AB$1,0))&amp;""),""))</f>
        <v/>
      </c>
      <c r="AN204" s="20">
        <f>IF(AD204="","",IFERROR(TRIM(INDEX($A204:$AB204,MATCH(Lists!$K$9,$A$1:$AB$1,0))&amp;""),""))</f>
        <v/>
      </c>
      <c r="AO204" s="20">
        <f>IF(AD204="","",IFERROR(TRIM(INDEX($A204:$AB204,MATCH(Lists!$K$10,$A$1:$AB$1,0))&amp;""),""))</f>
        <v/>
      </c>
      <c r="AP204" s="20">
        <f>IF(AD204="","",IFERROR(TRIM(INDEX($A204:$AB204,MATCH(Lists!$K$11,$A$1:$AB$1,0))&amp;""),""))</f>
        <v/>
      </c>
      <c r="AQ204" s="20">
        <f>IF(AD204="","",IFERROR(VALUE(IFERROR(TRIM(INDEX($A204:$AB204,MATCH(Lists!$K$12,$A$1:$AB$1,0))&amp;""),"")),""))</f>
        <v/>
      </c>
      <c r="AR204" s="20">
        <f>IF(AD204="","",IFERROR(TRIM(INDEX($A204:$AB204,MATCH(Lists!$K$13,$A$1:$AB$1,0))&amp;""),""))</f>
        <v/>
      </c>
      <c r="AS204" s="20">
        <f>IF(AD204="","",IFERROR(TRIM(INDEX($A204:$AB204,MATCH(Lists!$K$14,$A$1:$AB$1,0))&amp;""),""))</f>
        <v/>
      </c>
      <c r="AT204" s="20">
        <f>IF(AD204="","",IFERROR(TRIM(INDEX($A204:$AB204,MATCH(Lists!$K$15,$A$1:$AB$1,0))&amp;""),""))</f>
        <v/>
      </c>
      <c r="AU204" s="20">
        <f>IF(AD204="","",IFERROR(TRIM(INDEX($A204:$AB204,MATCH(Lists!$K$18,$A$1:$AB$1,0))&amp;""),""))</f>
        <v/>
      </c>
    </row>
    <row r="205">
      <c r="AC205" s="19" t="n"/>
      <c r="AD205" s="20">
        <f>IFERROR(TRIM(INDEX($A205:$AB205,MATCH(Lists!$K$2,$A$1:$AB$1,0))&amp;""),"")</f>
        <v/>
      </c>
      <c r="AE205" s="20">
        <f>IF(AD205="",0,IF(AND(OR('Top needs'!$B$5="",AF205='Top needs'!$B$5),OR('Top needs'!$B$6="",AG205='Top needs'!$B$6)),1,0))</f>
        <v/>
      </c>
      <c r="AF205" s="20">
        <f>IF(AD205="","",IF(IFERROR(TRIM(INDEX($A205:$AB205,MATCH(Lists!$K$16,$A$1:$AB$1,0))&amp;""),"")="","(no answer)",IFERROR(TRIM(INDEX($A205:$AB205,MATCH(Lists!$K$16,$A$1:$AB$1,0))&amp;""),"")))</f>
        <v/>
      </c>
      <c r="AG205" s="20">
        <f>IF(AD205="","",IF(IFERROR(TRIM(INDEX($A205:$AB205,MATCH(Lists!$K$17,$A$1:$AB$1,0))&amp;""),"")="","(no answer)",IFERROR(TRIM(INDEX($A205:$AB205,MATCH(Lists!$K$17,$A$1:$AB$1,0))&amp;""),"")))</f>
        <v/>
      </c>
      <c r="AH205" s="20">
        <f>IF(AD205="","",IFERROR(TRIM(INDEX($A205:$AB205,MATCH(Lists!$K$3,$A$1:$AB$1,0))&amp;""),""))</f>
        <v/>
      </c>
      <c r="AI205" s="20">
        <f>IF(AD205="","",IFERROR(TRIM(INDEX($A205:$AB205,MATCH(Lists!$K$4,$A$1:$AB$1,0))&amp;""),""))</f>
        <v/>
      </c>
      <c r="AJ205" s="20">
        <f>IF(AD205="","",IFERROR(TRIM(INDEX($A205:$AB205,MATCH(Lists!$K$5,$A$1:$AB$1,0))&amp;""),""))</f>
        <v/>
      </c>
      <c r="AK205" s="20">
        <f>IF(AD205="","",IFERROR(TRIM(INDEX($A205:$AB205,MATCH(Lists!$K$6,$A$1:$AB$1,0))&amp;""),""))</f>
        <v/>
      </c>
      <c r="AL205" s="20">
        <f>IF(AD205="","",IFERROR(TRIM(INDEX($A205:$AB205,MATCH(Lists!$K$7,$A$1:$AB$1,0))&amp;""),""))</f>
        <v/>
      </c>
      <c r="AM205" s="20">
        <f>IF(AD205="","",IFERROR(TRIM(INDEX($A205:$AB205,MATCH(Lists!$K$8,$A$1:$AB$1,0))&amp;""),""))</f>
        <v/>
      </c>
      <c r="AN205" s="20">
        <f>IF(AD205="","",IFERROR(TRIM(INDEX($A205:$AB205,MATCH(Lists!$K$9,$A$1:$AB$1,0))&amp;""),""))</f>
        <v/>
      </c>
      <c r="AO205" s="20">
        <f>IF(AD205="","",IFERROR(TRIM(INDEX($A205:$AB205,MATCH(Lists!$K$10,$A$1:$AB$1,0))&amp;""),""))</f>
        <v/>
      </c>
      <c r="AP205" s="20">
        <f>IF(AD205="","",IFERROR(TRIM(INDEX($A205:$AB205,MATCH(Lists!$K$11,$A$1:$AB$1,0))&amp;""),""))</f>
        <v/>
      </c>
      <c r="AQ205" s="20">
        <f>IF(AD205="","",IFERROR(VALUE(IFERROR(TRIM(INDEX($A205:$AB205,MATCH(Lists!$K$12,$A$1:$AB$1,0))&amp;""),"")),""))</f>
        <v/>
      </c>
      <c r="AR205" s="20">
        <f>IF(AD205="","",IFERROR(TRIM(INDEX($A205:$AB205,MATCH(Lists!$K$13,$A$1:$AB$1,0))&amp;""),""))</f>
        <v/>
      </c>
      <c r="AS205" s="20">
        <f>IF(AD205="","",IFERROR(TRIM(INDEX($A205:$AB205,MATCH(Lists!$K$14,$A$1:$AB$1,0))&amp;""),""))</f>
        <v/>
      </c>
      <c r="AT205" s="20">
        <f>IF(AD205="","",IFERROR(TRIM(INDEX($A205:$AB205,MATCH(Lists!$K$15,$A$1:$AB$1,0))&amp;""),""))</f>
        <v/>
      </c>
      <c r="AU205" s="20">
        <f>IF(AD205="","",IFERROR(TRIM(INDEX($A205:$AB205,MATCH(Lists!$K$18,$A$1:$AB$1,0))&amp;""),""))</f>
        <v/>
      </c>
    </row>
    <row r="206">
      <c r="AC206" s="19" t="n"/>
      <c r="AD206" s="20">
        <f>IFERROR(TRIM(INDEX($A206:$AB206,MATCH(Lists!$K$2,$A$1:$AB$1,0))&amp;""),"")</f>
        <v/>
      </c>
      <c r="AE206" s="20">
        <f>IF(AD206="",0,IF(AND(OR('Top needs'!$B$5="",AF206='Top needs'!$B$5),OR('Top needs'!$B$6="",AG206='Top needs'!$B$6)),1,0))</f>
        <v/>
      </c>
      <c r="AF206" s="20">
        <f>IF(AD206="","",IF(IFERROR(TRIM(INDEX($A206:$AB206,MATCH(Lists!$K$16,$A$1:$AB$1,0))&amp;""),"")="","(no answer)",IFERROR(TRIM(INDEX($A206:$AB206,MATCH(Lists!$K$16,$A$1:$AB$1,0))&amp;""),"")))</f>
        <v/>
      </c>
      <c r="AG206" s="20">
        <f>IF(AD206="","",IF(IFERROR(TRIM(INDEX($A206:$AB206,MATCH(Lists!$K$17,$A$1:$AB$1,0))&amp;""),"")="","(no answer)",IFERROR(TRIM(INDEX($A206:$AB206,MATCH(Lists!$K$17,$A$1:$AB$1,0))&amp;""),"")))</f>
        <v/>
      </c>
      <c r="AH206" s="20">
        <f>IF(AD206="","",IFERROR(TRIM(INDEX($A206:$AB206,MATCH(Lists!$K$3,$A$1:$AB$1,0))&amp;""),""))</f>
        <v/>
      </c>
      <c r="AI206" s="20">
        <f>IF(AD206="","",IFERROR(TRIM(INDEX($A206:$AB206,MATCH(Lists!$K$4,$A$1:$AB$1,0))&amp;""),""))</f>
        <v/>
      </c>
      <c r="AJ206" s="20">
        <f>IF(AD206="","",IFERROR(TRIM(INDEX($A206:$AB206,MATCH(Lists!$K$5,$A$1:$AB$1,0))&amp;""),""))</f>
        <v/>
      </c>
      <c r="AK206" s="20">
        <f>IF(AD206="","",IFERROR(TRIM(INDEX($A206:$AB206,MATCH(Lists!$K$6,$A$1:$AB$1,0))&amp;""),""))</f>
        <v/>
      </c>
      <c r="AL206" s="20">
        <f>IF(AD206="","",IFERROR(TRIM(INDEX($A206:$AB206,MATCH(Lists!$K$7,$A$1:$AB$1,0))&amp;""),""))</f>
        <v/>
      </c>
      <c r="AM206" s="20">
        <f>IF(AD206="","",IFERROR(TRIM(INDEX($A206:$AB206,MATCH(Lists!$K$8,$A$1:$AB$1,0))&amp;""),""))</f>
        <v/>
      </c>
      <c r="AN206" s="20">
        <f>IF(AD206="","",IFERROR(TRIM(INDEX($A206:$AB206,MATCH(Lists!$K$9,$A$1:$AB$1,0))&amp;""),""))</f>
        <v/>
      </c>
      <c r="AO206" s="20">
        <f>IF(AD206="","",IFERROR(TRIM(INDEX($A206:$AB206,MATCH(Lists!$K$10,$A$1:$AB$1,0))&amp;""),""))</f>
        <v/>
      </c>
      <c r="AP206" s="20">
        <f>IF(AD206="","",IFERROR(TRIM(INDEX($A206:$AB206,MATCH(Lists!$K$11,$A$1:$AB$1,0))&amp;""),""))</f>
        <v/>
      </c>
      <c r="AQ206" s="20">
        <f>IF(AD206="","",IFERROR(VALUE(IFERROR(TRIM(INDEX($A206:$AB206,MATCH(Lists!$K$12,$A$1:$AB$1,0))&amp;""),"")),""))</f>
        <v/>
      </c>
      <c r="AR206" s="20">
        <f>IF(AD206="","",IFERROR(TRIM(INDEX($A206:$AB206,MATCH(Lists!$K$13,$A$1:$AB$1,0))&amp;""),""))</f>
        <v/>
      </c>
      <c r="AS206" s="20">
        <f>IF(AD206="","",IFERROR(TRIM(INDEX($A206:$AB206,MATCH(Lists!$K$14,$A$1:$AB$1,0))&amp;""),""))</f>
        <v/>
      </c>
      <c r="AT206" s="20">
        <f>IF(AD206="","",IFERROR(TRIM(INDEX($A206:$AB206,MATCH(Lists!$K$15,$A$1:$AB$1,0))&amp;""),""))</f>
        <v/>
      </c>
      <c r="AU206" s="20">
        <f>IF(AD206="","",IFERROR(TRIM(INDEX($A206:$AB206,MATCH(Lists!$K$18,$A$1:$AB$1,0))&amp;""),""))</f>
        <v/>
      </c>
    </row>
    <row r="207">
      <c r="AC207" s="19" t="n"/>
      <c r="AD207" s="20">
        <f>IFERROR(TRIM(INDEX($A207:$AB207,MATCH(Lists!$K$2,$A$1:$AB$1,0))&amp;""),"")</f>
        <v/>
      </c>
      <c r="AE207" s="20">
        <f>IF(AD207="",0,IF(AND(OR('Top needs'!$B$5="",AF207='Top needs'!$B$5),OR('Top needs'!$B$6="",AG207='Top needs'!$B$6)),1,0))</f>
        <v/>
      </c>
      <c r="AF207" s="20">
        <f>IF(AD207="","",IF(IFERROR(TRIM(INDEX($A207:$AB207,MATCH(Lists!$K$16,$A$1:$AB$1,0))&amp;""),"")="","(no answer)",IFERROR(TRIM(INDEX($A207:$AB207,MATCH(Lists!$K$16,$A$1:$AB$1,0))&amp;""),"")))</f>
        <v/>
      </c>
      <c r="AG207" s="20">
        <f>IF(AD207="","",IF(IFERROR(TRIM(INDEX($A207:$AB207,MATCH(Lists!$K$17,$A$1:$AB$1,0))&amp;""),"")="","(no answer)",IFERROR(TRIM(INDEX($A207:$AB207,MATCH(Lists!$K$17,$A$1:$AB$1,0))&amp;""),"")))</f>
        <v/>
      </c>
      <c r="AH207" s="20">
        <f>IF(AD207="","",IFERROR(TRIM(INDEX($A207:$AB207,MATCH(Lists!$K$3,$A$1:$AB$1,0))&amp;""),""))</f>
        <v/>
      </c>
      <c r="AI207" s="20">
        <f>IF(AD207="","",IFERROR(TRIM(INDEX($A207:$AB207,MATCH(Lists!$K$4,$A$1:$AB$1,0))&amp;""),""))</f>
        <v/>
      </c>
      <c r="AJ207" s="20">
        <f>IF(AD207="","",IFERROR(TRIM(INDEX($A207:$AB207,MATCH(Lists!$K$5,$A$1:$AB$1,0))&amp;""),""))</f>
        <v/>
      </c>
      <c r="AK207" s="20">
        <f>IF(AD207="","",IFERROR(TRIM(INDEX($A207:$AB207,MATCH(Lists!$K$6,$A$1:$AB$1,0))&amp;""),""))</f>
        <v/>
      </c>
      <c r="AL207" s="20">
        <f>IF(AD207="","",IFERROR(TRIM(INDEX($A207:$AB207,MATCH(Lists!$K$7,$A$1:$AB$1,0))&amp;""),""))</f>
        <v/>
      </c>
      <c r="AM207" s="20">
        <f>IF(AD207="","",IFERROR(TRIM(INDEX($A207:$AB207,MATCH(Lists!$K$8,$A$1:$AB$1,0))&amp;""),""))</f>
        <v/>
      </c>
      <c r="AN207" s="20">
        <f>IF(AD207="","",IFERROR(TRIM(INDEX($A207:$AB207,MATCH(Lists!$K$9,$A$1:$AB$1,0))&amp;""),""))</f>
        <v/>
      </c>
      <c r="AO207" s="20">
        <f>IF(AD207="","",IFERROR(TRIM(INDEX($A207:$AB207,MATCH(Lists!$K$10,$A$1:$AB$1,0))&amp;""),""))</f>
        <v/>
      </c>
      <c r="AP207" s="20">
        <f>IF(AD207="","",IFERROR(TRIM(INDEX($A207:$AB207,MATCH(Lists!$K$11,$A$1:$AB$1,0))&amp;""),""))</f>
        <v/>
      </c>
      <c r="AQ207" s="20">
        <f>IF(AD207="","",IFERROR(VALUE(IFERROR(TRIM(INDEX($A207:$AB207,MATCH(Lists!$K$12,$A$1:$AB$1,0))&amp;""),"")),""))</f>
        <v/>
      </c>
      <c r="AR207" s="20">
        <f>IF(AD207="","",IFERROR(TRIM(INDEX($A207:$AB207,MATCH(Lists!$K$13,$A$1:$AB$1,0))&amp;""),""))</f>
        <v/>
      </c>
      <c r="AS207" s="20">
        <f>IF(AD207="","",IFERROR(TRIM(INDEX($A207:$AB207,MATCH(Lists!$K$14,$A$1:$AB$1,0))&amp;""),""))</f>
        <v/>
      </c>
      <c r="AT207" s="20">
        <f>IF(AD207="","",IFERROR(TRIM(INDEX($A207:$AB207,MATCH(Lists!$K$15,$A$1:$AB$1,0))&amp;""),""))</f>
        <v/>
      </c>
      <c r="AU207" s="20">
        <f>IF(AD207="","",IFERROR(TRIM(INDEX($A207:$AB207,MATCH(Lists!$K$18,$A$1:$AB$1,0))&amp;""),""))</f>
        <v/>
      </c>
    </row>
    <row r="208">
      <c r="AC208" s="19" t="n"/>
      <c r="AD208" s="20">
        <f>IFERROR(TRIM(INDEX($A208:$AB208,MATCH(Lists!$K$2,$A$1:$AB$1,0))&amp;""),"")</f>
        <v/>
      </c>
      <c r="AE208" s="20">
        <f>IF(AD208="",0,IF(AND(OR('Top needs'!$B$5="",AF208='Top needs'!$B$5),OR('Top needs'!$B$6="",AG208='Top needs'!$B$6)),1,0))</f>
        <v/>
      </c>
      <c r="AF208" s="20">
        <f>IF(AD208="","",IF(IFERROR(TRIM(INDEX($A208:$AB208,MATCH(Lists!$K$16,$A$1:$AB$1,0))&amp;""),"")="","(no answer)",IFERROR(TRIM(INDEX($A208:$AB208,MATCH(Lists!$K$16,$A$1:$AB$1,0))&amp;""),"")))</f>
        <v/>
      </c>
      <c r="AG208" s="20">
        <f>IF(AD208="","",IF(IFERROR(TRIM(INDEX($A208:$AB208,MATCH(Lists!$K$17,$A$1:$AB$1,0))&amp;""),"")="","(no answer)",IFERROR(TRIM(INDEX($A208:$AB208,MATCH(Lists!$K$17,$A$1:$AB$1,0))&amp;""),"")))</f>
        <v/>
      </c>
      <c r="AH208" s="20">
        <f>IF(AD208="","",IFERROR(TRIM(INDEX($A208:$AB208,MATCH(Lists!$K$3,$A$1:$AB$1,0))&amp;""),""))</f>
        <v/>
      </c>
      <c r="AI208" s="20">
        <f>IF(AD208="","",IFERROR(TRIM(INDEX($A208:$AB208,MATCH(Lists!$K$4,$A$1:$AB$1,0))&amp;""),""))</f>
        <v/>
      </c>
      <c r="AJ208" s="20">
        <f>IF(AD208="","",IFERROR(TRIM(INDEX($A208:$AB208,MATCH(Lists!$K$5,$A$1:$AB$1,0))&amp;""),""))</f>
        <v/>
      </c>
      <c r="AK208" s="20">
        <f>IF(AD208="","",IFERROR(TRIM(INDEX($A208:$AB208,MATCH(Lists!$K$6,$A$1:$AB$1,0))&amp;""),""))</f>
        <v/>
      </c>
      <c r="AL208" s="20">
        <f>IF(AD208="","",IFERROR(TRIM(INDEX($A208:$AB208,MATCH(Lists!$K$7,$A$1:$AB$1,0))&amp;""),""))</f>
        <v/>
      </c>
      <c r="AM208" s="20">
        <f>IF(AD208="","",IFERROR(TRIM(INDEX($A208:$AB208,MATCH(Lists!$K$8,$A$1:$AB$1,0))&amp;""),""))</f>
        <v/>
      </c>
      <c r="AN208" s="20">
        <f>IF(AD208="","",IFERROR(TRIM(INDEX($A208:$AB208,MATCH(Lists!$K$9,$A$1:$AB$1,0))&amp;""),""))</f>
        <v/>
      </c>
      <c r="AO208" s="20">
        <f>IF(AD208="","",IFERROR(TRIM(INDEX($A208:$AB208,MATCH(Lists!$K$10,$A$1:$AB$1,0))&amp;""),""))</f>
        <v/>
      </c>
      <c r="AP208" s="20">
        <f>IF(AD208="","",IFERROR(TRIM(INDEX($A208:$AB208,MATCH(Lists!$K$11,$A$1:$AB$1,0))&amp;""),""))</f>
        <v/>
      </c>
      <c r="AQ208" s="20">
        <f>IF(AD208="","",IFERROR(VALUE(IFERROR(TRIM(INDEX($A208:$AB208,MATCH(Lists!$K$12,$A$1:$AB$1,0))&amp;""),"")),""))</f>
        <v/>
      </c>
      <c r="AR208" s="20">
        <f>IF(AD208="","",IFERROR(TRIM(INDEX($A208:$AB208,MATCH(Lists!$K$13,$A$1:$AB$1,0))&amp;""),""))</f>
        <v/>
      </c>
      <c r="AS208" s="20">
        <f>IF(AD208="","",IFERROR(TRIM(INDEX($A208:$AB208,MATCH(Lists!$K$14,$A$1:$AB$1,0))&amp;""),""))</f>
        <v/>
      </c>
      <c r="AT208" s="20">
        <f>IF(AD208="","",IFERROR(TRIM(INDEX($A208:$AB208,MATCH(Lists!$K$15,$A$1:$AB$1,0))&amp;""),""))</f>
        <v/>
      </c>
      <c r="AU208" s="20">
        <f>IF(AD208="","",IFERROR(TRIM(INDEX($A208:$AB208,MATCH(Lists!$K$18,$A$1:$AB$1,0))&amp;""),""))</f>
        <v/>
      </c>
    </row>
    <row r="209">
      <c r="AC209" s="19" t="n"/>
      <c r="AD209" s="20">
        <f>IFERROR(TRIM(INDEX($A209:$AB209,MATCH(Lists!$K$2,$A$1:$AB$1,0))&amp;""),"")</f>
        <v/>
      </c>
      <c r="AE209" s="20">
        <f>IF(AD209="",0,IF(AND(OR('Top needs'!$B$5="",AF209='Top needs'!$B$5),OR('Top needs'!$B$6="",AG209='Top needs'!$B$6)),1,0))</f>
        <v/>
      </c>
      <c r="AF209" s="20">
        <f>IF(AD209="","",IF(IFERROR(TRIM(INDEX($A209:$AB209,MATCH(Lists!$K$16,$A$1:$AB$1,0))&amp;""),"")="","(no answer)",IFERROR(TRIM(INDEX($A209:$AB209,MATCH(Lists!$K$16,$A$1:$AB$1,0))&amp;""),"")))</f>
        <v/>
      </c>
      <c r="AG209" s="20">
        <f>IF(AD209="","",IF(IFERROR(TRIM(INDEX($A209:$AB209,MATCH(Lists!$K$17,$A$1:$AB$1,0))&amp;""),"")="","(no answer)",IFERROR(TRIM(INDEX($A209:$AB209,MATCH(Lists!$K$17,$A$1:$AB$1,0))&amp;""),"")))</f>
        <v/>
      </c>
      <c r="AH209" s="20">
        <f>IF(AD209="","",IFERROR(TRIM(INDEX($A209:$AB209,MATCH(Lists!$K$3,$A$1:$AB$1,0))&amp;""),""))</f>
        <v/>
      </c>
      <c r="AI209" s="20">
        <f>IF(AD209="","",IFERROR(TRIM(INDEX($A209:$AB209,MATCH(Lists!$K$4,$A$1:$AB$1,0))&amp;""),""))</f>
        <v/>
      </c>
      <c r="AJ209" s="20">
        <f>IF(AD209="","",IFERROR(TRIM(INDEX($A209:$AB209,MATCH(Lists!$K$5,$A$1:$AB$1,0))&amp;""),""))</f>
        <v/>
      </c>
      <c r="AK209" s="20">
        <f>IF(AD209="","",IFERROR(TRIM(INDEX($A209:$AB209,MATCH(Lists!$K$6,$A$1:$AB$1,0))&amp;""),""))</f>
        <v/>
      </c>
      <c r="AL209" s="20">
        <f>IF(AD209="","",IFERROR(TRIM(INDEX($A209:$AB209,MATCH(Lists!$K$7,$A$1:$AB$1,0))&amp;""),""))</f>
        <v/>
      </c>
      <c r="AM209" s="20">
        <f>IF(AD209="","",IFERROR(TRIM(INDEX($A209:$AB209,MATCH(Lists!$K$8,$A$1:$AB$1,0))&amp;""),""))</f>
        <v/>
      </c>
      <c r="AN209" s="20">
        <f>IF(AD209="","",IFERROR(TRIM(INDEX($A209:$AB209,MATCH(Lists!$K$9,$A$1:$AB$1,0))&amp;""),""))</f>
        <v/>
      </c>
      <c r="AO209" s="20">
        <f>IF(AD209="","",IFERROR(TRIM(INDEX($A209:$AB209,MATCH(Lists!$K$10,$A$1:$AB$1,0))&amp;""),""))</f>
        <v/>
      </c>
      <c r="AP209" s="20">
        <f>IF(AD209="","",IFERROR(TRIM(INDEX($A209:$AB209,MATCH(Lists!$K$11,$A$1:$AB$1,0))&amp;""),""))</f>
        <v/>
      </c>
      <c r="AQ209" s="20">
        <f>IF(AD209="","",IFERROR(VALUE(IFERROR(TRIM(INDEX($A209:$AB209,MATCH(Lists!$K$12,$A$1:$AB$1,0))&amp;""),"")),""))</f>
        <v/>
      </c>
      <c r="AR209" s="20">
        <f>IF(AD209="","",IFERROR(TRIM(INDEX($A209:$AB209,MATCH(Lists!$K$13,$A$1:$AB$1,0))&amp;""),""))</f>
        <v/>
      </c>
      <c r="AS209" s="20">
        <f>IF(AD209="","",IFERROR(TRIM(INDEX($A209:$AB209,MATCH(Lists!$K$14,$A$1:$AB$1,0))&amp;""),""))</f>
        <v/>
      </c>
      <c r="AT209" s="20">
        <f>IF(AD209="","",IFERROR(TRIM(INDEX($A209:$AB209,MATCH(Lists!$K$15,$A$1:$AB$1,0))&amp;""),""))</f>
        <v/>
      </c>
      <c r="AU209" s="20">
        <f>IF(AD209="","",IFERROR(TRIM(INDEX($A209:$AB209,MATCH(Lists!$K$18,$A$1:$AB$1,0))&amp;""),""))</f>
        <v/>
      </c>
    </row>
    <row r="210">
      <c r="AC210" s="19" t="n"/>
      <c r="AD210" s="20">
        <f>IFERROR(TRIM(INDEX($A210:$AB210,MATCH(Lists!$K$2,$A$1:$AB$1,0))&amp;""),"")</f>
        <v/>
      </c>
      <c r="AE210" s="20">
        <f>IF(AD210="",0,IF(AND(OR('Top needs'!$B$5="",AF210='Top needs'!$B$5),OR('Top needs'!$B$6="",AG210='Top needs'!$B$6)),1,0))</f>
        <v/>
      </c>
      <c r="AF210" s="20">
        <f>IF(AD210="","",IF(IFERROR(TRIM(INDEX($A210:$AB210,MATCH(Lists!$K$16,$A$1:$AB$1,0))&amp;""),"")="","(no answer)",IFERROR(TRIM(INDEX($A210:$AB210,MATCH(Lists!$K$16,$A$1:$AB$1,0))&amp;""),"")))</f>
        <v/>
      </c>
      <c r="AG210" s="20">
        <f>IF(AD210="","",IF(IFERROR(TRIM(INDEX($A210:$AB210,MATCH(Lists!$K$17,$A$1:$AB$1,0))&amp;""),"")="","(no answer)",IFERROR(TRIM(INDEX($A210:$AB210,MATCH(Lists!$K$17,$A$1:$AB$1,0))&amp;""),"")))</f>
        <v/>
      </c>
      <c r="AH210" s="20">
        <f>IF(AD210="","",IFERROR(TRIM(INDEX($A210:$AB210,MATCH(Lists!$K$3,$A$1:$AB$1,0))&amp;""),""))</f>
        <v/>
      </c>
      <c r="AI210" s="20">
        <f>IF(AD210="","",IFERROR(TRIM(INDEX($A210:$AB210,MATCH(Lists!$K$4,$A$1:$AB$1,0))&amp;""),""))</f>
        <v/>
      </c>
      <c r="AJ210" s="20">
        <f>IF(AD210="","",IFERROR(TRIM(INDEX($A210:$AB210,MATCH(Lists!$K$5,$A$1:$AB$1,0))&amp;""),""))</f>
        <v/>
      </c>
      <c r="AK210" s="20">
        <f>IF(AD210="","",IFERROR(TRIM(INDEX($A210:$AB210,MATCH(Lists!$K$6,$A$1:$AB$1,0))&amp;""),""))</f>
        <v/>
      </c>
      <c r="AL210" s="20">
        <f>IF(AD210="","",IFERROR(TRIM(INDEX($A210:$AB210,MATCH(Lists!$K$7,$A$1:$AB$1,0))&amp;""),""))</f>
        <v/>
      </c>
      <c r="AM210" s="20">
        <f>IF(AD210="","",IFERROR(TRIM(INDEX($A210:$AB210,MATCH(Lists!$K$8,$A$1:$AB$1,0))&amp;""),""))</f>
        <v/>
      </c>
      <c r="AN210" s="20">
        <f>IF(AD210="","",IFERROR(TRIM(INDEX($A210:$AB210,MATCH(Lists!$K$9,$A$1:$AB$1,0))&amp;""),""))</f>
        <v/>
      </c>
      <c r="AO210" s="20">
        <f>IF(AD210="","",IFERROR(TRIM(INDEX($A210:$AB210,MATCH(Lists!$K$10,$A$1:$AB$1,0))&amp;""),""))</f>
        <v/>
      </c>
      <c r="AP210" s="20">
        <f>IF(AD210="","",IFERROR(TRIM(INDEX($A210:$AB210,MATCH(Lists!$K$11,$A$1:$AB$1,0))&amp;""),""))</f>
        <v/>
      </c>
      <c r="AQ210" s="20">
        <f>IF(AD210="","",IFERROR(VALUE(IFERROR(TRIM(INDEX($A210:$AB210,MATCH(Lists!$K$12,$A$1:$AB$1,0))&amp;""),"")),""))</f>
        <v/>
      </c>
      <c r="AR210" s="20">
        <f>IF(AD210="","",IFERROR(TRIM(INDEX($A210:$AB210,MATCH(Lists!$K$13,$A$1:$AB$1,0))&amp;""),""))</f>
        <v/>
      </c>
      <c r="AS210" s="20">
        <f>IF(AD210="","",IFERROR(TRIM(INDEX($A210:$AB210,MATCH(Lists!$K$14,$A$1:$AB$1,0))&amp;""),""))</f>
        <v/>
      </c>
      <c r="AT210" s="20">
        <f>IF(AD210="","",IFERROR(TRIM(INDEX($A210:$AB210,MATCH(Lists!$K$15,$A$1:$AB$1,0))&amp;""),""))</f>
        <v/>
      </c>
      <c r="AU210" s="20">
        <f>IF(AD210="","",IFERROR(TRIM(INDEX($A210:$AB210,MATCH(Lists!$K$18,$A$1:$AB$1,0))&amp;""),""))</f>
        <v/>
      </c>
    </row>
    <row r="211">
      <c r="AC211" s="19" t="n"/>
      <c r="AD211" s="20">
        <f>IFERROR(TRIM(INDEX($A211:$AB211,MATCH(Lists!$K$2,$A$1:$AB$1,0))&amp;""),"")</f>
        <v/>
      </c>
      <c r="AE211" s="20">
        <f>IF(AD211="",0,IF(AND(OR('Top needs'!$B$5="",AF211='Top needs'!$B$5),OR('Top needs'!$B$6="",AG211='Top needs'!$B$6)),1,0))</f>
        <v/>
      </c>
      <c r="AF211" s="20">
        <f>IF(AD211="","",IF(IFERROR(TRIM(INDEX($A211:$AB211,MATCH(Lists!$K$16,$A$1:$AB$1,0))&amp;""),"")="","(no answer)",IFERROR(TRIM(INDEX($A211:$AB211,MATCH(Lists!$K$16,$A$1:$AB$1,0))&amp;""),"")))</f>
        <v/>
      </c>
      <c r="AG211" s="20">
        <f>IF(AD211="","",IF(IFERROR(TRIM(INDEX($A211:$AB211,MATCH(Lists!$K$17,$A$1:$AB$1,0))&amp;""),"")="","(no answer)",IFERROR(TRIM(INDEX($A211:$AB211,MATCH(Lists!$K$17,$A$1:$AB$1,0))&amp;""),"")))</f>
        <v/>
      </c>
      <c r="AH211" s="20">
        <f>IF(AD211="","",IFERROR(TRIM(INDEX($A211:$AB211,MATCH(Lists!$K$3,$A$1:$AB$1,0))&amp;""),""))</f>
        <v/>
      </c>
      <c r="AI211" s="20">
        <f>IF(AD211="","",IFERROR(TRIM(INDEX($A211:$AB211,MATCH(Lists!$K$4,$A$1:$AB$1,0))&amp;""),""))</f>
        <v/>
      </c>
      <c r="AJ211" s="20">
        <f>IF(AD211="","",IFERROR(TRIM(INDEX($A211:$AB211,MATCH(Lists!$K$5,$A$1:$AB$1,0))&amp;""),""))</f>
        <v/>
      </c>
      <c r="AK211" s="20">
        <f>IF(AD211="","",IFERROR(TRIM(INDEX($A211:$AB211,MATCH(Lists!$K$6,$A$1:$AB$1,0))&amp;""),""))</f>
        <v/>
      </c>
      <c r="AL211" s="20">
        <f>IF(AD211="","",IFERROR(TRIM(INDEX($A211:$AB211,MATCH(Lists!$K$7,$A$1:$AB$1,0))&amp;""),""))</f>
        <v/>
      </c>
      <c r="AM211" s="20">
        <f>IF(AD211="","",IFERROR(TRIM(INDEX($A211:$AB211,MATCH(Lists!$K$8,$A$1:$AB$1,0))&amp;""),""))</f>
        <v/>
      </c>
      <c r="AN211" s="20">
        <f>IF(AD211="","",IFERROR(TRIM(INDEX($A211:$AB211,MATCH(Lists!$K$9,$A$1:$AB$1,0))&amp;""),""))</f>
        <v/>
      </c>
      <c r="AO211" s="20">
        <f>IF(AD211="","",IFERROR(TRIM(INDEX($A211:$AB211,MATCH(Lists!$K$10,$A$1:$AB$1,0))&amp;""),""))</f>
        <v/>
      </c>
      <c r="AP211" s="20">
        <f>IF(AD211="","",IFERROR(TRIM(INDEX($A211:$AB211,MATCH(Lists!$K$11,$A$1:$AB$1,0))&amp;""),""))</f>
        <v/>
      </c>
      <c r="AQ211" s="20">
        <f>IF(AD211="","",IFERROR(VALUE(IFERROR(TRIM(INDEX($A211:$AB211,MATCH(Lists!$K$12,$A$1:$AB$1,0))&amp;""),"")),""))</f>
        <v/>
      </c>
      <c r="AR211" s="20">
        <f>IF(AD211="","",IFERROR(TRIM(INDEX($A211:$AB211,MATCH(Lists!$K$13,$A$1:$AB$1,0))&amp;""),""))</f>
        <v/>
      </c>
      <c r="AS211" s="20">
        <f>IF(AD211="","",IFERROR(TRIM(INDEX($A211:$AB211,MATCH(Lists!$K$14,$A$1:$AB$1,0))&amp;""),""))</f>
        <v/>
      </c>
      <c r="AT211" s="20">
        <f>IF(AD211="","",IFERROR(TRIM(INDEX($A211:$AB211,MATCH(Lists!$K$15,$A$1:$AB$1,0))&amp;""),""))</f>
        <v/>
      </c>
      <c r="AU211" s="20">
        <f>IF(AD211="","",IFERROR(TRIM(INDEX($A211:$AB211,MATCH(Lists!$K$18,$A$1:$AB$1,0))&amp;""),""))</f>
        <v/>
      </c>
    </row>
    <row r="212">
      <c r="AC212" s="19" t="n"/>
      <c r="AD212" s="20">
        <f>IFERROR(TRIM(INDEX($A212:$AB212,MATCH(Lists!$K$2,$A$1:$AB$1,0))&amp;""),"")</f>
        <v/>
      </c>
      <c r="AE212" s="20">
        <f>IF(AD212="",0,IF(AND(OR('Top needs'!$B$5="",AF212='Top needs'!$B$5),OR('Top needs'!$B$6="",AG212='Top needs'!$B$6)),1,0))</f>
        <v/>
      </c>
      <c r="AF212" s="20">
        <f>IF(AD212="","",IF(IFERROR(TRIM(INDEX($A212:$AB212,MATCH(Lists!$K$16,$A$1:$AB$1,0))&amp;""),"")="","(no answer)",IFERROR(TRIM(INDEX($A212:$AB212,MATCH(Lists!$K$16,$A$1:$AB$1,0))&amp;""),"")))</f>
        <v/>
      </c>
      <c r="AG212" s="20">
        <f>IF(AD212="","",IF(IFERROR(TRIM(INDEX($A212:$AB212,MATCH(Lists!$K$17,$A$1:$AB$1,0))&amp;""),"")="","(no answer)",IFERROR(TRIM(INDEX($A212:$AB212,MATCH(Lists!$K$17,$A$1:$AB$1,0))&amp;""),"")))</f>
        <v/>
      </c>
      <c r="AH212" s="20">
        <f>IF(AD212="","",IFERROR(TRIM(INDEX($A212:$AB212,MATCH(Lists!$K$3,$A$1:$AB$1,0))&amp;""),""))</f>
        <v/>
      </c>
      <c r="AI212" s="20">
        <f>IF(AD212="","",IFERROR(TRIM(INDEX($A212:$AB212,MATCH(Lists!$K$4,$A$1:$AB$1,0))&amp;""),""))</f>
        <v/>
      </c>
      <c r="AJ212" s="20">
        <f>IF(AD212="","",IFERROR(TRIM(INDEX($A212:$AB212,MATCH(Lists!$K$5,$A$1:$AB$1,0))&amp;""),""))</f>
        <v/>
      </c>
      <c r="AK212" s="20">
        <f>IF(AD212="","",IFERROR(TRIM(INDEX($A212:$AB212,MATCH(Lists!$K$6,$A$1:$AB$1,0))&amp;""),""))</f>
        <v/>
      </c>
      <c r="AL212" s="20">
        <f>IF(AD212="","",IFERROR(TRIM(INDEX($A212:$AB212,MATCH(Lists!$K$7,$A$1:$AB$1,0))&amp;""),""))</f>
        <v/>
      </c>
      <c r="AM212" s="20">
        <f>IF(AD212="","",IFERROR(TRIM(INDEX($A212:$AB212,MATCH(Lists!$K$8,$A$1:$AB$1,0))&amp;""),""))</f>
        <v/>
      </c>
      <c r="AN212" s="20">
        <f>IF(AD212="","",IFERROR(TRIM(INDEX($A212:$AB212,MATCH(Lists!$K$9,$A$1:$AB$1,0))&amp;""),""))</f>
        <v/>
      </c>
      <c r="AO212" s="20">
        <f>IF(AD212="","",IFERROR(TRIM(INDEX($A212:$AB212,MATCH(Lists!$K$10,$A$1:$AB$1,0))&amp;""),""))</f>
        <v/>
      </c>
      <c r="AP212" s="20">
        <f>IF(AD212="","",IFERROR(TRIM(INDEX($A212:$AB212,MATCH(Lists!$K$11,$A$1:$AB$1,0))&amp;""),""))</f>
        <v/>
      </c>
      <c r="AQ212" s="20">
        <f>IF(AD212="","",IFERROR(VALUE(IFERROR(TRIM(INDEX($A212:$AB212,MATCH(Lists!$K$12,$A$1:$AB$1,0))&amp;""),"")),""))</f>
        <v/>
      </c>
      <c r="AR212" s="20">
        <f>IF(AD212="","",IFERROR(TRIM(INDEX($A212:$AB212,MATCH(Lists!$K$13,$A$1:$AB$1,0))&amp;""),""))</f>
        <v/>
      </c>
      <c r="AS212" s="20">
        <f>IF(AD212="","",IFERROR(TRIM(INDEX($A212:$AB212,MATCH(Lists!$K$14,$A$1:$AB$1,0))&amp;""),""))</f>
        <v/>
      </c>
      <c r="AT212" s="20">
        <f>IF(AD212="","",IFERROR(TRIM(INDEX($A212:$AB212,MATCH(Lists!$K$15,$A$1:$AB$1,0))&amp;""),""))</f>
        <v/>
      </c>
      <c r="AU212" s="20">
        <f>IF(AD212="","",IFERROR(TRIM(INDEX($A212:$AB212,MATCH(Lists!$K$18,$A$1:$AB$1,0))&amp;""),""))</f>
        <v/>
      </c>
    </row>
    <row r="213">
      <c r="AC213" s="19" t="n"/>
      <c r="AD213" s="20">
        <f>IFERROR(TRIM(INDEX($A213:$AB213,MATCH(Lists!$K$2,$A$1:$AB$1,0))&amp;""),"")</f>
        <v/>
      </c>
      <c r="AE213" s="20">
        <f>IF(AD213="",0,IF(AND(OR('Top needs'!$B$5="",AF213='Top needs'!$B$5),OR('Top needs'!$B$6="",AG213='Top needs'!$B$6)),1,0))</f>
        <v/>
      </c>
      <c r="AF213" s="20">
        <f>IF(AD213="","",IF(IFERROR(TRIM(INDEX($A213:$AB213,MATCH(Lists!$K$16,$A$1:$AB$1,0))&amp;""),"")="","(no answer)",IFERROR(TRIM(INDEX($A213:$AB213,MATCH(Lists!$K$16,$A$1:$AB$1,0))&amp;""),"")))</f>
        <v/>
      </c>
      <c r="AG213" s="20">
        <f>IF(AD213="","",IF(IFERROR(TRIM(INDEX($A213:$AB213,MATCH(Lists!$K$17,$A$1:$AB$1,0))&amp;""),"")="","(no answer)",IFERROR(TRIM(INDEX($A213:$AB213,MATCH(Lists!$K$17,$A$1:$AB$1,0))&amp;""),"")))</f>
        <v/>
      </c>
      <c r="AH213" s="20">
        <f>IF(AD213="","",IFERROR(TRIM(INDEX($A213:$AB213,MATCH(Lists!$K$3,$A$1:$AB$1,0))&amp;""),""))</f>
        <v/>
      </c>
      <c r="AI213" s="20">
        <f>IF(AD213="","",IFERROR(TRIM(INDEX($A213:$AB213,MATCH(Lists!$K$4,$A$1:$AB$1,0))&amp;""),""))</f>
        <v/>
      </c>
      <c r="AJ213" s="20">
        <f>IF(AD213="","",IFERROR(TRIM(INDEX($A213:$AB213,MATCH(Lists!$K$5,$A$1:$AB$1,0))&amp;""),""))</f>
        <v/>
      </c>
      <c r="AK213" s="20">
        <f>IF(AD213="","",IFERROR(TRIM(INDEX($A213:$AB213,MATCH(Lists!$K$6,$A$1:$AB$1,0))&amp;""),""))</f>
        <v/>
      </c>
      <c r="AL213" s="20">
        <f>IF(AD213="","",IFERROR(TRIM(INDEX($A213:$AB213,MATCH(Lists!$K$7,$A$1:$AB$1,0))&amp;""),""))</f>
        <v/>
      </c>
      <c r="AM213" s="20">
        <f>IF(AD213="","",IFERROR(TRIM(INDEX($A213:$AB213,MATCH(Lists!$K$8,$A$1:$AB$1,0))&amp;""),""))</f>
        <v/>
      </c>
      <c r="AN213" s="20">
        <f>IF(AD213="","",IFERROR(TRIM(INDEX($A213:$AB213,MATCH(Lists!$K$9,$A$1:$AB$1,0))&amp;""),""))</f>
        <v/>
      </c>
      <c r="AO213" s="20">
        <f>IF(AD213="","",IFERROR(TRIM(INDEX($A213:$AB213,MATCH(Lists!$K$10,$A$1:$AB$1,0))&amp;""),""))</f>
        <v/>
      </c>
      <c r="AP213" s="20">
        <f>IF(AD213="","",IFERROR(TRIM(INDEX($A213:$AB213,MATCH(Lists!$K$11,$A$1:$AB$1,0))&amp;""),""))</f>
        <v/>
      </c>
      <c r="AQ213" s="20">
        <f>IF(AD213="","",IFERROR(VALUE(IFERROR(TRIM(INDEX($A213:$AB213,MATCH(Lists!$K$12,$A$1:$AB$1,0))&amp;""),"")),""))</f>
        <v/>
      </c>
      <c r="AR213" s="20">
        <f>IF(AD213="","",IFERROR(TRIM(INDEX($A213:$AB213,MATCH(Lists!$K$13,$A$1:$AB$1,0))&amp;""),""))</f>
        <v/>
      </c>
      <c r="AS213" s="20">
        <f>IF(AD213="","",IFERROR(TRIM(INDEX($A213:$AB213,MATCH(Lists!$K$14,$A$1:$AB$1,0))&amp;""),""))</f>
        <v/>
      </c>
      <c r="AT213" s="20">
        <f>IF(AD213="","",IFERROR(TRIM(INDEX($A213:$AB213,MATCH(Lists!$K$15,$A$1:$AB$1,0))&amp;""),""))</f>
        <v/>
      </c>
      <c r="AU213" s="20">
        <f>IF(AD213="","",IFERROR(TRIM(INDEX($A213:$AB213,MATCH(Lists!$K$18,$A$1:$AB$1,0))&amp;""),""))</f>
        <v/>
      </c>
    </row>
    <row r="214">
      <c r="AC214" s="19" t="n"/>
      <c r="AD214" s="20">
        <f>IFERROR(TRIM(INDEX($A214:$AB214,MATCH(Lists!$K$2,$A$1:$AB$1,0))&amp;""),"")</f>
        <v/>
      </c>
      <c r="AE214" s="20">
        <f>IF(AD214="",0,IF(AND(OR('Top needs'!$B$5="",AF214='Top needs'!$B$5),OR('Top needs'!$B$6="",AG214='Top needs'!$B$6)),1,0))</f>
        <v/>
      </c>
      <c r="AF214" s="20">
        <f>IF(AD214="","",IF(IFERROR(TRIM(INDEX($A214:$AB214,MATCH(Lists!$K$16,$A$1:$AB$1,0))&amp;""),"")="","(no answer)",IFERROR(TRIM(INDEX($A214:$AB214,MATCH(Lists!$K$16,$A$1:$AB$1,0))&amp;""),"")))</f>
        <v/>
      </c>
      <c r="AG214" s="20">
        <f>IF(AD214="","",IF(IFERROR(TRIM(INDEX($A214:$AB214,MATCH(Lists!$K$17,$A$1:$AB$1,0))&amp;""),"")="","(no answer)",IFERROR(TRIM(INDEX($A214:$AB214,MATCH(Lists!$K$17,$A$1:$AB$1,0))&amp;""),"")))</f>
        <v/>
      </c>
      <c r="AH214" s="20">
        <f>IF(AD214="","",IFERROR(TRIM(INDEX($A214:$AB214,MATCH(Lists!$K$3,$A$1:$AB$1,0))&amp;""),""))</f>
        <v/>
      </c>
      <c r="AI214" s="20">
        <f>IF(AD214="","",IFERROR(TRIM(INDEX($A214:$AB214,MATCH(Lists!$K$4,$A$1:$AB$1,0))&amp;""),""))</f>
        <v/>
      </c>
      <c r="AJ214" s="20">
        <f>IF(AD214="","",IFERROR(TRIM(INDEX($A214:$AB214,MATCH(Lists!$K$5,$A$1:$AB$1,0))&amp;""),""))</f>
        <v/>
      </c>
      <c r="AK214" s="20">
        <f>IF(AD214="","",IFERROR(TRIM(INDEX($A214:$AB214,MATCH(Lists!$K$6,$A$1:$AB$1,0))&amp;""),""))</f>
        <v/>
      </c>
      <c r="AL214" s="20">
        <f>IF(AD214="","",IFERROR(TRIM(INDEX($A214:$AB214,MATCH(Lists!$K$7,$A$1:$AB$1,0))&amp;""),""))</f>
        <v/>
      </c>
      <c r="AM214" s="20">
        <f>IF(AD214="","",IFERROR(TRIM(INDEX($A214:$AB214,MATCH(Lists!$K$8,$A$1:$AB$1,0))&amp;""),""))</f>
        <v/>
      </c>
      <c r="AN214" s="20">
        <f>IF(AD214="","",IFERROR(TRIM(INDEX($A214:$AB214,MATCH(Lists!$K$9,$A$1:$AB$1,0))&amp;""),""))</f>
        <v/>
      </c>
      <c r="AO214" s="20">
        <f>IF(AD214="","",IFERROR(TRIM(INDEX($A214:$AB214,MATCH(Lists!$K$10,$A$1:$AB$1,0))&amp;""),""))</f>
        <v/>
      </c>
      <c r="AP214" s="20">
        <f>IF(AD214="","",IFERROR(TRIM(INDEX($A214:$AB214,MATCH(Lists!$K$11,$A$1:$AB$1,0))&amp;""),""))</f>
        <v/>
      </c>
      <c r="AQ214" s="20">
        <f>IF(AD214="","",IFERROR(VALUE(IFERROR(TRIM(INDEX($A214:$AB214,MATCH(Lists!$K$12,$A$1:$AB$1,0))&amp;""),"")),""))</f>
        <v/>
      </c>
      <c r="AR214" s="20">
        <f>IF(AD214="","",IFERROR(TRIM(INDEX($A214:$AB214,MATCH(Lists!$K$13,$A$1:$AB$1,0))&amp;""),""))</f>
        <v/>
      </c>
      <c r="AS214" s="20">
        <f>IF(AD214="","",IFERROR(TRIM(INDEX($A214:$AB214,MATCH(Lists!$K$14,$A$1:$AB$1,0))&amp;""),""))</f>
        <v/>
      </c>
      <c r="AT214" s="20">
        <f>IF(AD214="","",IFERROR(TRIM(INDEX($A214:$AB214,MATCH(Lists!$K$15,$A$1:$AB$1,0))&amp;""),""))</f>
        <v/>
      </c>
      <c r="AU214" s="20">
        <f>IF(AD214="","",IFERROR(TRIM(INDEX($A214:$AB214,MATCH(Lists!$K$18,$A$1:$AB$1,0))&amp;""),""))</f>
        <v/>
      </c>
    </row>
    <row r="215">
      <c r="AC215" s="19" t="n"/>
      <c r="AD215" s="20">
        <f>IFERROR(TRIM(INDEX($A215:$AB215,MATCH(Lists!$K$2,$A$1:$AB$1,0))&amp;""),"")</f>
        <v/>
      </c>
      <c r="AE215" s="20">
        <f>IF(AD215="",0,IF(AND(OR('Top needs'!$B$5="",AF215='Top needs'!$B$5),OR('Top needs'!$B$6="",AG215='Top needs'!$B$6)),1,0))</f>
        <v/>
      </c>
      <c r="AF215" s="20">
        <f>IF(AD215="","",IF(IFERROR(TRIM(INDEX($A215:$AB215,MATCH(Lists!$K$16,$A$1:$AB$1,0))&amp;""),"")="","(no answer)",IFERROR(TRIM(INDEX($A215:$AB215,MATCH(Lists!$K$16,$A$1:$AB$1,0))&amp;""),"")))</f>
        <v/>
      </c>
      <c r="AG215" s="20">
        <f>IF(AD215="","",IF(IFERROR(TRIM(INDEX($A215:$AB215,MATCH(Lists!$K$17,$A$1:$AB$1,0))&amp;""),"")="","(no answer)",IFERROR(TRIM(INDEX($A215:$AB215,MATCH(Lists!$K$17,$A$1:$AB$1,0))&amp;""),"")))</f>
        <v/>
      </c>
      <c r="AH215" s="20">
        <f>IF(AD215="","",IFERROR(TRIM(INDEX($A215:$AB215,MATCH(Lists!$K$3,$A$1:$AB$1,0))&amp;""),""))</f>
        <v/>
      </c>
      <c r="AI215" s="20">
        <f>IF(AD215="","",IFERROR(TRIM(INDEX($A215:$AB215,MATCH(Lists!$K$4,$A$1:$AB$1,0))&amp;""),""))</f>
        <v/>
      </c>
      <c r="AJ215" s="20">
        <f>IF(AD215="","",IFERROR(TRIM(INDEX($A215:$AB215,MATCH(Lists!$K$5,$A$1:$AB$1,0))&amp;""),""))</f>
        <v/>
      </c>
      <c r="AK215" s="20">
        <f>IF(AD215="","",IFERROR(TRIM(INDEX($A215:$AB215,MATCH(Lists!$K$6,$A$1:$AB$1,0))&amp;""),""))</f>
        <v/>
      </c>
      <c r="AL215" s="20">
        <f>IF(AD215="","",IFERROR(TRIM(INDEX($A215:$AB215,MATCH(Lists!$K$7,$A$1:$AB$1,0))&amp;""),""))</f>
        <v/>
      </c>
      <c r="AM215" s="20">
        <f>IF(AD215="","",IFERROR(TRIM(INDEX($A215:$AB215,MATCH(Lists!$K$8,$A$1:$AB$1,0))&amp;""),""))</f>
        <v/>
      </c>
      <c r="AN215" s="20">
        <f>IF(AD215="","",IFERROR(TRIM(INDEX($A215:$AB215,MATCH(Lists!$K$9,$A$1:$AB$1,0))&amp;""),""))</f>
        <v/>
      </c>
      <c r="AO215" s="20">
        <f>IF(AD215="","",IFERROR(TRIM(INDEX($A215:$AB215,MATCH(Lists!$K$10,$A$1:$AB$1,0))&amp;""),""))</f>
        <v/>
      </c>
      <c r="AP215" s="20">
        <f>IF(AD215="","",IFERROR(TRIM(INDEX($A215:$AB215,MATCH(Lists!$K$11,$A$1:$AB$1,0))&amp;""),""))</f>
        <v/>
      </c>
      <c r="AQ215" s="20">
        <f>IF(AD215="","",IFERROR(VALUE(IFERROR(TRIM(INDEX($A215:$AB215,MATCH(Lists!$K$12,$A$1:$AB$1,0))&amp;""),"")),""))</f>
        <v/>
      </c>
      <c r="AR215" s="20">
        <f>IF(AD215="","",IFERROR(TRIM(INDEX($A215:$AB215,MATCH(Lists!$K$13,$A$1:$AB$1,0))&amp;""),""))</f>
        <v/>
      </c>
      <c r="AS215" s="20">
        <f>IF(AD215="","",IFERROR(TRIM(INDEX($A215:$AB215,MATCH(Lists!$K$14,$A$1:$AB$1,0))&amp;""),""))</f>
        <v/>
      </c>
      <c r="AT215" s="20">
        <f>IF(AD215="","",IFERROR(TRIM(INDEX($A215:$AB215,MATCH(Lists!$K$15,$A$1:$AB$1,0))&amp;""),""))</f>
        <v/>
      </c>
      <c r="AU215" s="20">
        <f>IF(AD215="","",IFERROR(TRIM(INDEX($A215:$AB215,MATCH(Lists!$K$18,$A$1:$AB$1,0))&amp;""),""))</f>
        <v/>
      </c>
    </row>
    <row r="216">
      <c r="AC216" s="19" t="n"/>
      <c r="AD216" s="20">
        <f>IFERROR(TRIM(INDEX($A216:$AB216,MATCH(Lists!$K$2,$A$1:$AB$1,0))&amp;""),"")</f>
        <v/>
      </c>
      <c r="AE216" s="20">
        <f>IF(AD216="",0,IF(AND(OR('Top needs'!$B$5="",AF216='Top needs'!$B$5),OR('Top needs'!$B$6="",AG216='Top needs'!$B$6)),1,0))</f>
        <v/>
      </c>
      <c r="AF216" s="20">
        <f>IF(AD216="","",IF(IFERROR(TRIM(INDEX($A216:$AB216,MATCH(Lists!$K$16,$A$1:$AB$1,0))&amp;""),"")="","(no answer)",IFERROR(TRIM(INDEX($A216:$AB216,MATCH(Lists!$K$16,$A$1:$AB$1,0))&amp;""),"")))</f>
        <v/>
      </c>
      <c r="AG216" s="20">
        <f>IF(AD216="","",IF(IFERROR(TRIM(INDEX($A216:$AB216,MATCH(Lists!$K$17,$A$1:$AB$1,0))&amp;""),"")="","(no answer)",IFERROR(TRIM(INDEX($A216:$AB216,MATCH(Lists!$K$17,$A$1:$AB$1,0))&amp;""),"")))</f>
        <v/>
      </c>
      <c r="AH216" s="20">
        <f>IF(AD216="","",IFERROR(TRIM(INDEX($A216:$AB216,MATCH(Lists!$K$3,$A$1:$AB$1,0))&amp;""),""))</f>
        <v/>
      </c>
      <c r="AI216" s="20">
        <f>IF(AD216="","",IFERROR(TRIM(INDEX($A216:$AB216,MATCH(Lists!$K$4,$A$1:$AB$1,0))&amp;""),""))</f>
        <v/>
      </c>
      <c r="AJ216" s="20">
        <f>IF(AD216="","",IFERROR(TRIM(INDEX($A216:$AB216,MATCH(Lists!$K$5,$A$1:$AB$1,0))&amp;""),""))</f>
        <v/>
      </c>
      <c r="AK216" s="20">
        <f>IF(AD216="","",IFERROR(TRIM(INDEX($A216:$AB216,MATCH(Lists!$K$6,$A$1:$AB$1,0))&amp;""),""))</f>
        <v/>
      </c>
      <c r="AL216" s="20">
        <f>IF(AD216="","",IFERROR(TRIM(INDEX($A216:$AB216,MATCH(Lists!$K$7,$A$1:$AB$1,0))&amp;""),""))</f>
        <v/>
      </c>
      <c r="AM216" s="20">
        <f>IF(AD216="","",IFERROR(TRIM(INDEX($A216:$AB216,MATCH(Lists!$K$8,$A$1:$AB$1,0))&amp;""),""))</f>
        <v/>
      </c>
      <c r="AN216" s="20">
        <f>IF(AD216="","",IFERROR(TRIM(INDEX($A216:$AB216,MATCH(Lists!$K$9,$A$1:$AB$1,0))&amp;""),""))</f>
        <v/>
      </c>
      <c r="AO216" s="20">
        <f>IF(AD216="","",IFERROR(TRIM(INDEX($A216:$AB216,MATCH(Lists!$K$10,$A$1:$AB$1,0))&amp;""),""))</f>
        <v/>
      </c>
      <c r="AP216" s="20">
        <f>IF(AD216="","",IFERROR(TRIM(INDEX($A216:$AB216,MATCH(Lists!$K$11,$A$1:$AB$1,0))&amp;""),""))</f>
        <v/>
      </c>
      <c r="AQ216" s="20">
        <f>IF(AD216="","",IFERROR(VALUE(IFERROR(TRIM(INDEX($A216:$AB216,MATCH(Lists!$K$12,$A$1:$AB$1,0))&amp;""),"")),""))</f>
        <v/>
      </c>
      <c r="AR216" s="20">
        <f>IF(AD216="","",IFERROR(TRIM(INDEX($A216:$AB216,MATCH(Lists!$K$13,$A$1:$AB$1,0))&amp;""),""))</f>
        <v/>
      </c>
      <c r="AS216" s="20">
        <f>IF(AD216="","",IFERROR(TRIM(INDEX($A216:$AB216,MATCH(Lists!$K$14,$A$1:$AB$1,0))&amp;""),""))</f>
        <v/>
      </c>
      <c r="AT216" s="20">
        <f>IF(AD216="","",IFERROR(TRIM(INDEX($A216:$AB216,MATCH(Lists!$K$15,$A$1:$AB$1,0))&amp;""),""))</f>
        <v/>
      </c>
      <c r="AU216" s="20">
        <f>IF(AD216="","",IFERROR(TRIM(INDEX($A216:$AB216,MATCH(Lists!$K$18,$A$1:$AB$1,0))&amp;""),""))</f>
        <v/>
      </c>
    </row>
    <row r="217">
      <c r="AC217" s="19" t="n"/>
      <c r="AD217" s="20">
        <f>IFERROR(TRIM(INDEX($A217:$AB217,MATCH(Lists!$K$2,$A$1:$AB$1,0))&amp;""),"")</f>
        <v/>
      </c>
      <c r="AE217" s="20">
        <f>IF(AD217="",0,IF(AND(OR('Top needs'!$B$5="",AF217='Top needs'!$B$5),OR('Top needs'!$B$6="",AG217='Top needs'!$B$6)),1,0))</f>
        <v/>
      </c>
      <c r="AF217" s="20">
        <f>IF(AD217="","",IF(IFERROR(TRIM(INDEX($A217:$AB217,MATCH(Lists!$K$16,$A$1:$AB$1,0))&amp;""),"")="","(no answer)",IFERROR(TRIM(INDEX($A217:$AB217,MATCH(Lists!$K$16,$A$1:$AB$1,0))&amp;""),"")))</f>
        <v/>
      </c>
      <c r="AG217" s="20">
        <f>IF(AD217="","",IF(IFERROR(TRIM(INDEX($A217:$AB217,MATCH(Lists!$K$17,$A$1:$AB$1,0))&amp;""),"")="","(no answer)",IFERROR(TRIM(INDEX($A217:$AB217,MATCH(Lists!$K$17,$A$1:$AB$1,0))&amp;""),"")))</f>
        <v/>
      </c>
      <c r="AH217" s="20">
        <f>IF(AD217="","",IFERROR(TRIM(INDEX($A217:$AB217,MATCH(Lists!$K$3,$A$1:$AB$1,0))&amp;""),""))</f>
        <v/>
      </c>
      <c r="AI217" s="20">
        <f>IF(AD217="","",IFERROR(TRIM(INDEX($A217:$AB217,MATCH(Lists!$K$4,$A$1:$AB$1,0))&amp;""),""))</f>
        <v/>
      </c>
      <c r="AJ217" s="20">
        <f>IF(AD217="","",IFERROR(TRIM(INDEX($A217:$AB217,MATCH(Lists!$K$5,$A$1:$AB$1,0))&amp;""),""))</f>
        <v/>
      </c>
      <c r="AK217" s="20">
        <f>IF(AD217="","",IFERROR(TRIM(INDEX($A217:$AB217,MATCH(Lists!$K$6,$A$1:$AB$1,0))&amp;""),""))</f>
        <v/>
      </c>
      <c r="AL217" s="20">
        <f>IF(AD217="","",IFERROR(TRIM(INDEX($A217:$AB217,MATCH(Lists!$K$7,$A$1:$AB$1,0))&amp;""),""))</f>
        <v/>
      </c>
      <c r="AM217" s="20">
        <f>IF(AD217="","",IFERROR(TRIM(INDEX($A217:$AB217,MATCH(Lists!$K$8,$A$1:$AB$1,0))&amp;""),""))</f>
        <v/>
      </c>
      <c r="AN217" s="20">
        <f>IF(AD217="","",IFERROR(TRIM(INDEX($A217:$AB217,MATCH(Lists!$K$9,$A$1:$AB$1,0))&amp;""),""))</f>
        <v/>
      </c>
      <c r="AO217" s="20">
        <f>IF(AD217="","",IFERROR(TRIM(INDEX($A217:$AB217,MATCH(Lists!$K$10,$A$1:$AB$1,0))&amp;""),""))</f>
        <v/>
      </c>
      <c r="AP217" s="20">
        <f>IF(AD217="","",IFERROR(TRIM(INDEX($A217:$AB217,MATCH(Lists!$K$11,$A$1:$AB$1,0))&amp;""),""))</f>
        <v/>
      </c>
      <c r="AQ217" s="20">
        <f>IF(AD217="","",IFERROR(VALUE(IFERROR(TRIM(INDEX($A217:$AB217,MATCH(Lists!$K$12,$A$1:$AB$1,0))&amp;""),"")),""))</f>
        <v/>
      </c>
      <c r="AR217" s="20">
        <f>IF(AD217="","",IFERROR(TRIM(INDEX($A217:$AB217,MATCH(Lists!$K$13,$A$1:$AB$1,0))&amp;""),""))</f>
        <v/>
      </c>
      <c r="AS217" s="20">
        <f>IF(AD217="","",IFERROR(TRIM(INDEX($A217:$AB217,MATCH(Lists!$K$14,$A$1:$AB$1,0))&amp;""),""))</f>
        <v/>
      </c>
      <c r="AT217" s="20">
        <f>IF(AD217="","",IFERROR(TRIM(INDEX($A217:$AB217,MATCH(Lists!$K$15,$A$1:$AB$1,0))&amp;""),""))</f>
        <v/>
      </c>
      <c r="AU217" s="20">
        <f>IF(AD217="","",IFERROR(TRIM(INDEX($A217:$AB217,MATCH(Lists!$K$18,$A$1:$AB$1,0))&amp;""),""))</f>
        <v/>
      </c>
    </row>
    <row r="218">
      <c r="AC218" s="19" t="n"/>
      <c r="AD218" s="20">
        <f>IFERROR(TRIM(INDEX($A218:$AB218,MATCH(Lists!$K$2,$A$1:$AB$1,0))&amp;""),"")</f>
        <v/>
      </c>
      <c r="AE218" s="20">
        <f>IF(AD218="",0,IF(AND(OR('Top needs'!$B$5="",AF218='Top needs'!$B$5),OR('Top needs'!$B$6="",AG218='Top needs'!$B$6)),1,0))</f>
        <v/>
      </c>
      <c r="AF218" s="20">
        <f>IF(AD218="","",IF(IFERROR(TRIM(INDEX($A218:$AB218,MATCH(Lists!$K$16,$A$1:$AB$1,0))&amp;""),"")="","(no answer)",IFERROR(TRIM(INDEX($A218:$AB218,MATCH(Lists!$K$16,$A$1:$AB$1,0))&amp;""),"")))</f>
        <v/>
      </c>
      <c r="AG218" s="20">
        <f>IF(AD218="","",IF(IFERROR(TRIM(INDEX($A218:$AB218,MATCH(Lists!$K$17,$A$1:$AB$1,0))&amp;""),"")="","(no answer)",IFERROR(TRIM(INDEX($A218:$AB218,MATCH(Lists!$K$17,$A$1:$AB$1,0))&amp;""),"")))</f>
        <v/>
      </c>
      <c r="AH218" s="20">
        <f>IF(AD218="","",IFERROR(TRIM(INDEX($A218:$AB218,MATCH(Lists!$K$3,$A$1:$AB$1,0))&amp;""),""))</f>
        <v/>
      </c>
      <c r="AI218" s="20">
        <f>IF(AD218="","",IFERROR(TRIM(INDEX($A218:$AB218,MATCH(Lists!$K$4,$A$1:$AB$1,0))&amp;""),""))</f>
        <v/>
      </c>
      <c r="AJ218" s="20">
        <f>IF(AD218="","",IFERROR(TRIM(INDEX($A218:$AB218,MATCH(Lists!$K$5,$A$1:$AB$1,0))&amp;""),""))</f>
        <v/>
      </c>
      <c r="AK218" s="20">
        <f>IF(AD218="","",IFERROR(TRIM(INDEX($A218:$AB218,MATCH(Lists!$K$6,$A$1:$AB$1,0))&amp;""),""))</f>
        <v/>
      </c>
      <c r="AL218" s="20">
        <f>IF(AD218="","",IFERROR(TRIM(INDEX($A218:$AB218,MATCH(Lists!$K$7,$A$1:$AB$1,0))&amp;""),""))</f>
        <v/>
      </c>
      <c r="AM218" s="20">
        <f>IF(AD218="","",IFERROR(TRIM(INDEX($A218:$AB218,MATCH(Lists!$K$8,$A$1:$AB$1,0))&amp;""),""))</f>
        <v/>
      </c>
      <c r="AN218" s="20">
        <f>IF(AD218="","",IFERROR(TRIM(INDEX($A218:$AB218,MATCH(Lists!$K$9,$A$1:$AB$1,0))&amp;""),""))</f>
        <v/>
      </c>
      <c r="AO218" s="20">
        <f>IF(AD218="","",IFERROR(TRIM(INDEX($A218:$AB218,MATCH(Lists!$K$10,$A$1:$AB$1,0))&amp;""),""))</f>
        <v/>
      </c>
      <c r="AP218" s="20">
        <f>IF(AD218="","",IFERROR(TRIM(INDEX($A218:$AB218,MATCH(Lists!$K$11,$A$1:$AB$1,0))&amp;""),""))</f>
        <v/>
      </c>
      <c r="AQ218" s="20">
        <f>IF(AD218="","",IFERROR(VALUE(IFERROR(TRIM(INDEX($A218:$AB218,MATCH(Lists!$K$12,$A$1:$AB$1,0))&amp;""),"")),""))</f>
        <v/>
      </c>
      <c r="AR218" s="20">
        <f>IF(AD218="","",IFERROR(TRIM(INDEX($A218:$AB218,MATCH(Lists!$K$13,$A$1:$AB$1,0))&amp;""),""))</f>
        <v/>
      </c>
      <c r="AS218" s="20">
        <f>IF(AD218="","",IFERROR(TRIM(INDEX($A218:$AB218,MATCH(Lists!$K$14,$A$1:$AB$1,0))&amp;""),""))</f>
        <v/>
      </c>
      <c r="AT218" s="20">
        <f>IF(AD218="","",IFERROR(TRIM(INDEX($A218:$AB218,MATCH(Lists!$K$15,$A$1:$AB$1,0))&amp;""),""))</f>
        <v/>
      </c>
      <c r="AU218" s="20">
        <f>IF(AD218="","",IFERROR(TRIM(INDEX($A218:$AB218,MATCH(Lists!$K$18,$A$1:$AB$1,0))&amp;""),""))</f>
        <v/>
      </c>
    </row>
    <row r="219">
      <c r="AC219" s="19" t="n"/>
      <c r="AD219" s="20">
        <f>IFERROR(TRIM(INDEX($A219:$AB219,MATCH(Lists!$K$2,$A$1:$AB$1,0))&amp;""),"")</f>
        <v/>
      </c>
      <c r="AE219" s="20">
        <f>IF(AD219="",0,IF(AND(OR('Top needs'!$B$5="",AF219='Top needs'!$B$5),OR('Top needs'!$B$6="",AG219='Top needs'!$B$6)),1,0))</f>
        <v/>
      </c>
      <c r="AF219" s="20">
        <f>IF(AD219="","",IF(IFERROR(TRIM(INDEX($A219:$AB219,MATCH(Lists!$K$16,$A$1:$AB$1,0))&amp;""),"")="","(no answer)",IFERROR(TRIM(INDEX($A219:$AB219,MATCH(Lists!$K$16,$A$1:$AB$1,0))&amp;""),"")))</f>
        <v/>
      </c>
      <c r="AG219" s="20">
        <f>IF(AD219="","",IF(IFERROR(TRIM(INDEX($A219:$AB219,MATCH(Lists!$K$17,$A$1:$AB$1,0))&amp;""),"")="","(no answer)",IFERROR(TRIM(INDEX($A219:$AB219,MATCH(Lists!$K$17,$A$1:$AB$1,0))&amp;""),"")))</f>
        <v/>
      </c>
      <c r="AH219" s="20">
        <f>IF(AD219="","",IFERROR(TRIM(INDEX($A219:$AB219,MATCH(Lists!$K$3,$A$1:$AB$1,0))&amp;""),""))</f>
        <v/>
      </c>
      <c r="AI219" s="20">
        <f>IF(AD219="","",IFERROR(TRIM(INDEX($A219:$AB219,MATCH(Lists!$K$4,$A$1:$AB$1,0))&amp;""),""))</f>
        <v/>
      </c>
      <c r="AJ219" s="20">
        <f>IF(AD219="","",IFERROR(TRIM(INDEX($A219:$AB219,MATCH(Lists!$K$5,$A$1:$AB$1,0))&amp;""),""))</f>
        <v/>
      </c>
      <c r="AK219" s="20">
        <f>IF(AD219="","",IFERROR(TRIM(INDEX($A219:$AB219,MATCH(Lists!$K$6,$A$1:$AB$1,0))&amp;""),""))</f>
        <v/>
      </c>
      <c r="AL219" s="20">
        <f>IF(AD219="","",IFERROR(TRIM(INDEX($A219:$AB219,MATCH(Lists!$K$7,$A$1:$AB$1,0))&amp;""),""))</f>
        <v/>
      </c>
      <c r="AM219" s="20">
        <f>IF(AD219="","",IFERROR(TRIM(INDEX($A219:$AB219,MATCH(Lists!$K$8,$A$1:$AB$1,0))&amp;""),""))</f>
        <v/>
      </c>
      <c r="AN219" s="20">
        <f>IF(AD219="","",IFERROR(TRIM(INDEX($A219:$AB219,MATCH(Lists!$K$9,$A$1:$AB$1,0))&amp;""),""))</f>
        <v/>
      </c>
      <c r="AO219" s="20">
        <f>IF(AD219="","",IFERROR(TRIM(INDEX($A219:$AB219,MATCH(Lists!$K$10,$A$1:$AB$1,0))&amp;""),""))</f>
        <v/>
      </c>
      <c r="AP219" s="20">
        <f>IF(AD219="","",IFERROR(TRIM(INDEX($A219:$AB219,MATCH(Lists!$K$11,$A$1:$AB$1,0))&amp;""),""))</f>
        <v/>
      </c>
      <c r="AQ219" s="20">
        <f>IF(AD219="","",IFERROR(VALUE(IFERROR(TRIM(INDEX($A219:$AB219,MATCH(Lists!$K$12,$A$1:$AB$1,0))&amp;""),"")),""))</f>
        <v/>
      </c>
      <c r="AR219" s="20">
        <f>IF(AD219="","",IFERROR(TRIM(INDEX($A219:$AB219,MATCH(Lists!$K$13,$A$1:$AB$1,0))&amp;""),""))</f>
        <v/>
      </c>
      <c r="AS219" s="20">
        <f>IF(AD219="","",IFERROR(TRIM(INDEX($A219:$AB219,MATCH(Lists!$K$14,$A$1:$AB$1,0))&amp;""),""))</f>
        <v/>
      </c>
      <c r="AT219" s="20">
        <f>IF(AD219="","",IFERROR(TRIM(INDEX($A219:$AB219,MATCH(Lists!$K$15,$A$1:$AB$1,0))&amp;""),""))</f>
        <v/>
      </c>
      <c r="AU219" s="20">
        <f>IF(AD219="","",IFERROR(TRIM(INDEX($A219:$AB219,MATCH(Lists!$K$18,$A$1:$AB$1,0))&amp;""),""))</f>
        <v/>
      </c>
    </row>
    <row r="220">
      <c r="AC220" s="19" t="n"/>
      <c r="AD220" s="20">
        <f>IFERROR(TRIM(INDEX($A220:$AB220,MATCH(Lists!$K$2,$A$1:$AB$1,0))&amp;""),"")</f>
        <v/>
      </c>
      <c r="AE220" s="20">
        <f>IF(AD220="",0,IF(AND(OR('Top needs'!$B$5="",AF220='Top needs'!$B$5),OR('Top needs'!$B$6="",AG220='Top needs'!$B$6)),1,0))</f>
        <v/>
      </c>
      <c r="AF220" s="20">
        <f>IF(AD220="","",IF(IFERROR(TRIM(INDEX($A220:$AB220,MATCH(Lists!$K$16,$A$1:$AB$1,0))&amp;""),"")="","(no answer)",IFERROR(TRIM(INDEX($A220:$AB220,MATCH(Lists!$K$16,$A$1:$AB$1,0))&amp;""),"")))</f>
        <v/>
      </c>
      <c r="AG220" s="20">
        <f>IF(AD220="","",IF(IFERROR(TRIM(INDEX($A220:$AB220,MATCH(Lists!$K$17,$A$1:$AB$1,0))&amp;""),"")="","(no answer)",IFERROR(TRIM(INDEX($A220:$AB220,MATCH(Lists!$K$17,$A$1:$AB$1,0))&amp;""),"")))</f>
        <v/>
      </c>
      <c r="AH220" s="20">
        <f>IF(AD220="","",IFERROR(TRIM(INDEX($A220:$AB220,MATCH(Lists!$K$3,$A$1:$AB$1,0))&amp;""),""))</f>
        <v/>
      </c>
      <c r="AI220" s="20">
        <f>IF(AD220="","",IFERROR(TRIM(INDEX($A220:$AB220,MATCH(Lists!$K$4,$A$1:$AB$1,0))&amp;""),""))</f>
        <v/>
      </c>
      <c r="AJ220" s="20">
        <f>IF(AD220="","",IFERROR(TRIM(INDEX($A220:$AB220,MATCH(Lists!$K$5,$A$1:$AB$1,0))&amp;""),""))</f>
        <v/>
      </c>
      <c r="AK220" s="20">
        <f>IF(AD220="","",IFERROR(TRIM(INDEX($A220:$AB220,MATCH(Lists!$K$6,$A$1:$AB$1,0))&amp;""),""))</f>
        <v/>
      </c>
      <c r="AL220" s="20">
        <f>IF(AD220="","",IFERROR(TRIM(INDEX($A220:$AB220,MATCH(Lists!$K$7,$A$1:$AB$1,0))&amp;""),""))</f>
        <v/>
      </c>
      <c r="AM220" s="20">
        <f>IF(AD220="","",IFERROR(TRIM(INDEX($A220:$AB220,MATCH(Lists!$K$8,$A$1:$AB$1,0))&amp;""),""))</f>
        <v/>
      </c>
      <c r="AN220" s="20">
        <f>IF(AD220="","",IFERROR(TRIM(INDEX($A220:$AB220,MATCH(Lists!$K$9,$A$1:$AB$1,0))&amp;""),""))</f>
        <v/>
      </c>
      <c r="AO220" s="20">
        <f>IF(AD220="","",IFERROR(TRIM(INDEX($A220:$AB220,MATCH(Lists!$K$10,$A$1:$AB$1,0))&amp;""),""))</f>
        <v/>
      </c>
      <c r="AP220" s="20">
        <f>IF(AD220="","",IFERROR(TRIM(INDEX($A220:$AB220,MATCH(Lists!$K$11,$A$1:$AB$1,0))&amp;""),""))</f>
        <v/>
      </c>
      <c r="AQ220" s="20">
        <f>IF(AD220="","",IFERROR(VALUE(IFERROR(TRIM(INDEX($A220:$AB220,MATCH(Lists!$K$12,$A$1:$AB$1,0))&amp;""),"")),""))</f>
        <v/>
      </c>
      <c r="AR220" s="20">
        <f>IF(AD220="","",IFERROR(TRIM(INDEX($A220:$AB220,MATCH(Lists!$K$13,$A$1:$AB$1,0))&amp;""),""))</f>
        <v/>
      </c>
      <c r="AS220" s="20">
        <f>IF(AD220="","",IFERROR(TRIM(INDEX($A220:$AB220,MATCH(Lists!$K$14,$A$1:$AB$1,0))&amp;""),""))</f>
        <v/>
      </c>
      <c r="AT220" s="20">
        <f>IF(AD220="","",IFERROR(TRIM(INDEX($A220:$AB220,MATCH(Lists!$K$15,$A$1:$AB$1,0))&amp;""),""))</f>
        <v/>
      </c>
      <c r="AU220" s="20">
        <f>IF(AD220="","",IFERROR(TRIM(INDEX($A220:$AB220,MATCH(Lists!$K$18,$A$1:$AB$1,0))&amp;""),""))</f>
        <v/>
      </c>
    </row>
    <row r="221">
      <c r="AC221" s="19" t="n"/>
      <c r="AD221" s="20">
        <f>IFERROR(TRIM(INDEX($A221:$AB221,MATCH(Lists!$K$2,$A$1:$AB$1,0))&amp;""),"")</f>
        <v/>
      </c>
      <c r="AE221" s="20">
        <f>IF(AD221="",0,IF(AND(OR('Top needs'!$B$5="",AF221='Top needs'!$B$5),OR('Top needs'!$B$6="",AG221='Top needs'!$B$6)),1,0))</f>
        <v/>
      </c>
      <c r="AF221" s="20">
        <f>IF(AD221="","",IF(IFERROR(TRIM(INDEX($A221:$AB221,MATCH(Lists!$K$16,$A$1:$AB$1,0))&amp;""),"")="","(no answer)",IFERROR(TRIM(INDEX($A221:$AB221,MATCH(Lists!$K$16,$A$1:$AB$1,0))&amp;""),"")))</f>
        <v/>
      </c>
      <c r="AG221" s="20">
        <f>IF(AD221="","",IF(IFERROR(TRIM(INDEX($A221:$AB221,MATCH(Lists!$K$17,$A$1:$AB$1,0))&amp;""),"")="","(no answer)",IFERROR(TRIM(INDEX($A221:$AB221,MATCH(Lists!$K$17,$A$1:$AB$1,0))&amp;""),"")))</f>
        <v/>
      </c>
      <c r="AH221" s="20">
        <f>IF(AD221="","",IFERROR(TRIM(INDEX($A221:$AB221,MATCH(Lists!$K$3,$A$1:$AB$1,0))&amp;""),""))</f>
        <v/>
      </c>
      <c r="AI221" s="20">
        <f>IF(AD221="","",IFERROR(TRIM(INDEX($A221:$AB221,MATCH(Lists!$K$4,$A$1:$AB$1,0))&amp;""),""))</f>
        <v/>
      </c>
      <c r="AJ221" s="20">
        <f>IF(AD221="","",IFERROR(TRIM(INDEX($A221:$AB221,MATCH(Lists!$K$5,$A$1:$AB$1,0))&amp;""),""))</f>
        <v/>
      </c>
      <c r="AK221" s="20">
        <f>IF(AD221="","",IFERROR(TRIM(INDEX($A221:$AB221,MATCH(Lists!$K$6,$A$1:$AB$1,0))&amp;""),""))</f>
        <v/>
      </c>
      <c r="AL221" s="20">
        <f>IF(AD221="","",IFERROR(TRIM(INDEX($A221:$AB221,MATCH(Lists!$K$7,$A$1:$AB$1,0))&amp;""),""))</f>
        <v/>
      </c>
      <c r="AM221" s="20">
        <f>IF(AD221="","",IFERROR(TRIM(INDEX($A221:$AB221,MATCH(Lists!$K$8,$A$1:$AB$1,0))&amp;""),""))</f>
        <v/>
      </c>
      <c r="AN221" s="20">
        <f>IF(AD221="","",IFERROR(TRIM(INDEX($A221:$AB221,MATCH(Lists!$K$9,$A$1:$AB$1,0))&amp;""),""))</f>
        <v/>
      </c>
      <c r="AO221" s="20">
        <f>IF(AD221="","",IFERROR(TRIM(INDEX($A221:$AB221,MATCH(Lists!$K$10,$A$1:$AB$1,0))&amp;""),""))</f>
        <v/>
      </c>
      <c r="AP221" s="20">
        <f>IF(AD221="","",IFERROR(TRIM(INDEX($A221:$AB221,MATCH(Lists!$K$11,$A$1:$AB$1,0))&amp;""),""))</f>
        <v/>
      </c>
      <c r="AQ221" s="20">
        <f>IF(AD221="","",IFERROR(VALUE(IFERROR(TRIM(INDEX($A221:$AB221,MATCH(Lists!$K$12,$A$1:$AB$1,0))&amp;""),"")),""))</f>
        <v/>
      </c>
      <c r="AR221" s="20">
        <f>IF(AD221="","",IFERROR(TRIM(INDEX($A221:$AB221,MATCH(Lists!$K$13,$A$1:$AB$1,0))&amp;""),""))</f>
        <v/>
      </c>
      <c r="AS221" s="20">
        <f>IF(AD221="","",IFERROR(TRIM(INDEX($A221:$AB221,MATCH(Lists!$K$14,$A$1:$AB$1,0))&amp;""),""))</f>
        <v/>
      </c>
      <c r="AT221" s="20">
        <f>IF(AD221="","",IFERROR(TRIM(INDEX($A221:$AB221,MATCH(Lists!$K$15,$A$1:$AB$1,0))&amp;""),""))</f>
        <v/>
      </c>
      <c r="AU221" s="20">
        <f>IF(AD221="","",IFERROR(TRIM(INDEX($A221:$AB221,MATCH(Lists!$K$18,$A$1:$AB$1,0))&amp;""),""))</f>
        <v/>
      </c>
    </row>
    <row r="222">
      <c r="AC222" s="19" t="n"/>
      <c r="AD222" s="20">
        <f>IFERROR(TRIM(INDEX($A222:$AB222,MATCH(Lists!$K$2,$A$1:$AB$1,0))&amp;""),"")</f>
        <v/>
      </c>
      <c r="AE222" s="20">
        <f>IF(AD222="",0,IF(AND(OR('Top needs'!$B$5="",AF222='Top needs'!$B$5),OR('Top needs'!$B$6="",AG222='Top needs'!$B$6)),1,0))</f>
        <v/>
      </c>
      <c r="AF222" s="20">
        <f>IF(AD222="","",IF(IFERROR(TRIM(INDEX($A222:$AB222,MATCH(Lists!$K$16,$A$1:$AB$1,0))&amp;""),"")="","(no answer)",IFERROR(TRIM(INDEX($A222:$AB222,MATCH(Lists!$K$16,$A$1:$AB$1,0))&amp;""),"")))</f>
        <v/>
      </c>
      <c r="AG222" s="20">
        <f>IF(AD222="","",IF(IFERROR(TRIM(INDEX($A222:$AB222,MATCH(Lists!$K$17,$A$1:$AB$1,0))&amp;""),"")="","(no answer)",IFERROR(TRIM(INDEX($A222:$AB222,MATCH(Lists!$K$17,$A$1:$AB$1,0))&amp;""),"")))</f>
        <v/>
      </c>
      <c r="AH222" s="20">
        <f>IF(AD222="","",IFERROR(TRIM(INDEX($A222:$AB222,MATCH(Lists!$K$3,$A$1:$AB$1,0))&amp;""),""))</f>
        <v/>
      </c>
      <c r="AI222" s="20">
        <f>IF(AD222="","",IFERROR(TRIM(INDEX($A222:$AB222,MATCH(Lists!$K$4,$A$1:$AB$1,0))&amp;""),""))</f>
        <v/>
      </c>
      <c r="AJ222" s="20">
        <f>IF(AD222="","",IFERROR(TRIM(INDEX($A222:$AB222,MATCH(Lists!$K$5,$A$1:$AB$1,0))&amp;""),""))</f>
        <v/>
      </c>
      <c r="AK222" s="20">
        <f>IF(AD222="","",IFERROR(TRIM(INDEX($A222:$AB222,MATCH(Lists!$K$6,$A$1:$AB$1,0))&amp;""),""))</f>
        <v/>
      </c>
      <c r="AL222" s="20">
        <f>IF(AD222="","",IFERROR(TRIM(INDEX($A222:$AB222,MATCH(Lists!$K$7,$A$1:$AB$1,0))&amp;""),""))</f>
        <v/>
      </c>
      <c r="AM222" s="20">
        <f>IF(AD222="","",IFERROR(TRIM(INDEX($A222:$AB222,MATCH(Lists!$K$8,$A$1:$AB$1,0))&amp;""),""))</f>
        <v/>
      </c>
      <c r="AN222" s="20">
        <f>IF(AD222="","",IFERROR(TRIM(INDEX($A222:$AB222,MATCH(Lists!$K$9,$A$1:$AB$1,0))&amp;""),""))</f>
        <v/>
      </c>
      <c r="AO222" s="20">
        <f>IF(AD222="","",IFERROR(TRIM(INDEX($A222:$AB222,MATCH(Lists!$K$10,$A$1:$AB$1,0))&amp;""),""))</f>
        <v/>
      </c>
      <c r="AP222" s="20">
        <f>IF(AD222="","",IFERROR(TRIM(INDEX($A222:$AB222,MATCH(Lists!$K$11,$A$1:$AB$1,0))&amp;""),""))</f>
        <v/>
      </c>
      <c r="AQ222" s="20">
        <f>IF(AD222="","",IFERROR(VALUE(IFERROR(TRIM(INDEX($A222:$AB222,MATCH(Lists!$K$12,$A$1:$AB$1,0))&amp;""),"")),""))</f>
        <v/>
      </c>
      <c r="AR222" s="20">
        <f>IF(AD222="","",IFERROR(TRIM(INDEX($A222:$AB222,MATCH(Lists!$K$13,$A$1:$AB$1,0))&amp;""),""))</f>
        <v/>
      </c>
      <c r="AS222" s="20">
        <f>IF(AD222="","",IFERROR(TRIM(INDEX($A222:$AB222,MATCH(Lists!$K$14,$A$1:$AB$1,0))&amp;""),""))</f>
        <v/>
      </c>
      <c r="AT222" s="20">
        <f>IF(AD222="","",IFERROR(TRIM(INDEX($A222:$AB222,MATCH(Lists!$K$15,$A$1:$AB$1,0))&amp;""),""))</f>
        <v/>
      </c>
      <c r="AU222" s="20">
        <f>IF(AD222="","",IFERROR(TRIM(INDEX($A222:$AB222,MATCH(Lists!$K$18,$A$1:$AB$1,0))&amp;""),""))</f>
        <v/>
      </c>
    </row>
    <row r="223">
      <c r="AC223" s="19" t="n"/>
      <c r="AD223" s="20">
        <f>IFERROR(TRIM(INDEX($A223:$AB223,MATCH(Lists!$K$2,$A$1:$AB$1,0))&amp;""),"")</f>
        <v/>
      </c>
      <c r="AE223" s="20">
        <f>IF(AD223="",0,IF(AND(OR('Top needs'!$B$5="",AF223='Top needs'!$B$5),OR('Top needs'!$B$6="",AG223='Top needs'!$B$6)),1,0))</f>
        <v/>
      </c>
      <c r="AF223" s="20">
        <f>IF(AD223="","",IF(IFERROR(TRIM(INDEX($A223:$AB223,MATCH(Lists!$K$16,$A$1:$AB$1,0))&amp;""),"")="","(no answer)",IFERROR(TRIM(INDEX($A223:$AB223,MATCH(Lists!$K$16,$A$1:$AB$1,0))&amp;""),"")))</f>
        <v/>
      </c>
      <c r="AG223" s="20">
        <f>IF(AD223="","",IF(IFERROR(TRIM(INDEX($A223:$AB223,MATCH(Lists!$K$17,$A$1:$AB$1,0))&amp;""),"")="","(no answer)",IFERROR(TRIM(INDEX($A223:$AB223,MATCH(Lists!$K$17,$A$1:$AB$1,0))&amp;""),"")))</f>
        <v/>
      </c>
      <c r="AH223" s="20">
        <f>IF(AD223="","",IFERROR(TRIM(INDEX($A223:$AB223,MATCH(Lists!$K$3,$A$1:$AB$1,0))&amp;""),""))</f>
        <v/>
      </c>
      <c r="AI223" s="20">
        <f>IF(AD223="","",IFERROR(TRIM(INDEX($A223:$AB223,MATCH(Lists!$K$4,$A$1:$AB$1,0))&amp;""),""))</f>
        <v/>
      </c>
      <c r="AJ223" s="20">
        <f>IF(AD223="","",IFERROR(TRIM(INDEX($A223:$AB223,MATCH(Lists!$K$5,$A$1:$AB$1,0))&amp;""),""))</f>
        <v/>
      </c>
      <c r="AK223" s="20">
        <f>IF(AD223="","",IFERROR(TRIM(INDEX($A223:$AB223,MATCH(Lists!$K$6,$A$1:$AB$1,0))&amp;""),""))</f>
        <v/>
      </c>
      <c r="AL223" s="20">
        <f>IF(AD223="","",IFERROR(TRIM(INDEX($A223:$AB223,MATCH(Lists!$K$7,$A$1:$AB$1,0))&amp;""),""))</f>
        <v/>
      </c>
      <c r="AM223" s="20">
        <f>IF(AD223="","",IFERROR(TRIM(INDEX($A223:$AB223,MATCH(Lists!$K$8,$A$1:$AB$1,0))&amp;""),""))</f>
        <v/>
      </c>
      <c r="AN223" s="20">
        <f>IF(AD223="","",IFERROR(TRIM(INDEX($A223:$AB223,MATCH(Lists!$K$9,$A$1:$AB$1,0))&amp;""),""))</f>
        <v/>
      </c>
      <c r="AO223" s="20">
        <f>IF(AD223="","",IFERROR(TRIM(INDEX($A223:$AB223,MATCH(Lists!$K$10,$A$1:$AB$1,0))&amp;""),""))</f>
        <v/>
      </c>
      <c r="AP223" s="20">
        <f>IF(AD223="","",IFERROR(TRIM(INDEX($A223:$AB223,MATCH(Lists!$K$11,$A$1:$AB$1,0))&amp;""),""))</f>
        <v/>
      </c>
      <c r="AQ223" s="20">
        <f>IF(AD223="","",IFERROR(VALUE(IFERROR(TRIM(INDEX($A223:$AB223,MATCH(Lists!$K$12,$A$1:$AB$1,0))&amp;""),"")),""))</f>
        <v/>
      </c>
      <c r="AR223" s="20">
        <f>IF(AD223="","",IFERROR(TRIM(INDEX($A223:$AB223,MATCH(Lists!$K$13,$A$1:$AB$1,0))&amp;""),""))</f>
        <v/>
      </c>
      <c r="AS223" s="20">
        <f>IF(AD223="","",IFERROR(TRIM(INDEX($A223:$AB223,MATCH(Lists!$K$14,$A$1:$AB$1,0))&amp;""),""))</f>
        <v/>
      </c>
      <c r="AT223" s="20">
        <f>IF(AD223="","",IFERROR(TRIM(INDEX($A223:$AB223,MATCH(Lists!$K$15,$A$1:$AB$1,0))&amp;""),""))</f>
        <v/>
      </c>
      <c r="AU223" s="20">
        <f>IF(AD223="","",IFERROR(TRIM(INDEX($A223:$AB223,MATCH(Lists!$K$18,$A$1:$AB$1,0))&amp;""),""))</f>
        <v/>
      </c>
    </row>
    <row r="224">
      <c r="AC224" s="19" t="n"/>
      <c r="AD224" s="20">
        <f>IFERROR(TRIM(INDEX($A224:$AB224,MATCH(Lists!$K$2,$A$1:$AB$1,0))&amp;""),"")</f>
        <v/>
      </c>
      <c r="AE224" s="20">
        <f>IF(AD224="",0,IF(AND(OR('Top needs'!$B$5="",AF224='Top needs'!$B$5),OR('Top needs'!$B$6="",AG224='Top needs'!$B$6)),1,0))</f>
        <v/>
      </c>
      <c r="AF224" s="20">
        <f>IF(AD224="","",IF(IFERROR(TRIM(INDEX($A224:$AB224,MATCH(Lists!$K$16,$A$1:$AB$1,0))&amp;""),"")="","(no answer)",IFERROR(TRIM(INDEX($A224:$AB224,MATCH(Lists!$K$16,$A$1:$AB$1,0))&amp;""),"")))</f>
        <v/>
      </c>
      <c r="AG224" s="20">
        <f>IF(AD224="","",IF(IFERROR(TRIM(INDEX($A224:$AB224,MATCH(Lists!$K$17,$A$1:$AB$1,0))&amp;""),"")="","(no answer)",IFERROR(TRIM(INDEX($A224:$AB224,MATCH(Lists!$K$17,$A$1:$AB$1,0))&amp;""),"")))</f>
        <v/>
      </c>
      <c r="AH224" s="20">
        <f>IF(AD224="","",IFERROR(TRIM(INDEX($A224:$AB224,MATCH(Lists!$K$3,$A$1:$AB$1,0))&amp;""),""))</f>
        <v/>
      </c>
      <c r="AI224" s="20">
        <f>IF(AD224="","",IFERROR(TRIM(INDEX($A224:$AB224,MATCH(Lists!$K$4,$A$1:$AB$1,0))&amp;""),""))</f>
        <v/>
      </c>
      <c r="AJ224" s="20">
        <f>IF(AD224="","",IFERROR(TRIM(INDEX($A224:$AB224,MATCH(Lists!$K$5,$A$1:$AB$1,0))&amp;""),""))</f>
        <v/>
      </c>
      <c r="AK224" s="20">
        <f>IF(AD224="","",IFERROR(TRIM(INDEX($A224:$AB224,MATCH(Lists!$K$6,$A$1:$AB$1,0))&amp;""),""))</f>
        <v/>
      </c>
      <c r="AL224" s="20">
        <f>IF(AD224="","",IFERROR(TRIM(INDEX($A224:$AB224,MATCH(Lists!$K$7,$A$1:$AB$1,0))&amp;""),""))</f>
        <v/>
      </c>
      <c r="AM224" s="20">
        <f>IF(AD224="","",IFERROR(TRIM(INDEX($A224:$AB224,MATCH(Lists!$K$8,$A$1:$AB$1,0))&amp;""),""))</f>
        <v/>
      </c>
      <c r="AN224" s="20">
        <f>IF(AD224="","",IFERROR(TRIM(INDEX($A224:$AB224,MATCH(Lists!$K$9,$A$1:$AB$1,0))&amp;""),""))</f>
        <v/>
      </c>
      <c r="AO224" s="20">
        <f>IF(AD224="","",IFERROR(TRIM(INDEX($A224:$AB224,MATCH(Lists!$K$10,$A$1:$AB$1,0))&amp;""),""))</f>
        <v/>
      </c>
      <c r="AP224" s="20">
        <f>IF(AD224="","",IFERROR(TRIM(INDEX($A224:$AB224,MATCH(Lists!$K$11,$A$1:$AB$1,0))&amp;""),""))</f>
        <v/>
      </c>
      <c r="AQ224" s="20">
        <f>IF(AD224="","",IFERROR(VALUE(IFERROR(TRIM(INDEX($A224:$AB224,MATCH(Lists!$K$12,$A$1:$AB$1,0))&amp;""),"")),""))</f>
        <v/>
      </c>
      <c r="AR224" s="20">
        <f>IF(AD224="","",IFERROR(TRIM(INDEX($A224:$AB224,MATCH(Lists!$K$13,$A$1:$AB$1,0))&amp;""),""))</f>
        <v/>
      </c>
      <c r="AS224" s="20">
        <f>IF(AD224="","",IFERROR(TRIM(INDEX($A224:$AB224,MATCH(Lists!$K$14,$A$1:$AB$1,0))&amp;""),""))</f>
        <v/>
      </c>
      <c r="AT224" s="20">
        <f>IF(AD224="","",IFERROR(TRIM(INDEX($A224:$AB224,MATCH(Lists!$K$15,$A$1:$AB$1,0))&amp;""),""))</f>
        <v/>
      </c>
      <c r="AU224" s="20">
        <f>IF(AD224="","",IFERROR(TRIM(INDEX($A224:$AB224,MATCH(Lists!$K$18,$A$1:$AB$1,0))&amp;""),""))</f>
        <v/>
      </c>
    </row>
    <row r="225">
      <c r="AC225" s="19" t="n"/>
      <c r="AD225" s="20">
        <f>IFERROR(TRIM(INDEX($A225:$AB225,MATCH(Lists!$K$2,$A$1:$AB$1,0))&amp;""),"")</f>
        <v/>
      </c>
      <c r="AE225" s="20">
        <f>IF(AD225="",0,IF(AND(OR('Top needs'!$B$5="",AF225='Top needs'!$B$5),OR('Top needs'!$B$6="",AG225='Top needs'!$B$6)),1,0))</f>
        <v/>
      </c>
      <c r="AF225" s="20">
        <f>IF(AD225="","",IF(IFERROR(TRIM(INDEX($A225:$AB225,MATCH(Lists!$K$16,$A$1:$AB$1,0))&amp;""),"")="","(no answer)",IFERROR(TRIM(INDEX($A225:$AB225,MATCH(Lists!$K$16,$A$1:$AB$1,0))&amp;""),"")))</f>
        <v/>
      </c>
      <c r="AG225" s="20">
        <f>IF(AD225="","",IF(IFERROR(TRIM(INDEX($A225:$AB225,MATCH(Lists!$K$17,$A$1:$AB$1,0))&amp;""),"")="","(no answer)",IFERROR(TRIM(INDEX($A225:$AB225,MATCH(Lists!$K$17,$A$1:$AB$1,0))&amp;""),"")))</f>
        <v/>
      </c>
      <c r="AH225" s="20">
        <f>IF(AD225="","",IFERROR(TRIM(INDEX($A225:$AB225,MATCH(Lists!$K$3,$A$1:$AB$1,0))&amp;""),""))</f>
        <v/>
      </c>
      <c r="AI225" s="20">
        <f>IF(AD225="","",IFERROR(TRIM(INDEX($A225:$AB225,MATCH(Lists!$K$4,$A$1:$AB$1,0))&amp;""),""))</f>
        <v/>
      </c>
      <c r="AJ225" s="20">
        <f>IF(AD225="","",IFERROR(TRIM(INDEX($A225:$AB225,MATCH(Lists!$K$5,$A$1:$AB$1,0))&amp;""),""))</f>
        <v/>
      </c>
      <c r="AK225" s="20">
        <f>IF(AD225="","",IFERROR(TRIM(INDEX($A225:$AB225,MATCH(Lists!$K$6,$A$1:$AB$1,0))&amp;""),""))</f>
        <v/>
      </c>
      <c r="AL225" s="20">
        <f>IF(AD225="","",IFERROR(TRIM(INDEX($A225:$AB225,MATCH(Lists!$K$7,$A$1:$AB$1,0))&amp;""),""))</f>
        <v/>
      </c>
      <c r="AM225" s="20">
        <f>IF(AD225="","",IFERROR(TRIM(INDEX($A225:$AB225,MATCH(Lists!$K$8,$A$1:$AB$1,0))&amp;""),""))</f>
        <v/>
      </c>
      <c r="AN225" s="20">
        <f>IF(AD225="","",IFERROR(TRIM(INDEX($A225:$AB225,MATCH(Lists!$K$9,$A$1:$AB$1,0))&amp;""),""))</f>
        <v/>
      </c>
      <c r="AO225" s="20">
        <f>IF(AD225="","",IFERROR(TRIM(INDEX($A225:$AB225,MATCH(Lists!$K$10,$A$1:$AB$1,0))&amp;""),""))</f>
        <v/>
      </c>
      <c r="AP225" s="20">
        <f>IF(AD225="","",IFERROR(TRIM(INDEX($A225:$AB225,MATCH(Lists!$K$11,$A$1:$AB$1,0))&amp;""),""))</f>
        <v/>
      </c>
      <c r="AQ225" s="20">
        <f>IF(AD225="","",IFERROR(VALUE(IFERROR(TRIM(INDEX($A225:$AB225,MATCH(Lists!$K$12,$A$1:$AB$1,0))&amp;""),"")),""))</f>
        <v/>
      </c>
      <c r="AR225" s="20">
        <f>IF(AD225="","",IFERROR(TRIM(INDEX($A225:$AB225,MATCH(Lists!$K$13,$A$1:$AB$1,0))&amp;""),""))</f>
        <v/>
      </c>
      <c r="AS225" s="20">
        <f>IF(AD225="","",IFERROR(TRIM(INDEX($A225:$AB225,MATCH(Lists!$K$14,$A$1:$AB$1,0))&amp;""),""))</f>
        <v/>
      </c>
      <c r="AT225" s="20">
        <f>IF(AD225="","",IFERROR(TRIM(INDEX($A225:$AB225,MATCH(Lists!$K$15,$A$1:$AB$1,0))&amp;""),""))</f>
        <v/>
      </c>
      <c r="AU225" s="20">
        <f>IF(AD225="","",IFERROR(TRIM(INDEX($A225:$AB225,MATCH(Lists!$K$18,$A$1:$AB$1,0))&amp;""),""))</f>
        <v/>
      </c>
    </row>
    <row r="226">
      <c r="AC226" s="19" t="n"/>
      <c r="AD226" s="20">
        <f>IFERROR(TRIM(INDEX($A226:$AB226,MATCH(Lists!$K$2,$A$1:$AB$1,0))&amp;""),"")</f>
        <v/>
      </c>
      <c r="AE226" s="20">
        <f>IF(AD226="",0,IF(AND(OR('Top needs'!$B$5="",AF226='Top needs'!$B$5),OR('Top needs'!$B$6="",AG226='Top needs'!$B$6)),1,0))</f>
        <v/>
      </c>
      <c r="AF226" s="20">
        <f>IF(AD226="","",IF(IFERROR(TRIM(INDEX($A226:$AB226,MATCH(Lists!$K$16,$A$1:$AB$1,0))&amp;""),"")="","(no answer)",IFERROR(TRIM(INDEX($A226:$AB226,MATCH(Lists!$K$16,$A$1:$AB$1,0))&amp;""),"")))</f>
        <v/>
      </c>
      <c r="AG226" s="20">
        <f>IF(AD226="","",IF(IFERROR(TRIM(INDEX($A226:$AB226,MATCH(Lists!$K$17,$A$1:$AB$1,0))&amp;""),"")="","(no answer)",IFERROR(TRIM(INDEX($A226:$AB226,MATCH(Lists!$K$17,$A$1:$AB$1,0))&amp;""),"")))</f>
        <v/>
      </c>
      <c r="AH226" s="20">
        <f>IF(AD226="","",IFERROR(TRIM(INDEX($A226:$AB226,MATCH(Lists!$K$3,$A$1:$AB$1,0))&amp;""),""))</f>
        <v/>
      </c>
      <c r="AI226" s="20">
        <f>IF(AD226="","",IFERROR(TRIM(INDEX($A226:$AB226,MATCH(Lists!$K$4,$A$1:$AB$1,0))&amp;""),""))</f>
        <v/>
      </c>
      <c r="AJ226" s="20">
        <f>IF(AD226="","",IFERROR(TRIM(INDEX($A226:$AB226,MATCH(Lists!$K$5,$A$1:$AB$1,0))&amp;""),""))</f>
        <v/>
      </c>
      <c r="AK226" s="20">
        <f>IF(AD226="","",IFERROR(TRIM(INDEX($A226:$AB226,MATCH(Lists!$K$6,$A$1:$AB$1,0))&amp;""),""))</f>
        <v/>
      </c>
      <c r="AL226" s="20">
        <f>IF(AD226="","",IFERROR(TRIM(INDEX($A226:$AB226,MATCH(Lists!$K$7,$A$1:$AB$1,0))&amp;""),""))</f>
        <v/>
      </c>
      <c r="AM226" s="20">
        <f>IF(AD226="","",IFERROR(TRIM(INDEX($A226:$AB226,MATCH(Lists!$K$8,$A$1:$AB$1,0))&amp;""),""))</f>
        <v/>
      </c>
      <c r="AN226" s="20">
        <f>IF(AD226="","",IFERROR(TRIM(INDEX($A226:$AB226,MATCH(Lists!$K$9,$A$1:$AB$1,0))&amp;""),""))</f>
        <v/>
      </c>
      <c r="AO226" s="20">
        <f>IF(AD226="","",IFERROR(TRIM(INDEX($A226:$AB226,MATCH(Lists!$K$10,$A$1:$AB$1,0))&amp;""),""))</f>
        <v/>
      </c>
      <c r="AP226" s="20">
        <f>IF(AD226="","",IFERROR(TRIM(INDEX($A226:$AB226,MATCH(Lists!$K$11,$A$1:$AB$1,0))&amp;""),""))</f>
        <v/>
      </c>
      <c r="AQ226" s="20">
        <f>IF(AD226="","",IFERROR(VALUE(IFERROR(TRIM(INDEX($A226:$AB226,MATCH(Lists!$K$12,$A$1:$AB$1,0))&amp;""),"")),""))</f>
        <v/>
      </c>
      <c r="AR226" s="20">
        <f>IF(AD226="","",IFERROR(TRIM(INDEX($A226:$AB226,MATCH(Lists!$K$13,$A$1:$AB$1,0))&amp;""),""))</f>
        <v/>
      </c>
      <c r="AS226" s="20">
        <f>IF(AD226="","",IFERROR(TRIM(INDEX($A226:$AB226,MATCH(Lists!$K$14,$A$1:$AB$1,0))&amp;""),""))</f>
        <v/>
      </c>
      <c r="AT226" s="20">
        <f>IF(AD226="","",IFERROR(TRIM(INDEX($A226:$AB226,MATCH(Lists!$K$15,$A$1:$AB$1,0))&amp;""),""))</f>
        <v/>
      </c>
      <c r="AU226" s="20">
        <f>IF(AD226="","",IFERROR(TRIM(INDEX($A226:$AB226,MATCH(Lists!$K$18,$A$1:$AB$1,0))&amp;""),""))</f>
        <v/>
      </c>
    </row>
    <row r="227">
      <c r="AC227" s="19" t="n"/>
      <c r="AD227" s="20">
        <f>IFERROR(TRIM(INDEX($A227:$AB227,MATCH(Lists!$K$2,$A$1:$AB$1,0))&amp;""),"")</f>
        <v/>
      </c>
      <c r="AE227" s="20">
        <f>IF(AD227="",0,IF(AND(OR('Top needs'!$B$5="",AF227='Top needs'!$B$5),OR('Top needs'!$B$6="",AG227='Top needs'!$B$6)),1,0))</f>
        <v/>
      </c>
      <c r="AF227" s="20">
        <f>IF(AD227="","",IF(IFERROR(TRIM(INDEX($A227:$AB227,MATCH(Lists!$K$16,$A$1:$AB$1,0))&amp;""),"")="","(no answer)",IFERROR(TRIM(INDEX($A227:$AB227,MATCH(Lists!$K$16,$A$1:$AB$1,0))&amp;""),"")))</f>
        <v/>
      </c>
      <c r="AG227" s="20">
        <f>IF(AD227="","",IF(IFERROR(TRIM(INDEX($A227:$AB227,MATCH(Lists!$K$17,$A$1:$AB$1,0))&amp;""),"")="","(no answer)",IFERROR(TRIM(INDEX($A227:$AB227,MATCH(Lists!$K$17,$A$1:$AB$1,0))&amp;""),"")))</f>
        <v/>
      </c>
      <c r="AH227" s="20">
        <f>IF(AD227="","",IFERROR(TRIM(INDEX($A227:$AB227,MATCH(Lists!$K$3,$A$1:$AB$1,0))&amp;""),""))</f>
        <v/>
      </c>
      <c r="AI227" s="20">
        <f>IF(AD227="","",IFERROR(TRIM(INDEX($A227:$AB227,MATCH(Lists!$K$4,$A$1:$AB$1,0))&amp;""),""))</f>
        <v/>
      </c>
      <c r="AJ227" s="20">
        <f>IF(AD227="","",IFERROR(TRIM(INDEX($A227:$AB227,MATCH(Lists!$K$5,$A$1:$AB$1,0))&amp;""),""))</f>
        <v/>
      </c>
      <c r="AK227" s="20">
        <f>IF(AD227="","",IFERROR(TRIM(INDEX($A227:$AB227,MATCH(Lists!$K$6,$A$1:$AB$1,0))&amp;""),""))</f>
        <v/>
      </c>
      <c r="AL227" s="20">
        <f>IF(AD227="","",IFERROR(TRIM(INDEX($A227:$AB227,MATCH(Lists!$K$7,$A$1:$AB$1,0))&amp;""),""))</f>
        <v/>
      </c>
      <c r="AM227" s="20">
        <f>IF(AD227="","",IFERROR(TRIM(INDEX($A227:$AB227,MATCH(Lists!$K$8,$A$1:$AB$1,0))&amp;""),""))</f>
        <v/>
      </c>
      <c r="AN227" s="20">
        <f>IF(AD227="","",IFERROR(TRIM(INDEX($A227:$AB227,MATCH(Lists!$K$9,$A$1:$AB$1,0))&amp;""),""))</f>
        <v/>
      </c>
      <c r="AO227" s="20">
        <f>IF(AD227="","",IFERROR(TRIM(INDEX($A227:$AB227,MATCH(Lists!$K$10,$A$1:$AB$1,0))&amp;""),""))</f>
        <v/>
      </c>
      <c r="AP227" s="20">
        <f>IF(AD227="","",IFERROR(TRIM(INDEX($A227:$AB227,MATCH(Lists!$K$11,$A$1:$AB$1,0))&amp;""),""))</f>
        <v/>
      </c>
      <c r="AQ227" s="20">
        <f>IF(AD227="","",IFERROR(VALUE(IFERROR(TRIM(INDEX($A227:$AB227,MATCH(Lists!$K$12,$A$1:$AB$1,0))&amp;""),"")),""))</f>
        <v/>
      </c>
      <c r="AR227" s="20">
        <f>IF(AD227="","",IFERROR(TRIM(INDEX($A227:$AB227,MATCH(Lists!$K$13,$A$1:$AB$1,0))&amp;""),""))</f>
        <v/>
      </c>
      <c r="AS227" s="20">
        <f>IF(AD227="","",IFERROR(TRIM(INDEX($A227:$AB227,MATCH(Lists!$K$14,$A$1:$AB$1,0))&amp;""),""))</f>
        <v/>
      </c>
      <c r="AT227" s="20">
        <f>IF(AD227="","",IFERROR(TRIM(INDEX($A227:$AB227,MATCH(Lists!$K$15,$A$1:$AB$1,0))&amp;""),""))</f>
        <v/>
      </c>
      <c r="AU227" s="20">
        <f>IF(AD227="","",IFERROR(TRIM(INDEX($A227:$AB227,MATCH(Lists!$K$18,$A$1:$AB$1,0))&amp;""),""))</f>
        <v/>
      </c>
    </row>
    <row r="228">
      <c r="AC228" s="19" t="n"/>
      <c r="AD228" s="20">
        <f>IFERROR(TRIM(INDEX($A228:$AB228,MATCH(Lists!$K$2,$A$1:$AB$1,0))&amp;""),"")</f>
        <v/>
      </c>
      <c r="AE228" s="20">
        <f>IF(AD228="",0,IF(AND(OR('Top needs'!$B$5="",AF228='Top needs'!$B$5),OR('Top needs'!$B$6="",AG228='Top needs'!$B$6)),1,0))</f>
        <v/>
      </c>
      <c r="AF228" s="20">
        <f>IF(AD228="","",IF(IFERROR(TRIM(INDEX($A228:$AB228,MATCH(Lists!$K$16,$A$1:$AB$1,0))&amp;""),"")="","(no answer)",IFERROR(TRIM(INDEX($A228:$AB228,MATCH(Lists!$K$16,$A$1:$AB$1,0))&amp;""),"")))</f>
        <v/>
      </c>
      <c r="AG228" s="20">
        <f>IF(AD228="","",IF(IFERROR(TRIM(INDEX($A228:$AB228,MATCH(Lists!$K$17,$A$1:$AB$1,0))&amp;""),"")="","(no answer)",IFERROR(TRIM(INDEX($A228:$AB228,MATCH(Lists!$K$17,$A$1:$AB$1,0))&amp;""),"")))</f>
        <v/>
      </c>
      <c r="AH228" s="20">
        <f>IF(AD228="","",IFERROR(TRIM(INDEX($A228:$AB228,MATCH(Lists!$K$3,$A$1:$AB$1,0))&amp;""),""))</f>
        <v/>
      </c>
      <c r="AI228" s="20">
        <f>IF(AD228="","",IFERROR(TRIM(INDEX($A228:$AB228,MATCH(Lists!$K$4,$A$1:$AB$1,0))&amp;""),""))</f>
        <v/>
      </c>
      <c r="AJ228" s="20">
        <f>IF(AD228="","",IFERROR(TRIM(INDEX($A228:$AB228,MATCH(Lists!$K$5,$A$1:$AB$1,0))&amp;""),""))</f>
        <v/>
      </c>
      <c r="AK228" s="20">
        <f>IF(AD228="","",IFERROR(TRIM(INDEX($A228:$AB228,MATCH(Lists!$K$6,$A$1:$AB$1,0))&amp;""),""))</f>
        <v/>
      </c>
      <c r="AL228" s="20">
        <f>IF(AD228="","",IFERROR(TRIM(INDEX($A228:$AB228,MATCH(Lists!$K$7,$A$1:$AB$1,0))&amp;""),""))</f>
        <v/>
      </c>
      <c r="AM228" s="20">
        <f>IF(AD228="","",IFERROR(TRIM(INDEX($A228:$AB228,MATCH(Lists!$K$8,$A$1:$AB$1,0))&amp;""),""))</f>
        <v/>
      </c>
      <c r="AN228" s="20">
        <f>IF(AD228="","",IFERROR(TRIM(INDEX($A228:$AB228,MATCH(Lists!$K$9,$A$1:$AB$1,0))&amp;""),""))</f>
        <v/>
      </c>
      <c r="AO228" s="20">
        <f>IF(AD228="","",IFERROR(TRIM(INDEX($A228:$AB228,MATCH(Lists!$K$10,$A$1:$AB$1,0))&amp;""),""))</f>
        <v/>
      </c>
      <c r="AP228" s="20">
        <f>IF(AD228="","",IFERROR(TRIM(INDEX($A228:$AB228,MATCH(Lists!$K$11,$A$1:$AB$1,0))&amp;""),""))</f>
        <v/>
      </c>
      <c r="AQ228" s="20">
        <f>IF(AD228="","",IFERROR(VALUE(IFERROR(TRIM(INDEX($A228:$AB228,MATCH(Lists!$K$12,$A$1:$AB$1,0))&amp;""),"")),""))</f>
        <v/>
      </c>
      <c r="AR228" s="20">
        <f>IF(AD228="","",IFERROR(TRIM(INDEX($A228:$AB228,MATCH(Lists!$K$13,$A$1:$AB$1,0))&amp;""),""))</f>
        <v/>
      </c>
      <c r="AS228" s="20">
        <f>IF(AD228="","",IFERROR(TRIM(INDEX($A228:$AB228,MATCH(Lists!$K$14,$A$1:$AB$1,0))&amp;""),""))</f>
        <v/>
      </c>
      <c r="AT228" s="20">
        <f>IF(AD228="","",IFERROR(TRIM(INDEX($A228:$AB228,MATCH(Lists!$K$15,$A$1:$AB$1,0))&amp;""),""))</f>
        <v/>
      </c>
      <c r="AU228" s="20">
        <f>IF(AD228="","",IFERROR(TRIM(INDEX($A228:$AB228,MATCH(Lists!$K$18,$A$1:$AB$1,0))&amp;""),""))</f>
        <v/>
      </c>
    </row>
    <row r="229">
      <c r="AC229" s="19" t="n"/>
      <c r="AD229" s="20">
        <f>IFERROR(TRIM(INDEX($A229:$AB229,MATCH(Lists!$K$2,$A$1:$AB$1,0))&amp;""),"")</f>
        <v/>
      </c>
      <c r="AE229" s="20">
        <f>IF(AD229="",0,IF(AND(OR('Top needs'!$B$5="",AF229='Top needs'!$B$5),OR('Top needs'!$B$6="",AG229='Top needs'!$B$6)),1,0))</f>
        <v/>
      </c>
      <c r="AF229" s="20">
        <f>IF(AD229="","",IF(IFERROR(TRIM(INDEX($A229:$AB229,MATCH(Lists!$K$16,$A$1:$AB$1,0))&amp;""),"")="","(no answer)",IFERROR(TRIM(INDEX($A229:$AB229,MATCH(Lists!$K$16,$A$1:$AB$1,0))&amp;""),"")))</f>
        <v/>
      </c>
      <c r="AG229" s="20">
        <f>IF(AD229="","",IF(IFERROR(TRIM(INDEX($A229:$AB229,MATCH(Lists!$K$17,$A$1:$AB$1,0))&amp;""),"")="","(no answer)",IFERROR(TRIM(INDEX($A229:$AB229,MATCH(Lists!$K$17,$A$1:$AB$1,0))&amp;""),"")))</f>
        <v/>
      </c>
      <c r="AH229" s="20">
        <f>IF(AD229="","",IFERROR(TRIM(INDEX($A229:$AB229,MATCH(Lists!$K$3,$A$1:$AB$1,0))&amp;""),""))</f>
        <v/>
      </c>
      <c r="AI229" s="20">
        <f>IF(AD229="","",IFERROR(TRIM(INDEX($A229:$AB229,MATCH(Lists!$K$4,$A$1:$AB$1,0))&amp;""),""))</f>
        <v/>
      </c>
      <c r="AJ229" s="20">
        <f>IF(AD229="","",IFERROR(TRIM(INDEX($A229:$AB229,MATCH(Lists!$K$5,$A$1:$AB$1,0))&amp;""),""))</f>
        <v/>
      </c>
      <c r="AK229" s="20">
        <f>IF(AD229="","",IFERROR(TRIM(INDEX($A229:$AB229,MATCH(Lists!$K$6,$A$1:$AB$1,0))&amp;""),""))</f>
        <v/>
      </c>
      <c r="AL229" s="20">
        <f>IF(AD229="","",IFERROR(TRIM(INDEX($A229:$AB229,MATCH(Lists!$K$7,$A$1:$AB$1,0))&amp;""),""))</f>
        <v/>
      </c>
      <c r="AM229" s="20">
        <f>IF(AD229="","",IFERROR(TRIM(INDEX($A229:$AB229,MATCH(Lists!$K$8,$A$1:$AB$1,0))&amp;""),""))</f>
        <v/>
      </c>
      <c r="AN229" s="20">
        <f>IF(AD229="","",IFERROR(TRIM(INDEX($A229:$AB229,MATCH(Lists!$K$9,$A$1:$AB$1,0))&amp;""),""))</f>
        <v/>
      </c>
      <c r="AO229" s="20">
        <f>IF(AD229="","",IFERROR(TRIM(INDEX($A229:$AB229,MATCH(Lists!$K$10,$A$1:$AB$1,0))&amp;""),""))</f>
        <v/>
      </c>
      <c r="AP229" s="20">
        <f>IF(AD229="","",IFERROR(TRIM(INDEX($A229:$AB229,MATCH(Lists!$K$11,$A$1:$AB$1,0))&amp;""),""))</f>
        <v/>
      </c>
      <c r="AQ229" s="20">
        <f>IF(AD229="","",IFERROR(VALUE(IFERROR(TRIM(INDEX($A229:$AB229,MATCH(Lists!$K$12,$A$1:$AB$1,0))&amp;""),"")),""))</f>
        <v/>
      </c>
      <c r="AR229" s="20">
        <f>IF(AD229="","",IFERROR(TRIM(INDEX($A229:$AB229,MATCH(Lists!$K$13,$A$1:$AB$1,0))&amp;""),""))</f>
        <v/>
      </c>
      <c r="AS229" s="20">
        <f>IF(AD229="","",IFERROR(TRIM(INDEX($A229:$AB229,MATCH(Lists!$K$14,$A$1:$AB$1,0))&amp;""),""))</f>
        <v/>
      </c>
      <c r="AT229" s="20">
        <f>IF(AD229="","",IFERROR(TRIM(INDEX($A229:$AB229,MATCH(Lists!$K$15,$A$1:$AB$1,0))&amp;""),""))</f>
        <v/>
      </c>
      <c r="AU229" s="20">
        <f>IF(AD229="","",IFERROR(TRIM(INDEX($A229:$AB229,MATCH(Lists!$K$18,$A$1:$AB$1,0))&amp;""),""))</f>
        <v/>
      </c>
    </row>
    <row r="230">
      <c r="AC230" s="19" t="n"/>
      <c r="AD230" s="20">
        <f>IFERROR(TRIM(INDEX($A230:$AB230,MATCH(Lists!$K$2,$A$1:$AB$1,0))&amp;""),"")</f>
        <v/>
      </c>
      <c r="AE230" s="20">
        <f>IF(AD230="",0,IF(AND(OR('Top needs'!$B$5="",AF230='Top needs'!$B$5),OR('Top needs'!$B$6="",AG230='Top needs'!$B$6)),1,0))</f>
        <v/>
      </c>
      <c r="AF230" s="20">
        <f>IF(AD230="","",IF(IFERROR(TRIM(INDEX($A230:$AB230,MATCH(Lists!$K$16,$A$1:$AB$1,0))&amp;""),"")="","(no answer)",IFERROR(TRIM(INDEX($A230:$AB230,MATCH(Lists!$K$16,$A$1:$AB$1,0))&amp;""),"")))</f>
        <v/>
      </c>
      <c r="AG230" s="20">
        <f>IF(AD230="","",IF(IFERROR(TRIM(INDEX($A230:$AB230,MATCH(Lists!$K$17,$A$1:$AB$1,0))&amp;""),"")="","(no answer)",IFERROR(TRIM(INDEX($A230:$AB230,MATCH(Lists!$K$17,$A$1:$AB$1,0))&amp;""),"")))</f>
        <v/>
      </c>
      <c r="AH230" s="20">
        <f>IF(AD230="","",IFERROR(TRIM(INDEX($A230:$AB230,MATCH(Lists!$K$3,$A$1:$AB$1,0))&amp;""),""))</f>
        <v/>
      </c>
      <c r="AI230" s="20">
        <f>IF(AD230="","",IFERROR(TRIM(INDEX($A230:$AB230,MATCH(Lists!$K$4,$A$1:$AB$1,0))&amp;""),""))</f>
        <v/>
      </c>
      <c r="AJ230" s="20">
        <f>IF(AD230="","",IFERROR(TRIM(INDEX($A230:$AB230,MATCH(Lists!$K$5,$A$1:$AB$1,0))&amp;""),""))</f>
        <v/>
      </c>
      <c r="AK230" s="20">
        <f>IF(AD230="","",IFERROR(TRIM(INDEX($A230:$AB230,MATCH(Lists!$K$6,$A$1:$AB$1,0))&amp;""),""))</f>
        <v/>
      </c>
      <c r="AL230" s="20">
        <f>IF(AD230="","",IFERROR(TRIM(INDEX($A230:$AB230,MATCH(Lists!$K$7,$A$1:$AB$1,0))&amp;""),""))</f>
        <v/>
      </c>
      <c r="AM230" s="20">
        <f>IF(AD230="","",IFERROR(TRIM(INDEX($A230:$AB230,MATCH(Lists!$K$8,$A$1:$AB$1,0))&amp;""),""))</f>
        <v/>
      </c>
      <c r="AN230" s="20">
        <f>IF(AD230="","",IFERROR(TRIM(INDEX($A230:$AB230,MATCH(Lists!$K$9,$A$1:$AB$1,0))&amp;""),""))</f>
        <v/>
      </c>
      <c r="AO230" s="20">
        <f>IF(AD230="","",IFERROR(TRIM(INDEX($A230:$AB230,MATCH(Lists!$K$10,$A$1:$AB$1,0))&amp;""),""))</f>
        <v/>
      </c>
      <c r="AP230" s="20">
        <f>IF(AD230="","",IFERROR(TRIM(INDEX($A230:$AB230,MATCH(Lists!$K$11,$A$1:$AB$1,0))&amp;""),""))</f>
        <v/>
      </c>
      <c r="AQ230" s="20">
        <f>IF(AD230="","",IFERROR(VALUE(IFERROR(TRIM(INDEX($A230:$AB230,MATCH(Lists!$K$12,$A$1:$AB$1,0))&amp;""),"")),""))</f>
        <v/>
      </c>
      <c r="AR230" s="20">
        <f>IF(AD230="","",IFERROR(TRIM(INDEX($A230:$AB230,MATCH(Lists!$K$13,$A$1:$AB$1,0))&amp;""),""))</f>
        <v/>
      </c>
      <c r="AS230" s="20">
        <f>IF(AD230="","",IFERROR(TRIM(INDEX($A230:$AB230,MATCH(Lists!$K$14,$A$1:$AB$1,0))&amp;""),""))</f>
        <v/>
      </c>
      <c r="AT230" s="20">
        <f>IF(AD230="","",IFERROR(TRIM(INDEX($A230:$AB230,MATCH(Lists!$K$15,$A$1:$AB$1,0))&amp;""),""))</f>
        <v/>
      </c>
      <c r="AU230" s="20">
        <f>IF(AD230="","",IFERROR(TRIM(INDEX($A230:$AB230,MATCH(Lists!$K$18,$A$1:$AB$1,0))&amp;""),""))</f>
        <v/>
      </c>
    </row>
    <row r="231">
      <c r="AC231" s="19" t="n"/>
      <c r="AD231" s="20">
        <f>IFERROR(TRIM(INDEX($A231:$AB231,MATCH(Lists!$K$2,$A$1:$AB$1,0))&amp;""),"")</f>
        <v/>
      </c>
      <c r="AE231" s="20">
        <f>IF(AD231="",0,IF(AND(OR('Top needs'!$B$5="",AF231='Top needs'!$B$5),OR('Top needs'!$B$6="",AG231='Top needs'!$B$6)),1,0))</f>
        <v/>
      </c>
      <c r="AF231" s="20">
        <f>IF(AD231="","",IF(IFERROR(TRIM(INDEX($A231:$AB231,MATCH(Lists!$K$16,$A$1:$AB$1,0))&amp;""),"")="","(no answer)",IFERROR(TRIM(INDEX($A231:$AB231,MATCH(Lists!$K$16,$A$1:$AB$1,0))&amp;""),"")))</f>
        <v/>
      </c>
      <c r="AG231" s="20">
        <f>IF(AD231="","",IF(IFERROR(TRIM(INDEX($A231:$AB231,MATCH(Lists!$K$17,$A$1:$AB$1,0))&amp;""),"")="","(no answer)",IFERROR(TRIM(INDEX($A231:$AB231,MATCH(Lists!$K$17,$A$1:$AB$1,0))&amp;""),"")))</f>
        <v/>
      </c>
      <c r="AH231" s="20">
        <f>IF(AD231="","",IFERROR(TRIM(INDEX($A231:$AB231,MATCH(Lists!$K$3,$A$1:$AB$1,0))&amp;""),""))</f>
        <v/>
      </c>
      <c r="AI231" s="20">
        <f>IF(AD231="","",IFERROR(TRIM(INDEX($A231:$AB231,MATCH(Lists!$K$4,$A$1:$AB$1,0))&amp;""),""))</f>
        <v/>
      </c>
      <c r="AJ231" s="20">
        <f>IF(AD231="","",IFERROR(TRIM(INDEX($A231:$AB231,MATCH(Lists!$K$5,$A$1:$AB$1,0))&amp;""),""))</f>
        <v/>
      </c>
      <c r="AK231" s="20">
        <f>IF(AD231="","",IFERROR(TRIM(INDEX($A231:$AB231,MATCH(Lists!$K$6,$A$1:$AB$1,0))&amp;""),""))</f>
        <v/>
      </c>
      <c r="AL231" s="20">
        <f>IF(AD231="","",IFERROR(TRIM(INDEX($A231:$AB231,MATCH(Lists!$K$7,$A$1:$AB$1,0))&amp;""),""))</f>
        <v/>
      </c>
      <c r="AM231" s="20">
        <f>IF(AD231="","",IFERROR(TRIM(INDEX($A231:$AB231,MATCH(Lists!$K$8,$A$1:$AB$1,0))&amp;""),""))</f>
        <v/>
      </c>
      <c r="AN231" s="20">
        <f>IF(AD231="","",IFERROR(TRIM(INDEX($A231:$AB231,MATCH(Lists!$K$9,$A$1:$AB$1,0))&amp;""),""))</f>
        <v/>
      </c>
      <c r="AO231" s="20">
        <f>IF(AD231="","",IFERROR(TRIM(INDEX($A231:$AB231,MATCH(Lists!$K$10,$A$1:$AB$1,0))&amp;""),""))</f>
        <v/>
      </c>
      <c r="AP231" s="20">
        <f>IF(AD231="","",IFERROR(TRIM(INDEX($A231:$AB231,MATCH(Lists!$K$11,$A$1:$AB$1,0))&amp;""),""))</f>
        <v/>
      </c>
      <c r="AQ231" s="20">
        <f>IF(AD231="","",IFERROR(VALUE(IFERROR(TRIM(INDEX($A231:$AB231,MATCH(Lists!$K$12,$A$1:$AB$1,0))&amp;""),"")),""))</f>
        <v/>
      </c>
      <c r="AR231" s="20">
        <f>IF(AD231="","",IFERROR(TRIM(INDEX($A231:$AB231,MATCH(Lists!$K$13,$A$1:$AB$1,0))&amp;""),""))</f>
        <v/>
      </c>
      <c r="AS231" s="20">
        <f>IF(AD231="","",IFERROR(TRIM(INDEX($A231:$AB231,MATCH(Lists!$K$14,$A$1:$AB$1,0))&amp;""),""))</f>
        <v/>
      </c>
      <c r="AT231" s="20">
        <f>IF(AD231="","",IFERROR(TRIM(INDEX($A231:$AB231,MATCH(Lists!$K$15,$A$1:$AB$1,0))&amp;""),""))</f>
        <v/>
      </c>
      <c r="AU231" s="20">
        <f>IF(AD231="","",IFERROR(TRIM(INDEX($A231:$AB231,MATCH(Lists!$K$18,$A$1:$AB$1,0))&amp;""),""))</f>
        <v/>
      </c>
    </row>
    <row r="232">
      <c r="AC232" s="19" t="n"/>
      <c r="AD232" s="20">
        <f>IFERROR(TRIM(INDEX($A232:$AB232,MATCH(Lists!$K$2,$A$1:$AB$1,0))&amp;""),"")</f>
        <v/>
      </c>
      <c r="AE232" s="20">
        <f>IF(AD232="",0,IF(AND(OR('Top needs'!$B$5="",AF232='Top needs'!$B$5),OR('Top needs'!$B$6="",AG232='Top needs'!$B$6)),1,0))</f>
        <v/>
      </c>
      <c r="AF232" s="20">
        <f>IF(AD232="","",IF(IFERROR(TRIM(INDEX($A232:$AB232,MATCH(Lists!$K$16,$A$1:$AB$1,0))&amp;""),"")="","(no answer)",IFERROR(TRIM(INDEX($A232:$AB232,MATCH(Lists!$K$16,$A$1:$AB$1,0))&amp;""),"")))</f>
        <v/>
      </c>
      <c r="AG232" s="20">
        <f>IF(AD232="","",IF(IFERROR(TRIM(INDEX($A232:$AB232,MATCH(Lists!$K$17,$A$1:$AB$1,0))&amp;""),"")="","(no answer)",IFERROR(TRIM(INDEX($A232:$AB232,MATCH(Lists!$K$17,$A$1:$AB$1,0))&amp;""),"")))</f>
        <v/>
      </c>
      <c r="AH232" s="20">
        <f>IF(AD232="","",IFERROR(TRIM(INDEX($A232:$AB232,MATCH(Lists!$K$3,$A$1:$AB$1,0))&amp;""),""))</f>
        <v/>
      </c>
      <c r="AI232" s="20">
        <f>IF(AD232="","",IFERROR(TRIM(INDEX($A232:$AB232,MATCH(Lists!$K$4,$A$1:$AB$1,0))&amp;""),""))</f>
        <v/>
      </c>
      <c r="AJ232" s="20">
        <f>IF(AD232="","",IFERROR(TRIM(INDEX($A232:$AB232,MATCH(Lists!$K$5,$A$1:$AB$1,0))&amp;""),""))</f>
        <v/>
      </c>
      <c r="AK232" s="20">
        <f>IF(AD232="","",IFERROR(TRIM(INDEX($A232:$AB232,MATCH(Lists!$K$6,$A$1:$AB$1,0))&amp;""),""))</f>
        <v/>
      </c>
      <c r="AL232" s="20">
        <f>IF(AD232="","",IFERROR(TRIM(INDEX($A232:$AB232,MATCH(Lists!$K$7,$A$1:$AB$1,0))&amp;""),""))</f>
        <v/>
      </c>
      <c r="AM232" s="20">
        <f>IF(AD232="","",IFERROR(TRIM(INDEX($A232:$AB232,MATCH(Lists!$K$8,$A$1:$AB$1,0))&amp;""),""))</f>
        <v/>
      </c>
      <c r="AN232" s="20">
        <f>IF(AD232="","",IFERROR(TRIM(INDEX($A232:$AB232,MATCH(Lists!$K$9,$A$1:$AB$1,0))&amp;""),""))</f>
        <v/>
      </c>
      <c r="AO232" s="20">
        <f>IF(AD232="","",IFERROR(TRIM(INDEX($A232:$AB232,MATCH(Lists!$K$10,$A$1:$AB$1,0))&amp;""),""))</f>
        <v/>
      </c>
      <c r="AP232" s="20">
        <f>IF(AD232="","",IFERROR(TRIM(INDEX($A232:$AB232,MATCH(Lists!$K$11,$A$1:$AB$1,0))&amp;""),""))</f>
        <v/>
      </c>
      <c r="AQ232" s="20">
        <f>IF(AD232="","",IFERROR(VALUE(IFERROR(TRIM(INDEX($A232:$AB232,MATCH(Lists!$K$12,$A$1:$AB$1,0))&amp;""),"")),""))</f>
        <v/>
      </c>
      <c r="AR232" s="20">
        <f>IF(AD232="","",IFERROR(TRIM(INDEX($A232:$AB232,MATCH(Lists!$K$13,$A$1:$AB$1,0))&amp;""),""))</f>
        <v/>
      </c>
      <c r="AS232" s="20">
        <f>IF(AD232="","",IFERROR(TRIM(INDEX($A232:$AB232,MATCH(Lists!$K$14,$A$1:$AB$1,0))&amp;""),""))</f>
        <v/>
      </c>
      <c r="AT232" s="20">
        <f>IF(AD232="","",IFERROR(TRIM(INDEX($A232:$AB232,MATCH(Lists!$K$15,$A$1:$AB$1,0))&amp;""),""))</f>
        <v/>
      </c>
      <c r="AU232" s="20">
        <f>IF(AD232="","",IFERROR(TRIM(INDEX($A232:$AB232,MATCH(Lists!$K$18,$A$1:$AB$1,0))&amp;""),""))</f>
        <v/>
      </c>
    </row>
    <row r="233">
      <c r="AC233" s="19" t="n"/>
      <c r="AD233" s="20">
        <f>IFERROR(TRIM(INDEX($A233:$AB233,MATCH(Lists!$K$2,$A$1:$AB$1,0))&amp;""),"")</f>
        <v/>
      </c>
      <c r="AE233" s="20">
        <f>IF(AD233="",0,IF(AND(OR('Top needs'!$B$5="",AF233='Top needs'!$B$5),OR('Top needs'!$B$6="",AG233='Top needs'!$B$6)),1,0))</f>
        <v/>
      </c>
      <c r="AF233" s="20">
        <f>IF(AD233="","",IF(IFERROR(TRIM(INDEX($A233:$AB233,MATCH(Lists!$K$16,$A$1:$AB$1,0))&amp;""),"")="","(no answer)",IFERROR(TRIM(INDEX($A233:$AB233,MATCH(Lists!$K$16,$A$1:$AB$1,0))&amp;""),"")))</f>
        <v/>
      </c>
      <c r="AG233" s="20">
        <f>IF(AD233="","",IF(IFERROR(TRIM(INDEX($A233:$AB233,MATCH(Lists!$K$17,$A$1:$AB$1,0))&amp;""),"")="","(no answer)",IFERROR(TRIM(INDEX($A233:$AB233,MATCH(Lists!$K$17,$A$1:$AB$1,0))&amp;""),"")))</f>
        <v/>
      </c>
      <c r="AH233" s="20">
        <f>IF(AD233="","",IFERROR(TRIM(INDEX($A233:$AB233,MATCH(Lists!$K$3,$A$1:$AB$1,0))&amp;""),""))</f>
        <v/>
      </c>
      <c r="AI233" s="20">
        <f>IF(AD233="","",IFERROR(TRIM(INDEX($A233:$AB233,MATCH(Lists!$K$4,$A$1:$AB$1,0))&amp;""),""))</f>
        <v/>
      </c>
      <c r="AJ233" s="20">
        <f>IF(AD233="","",IFERROR(TRIM(INDEX($A233:$AB233,MATCH(Lists!$K$5,$A$1:$AB$1,0))&amp;""),""))</f>
        <v/>
      </c>
      <c r="AK233" s="20">
        <f>IF(AD233="","",IFERROR(TRIM(INDEX($A233:$AB233,MATCH(Lists!$K$6,$A$1:$AB$1,0))&amp;""),""))</f>
        <v/>
      </c>
      <c r="AL233" s="20">
        <f>IF(AD233="","",IFERROR(TRIM(INDEX($A233:$AB233,MATCH(Lists!$K$7,$A$1:$AB$1,0))&amp;""),""))</f>
        <v/>
      </c>
      <c r="AM233" s="20">
        <f>IF(AD233="","",IFERROR(TRIM(INDEX($A233:$AB233,MATCH(Lists!$K$8,$A$1:$AB$1,0))&amp;""),""))</f>
        <v/>
      </c>
      <c r="AN233" s="20">
        <f>IF(AD233="","",IFERROR(TRIM(INDEX($A233:$AB233,MATCH(Lists!$K$9,$A$1:$AB$1,0))&amp;""),""))</f>
        <v/>
      </c>
      <c r="AO233" s="20">
        <f>IF(AD233="","",IFERROR(TRIM(INDEX($A233:$AB233,MATCH(Lists!$K$10,$A$1:$AB$1,0))&amp;""),""))</f>
        <v/>
      </c>
      <c r="AP233" s="20">
        <f>IF(AD233="","",IFERROR(TRIM(INDEX($A233:$AB233,MATCH(Lists!$K$11,$A$1:$AB$1,0))&amp;""),""))</f>
        <v/>
      </c>
      <c r="AQ233" s="20">
        <f>IF(AD233="","",IFERROR(VALUE(IFERROR(TRIM(INDEX($A233:$AB233,MATCH(Lists!$K$12,$A$1:$AB$1,0))&amp;""),"")),""))</f>
        <v/>
      </c>
      <c r="AR233" s="20">
        <f>IF(AD233="","",IFERROR(TRIM(INDEX($A233:$AB233,MATCH(Lists!$K$13,$A$1:$AB$1,0))&amp;""),""))</f>
        <v/>
      </c>
      <c r="AS233" s="20">
        <f>IF(AD233="","",IFERROR(TRIM(INDEX($A233:$AB233,MATCH(Lists!$K$14,$A$1:$AB$1,0))&amp;""),""))</f>
        <v/>
      </c>
      <c r="AT233" s="20">
        <f>IF(AD233="","",IFERROR(TRIM(INDEX($A233:$AB233,MATCH(Lists!$K$15,$A$1:$AB$1,0))&amp;""),""))</f>
        <v/>
      </c>
      <c r="AU233" s="20">
        <f>IF(AD233="","",IFERROR(TRIM(INDEX($A233:$AB233,MATCH(Lists!$K$18,$A$1:$AB$1,0))&amp;""),""))</f>
        <v/>
      </c>
    </row>
    <row r="234">
      <c r="AC234" s="19" t="n"/>
      <c r="AD234" s="20">
        <f>IFERROR(TRIM(INDEX($A234:$AB234,MATCH(Lists!$K$2,$A$1:$AB$1,0))&amp;""),"")</f>
        <v/>
      </c>
      <c r="AE234" s="20">
        <f>IF(AD234="",0,IF(AND(OR('Top needs'!$B$5="",AF234='Top needs'!$B$5),OR('Top needs'!$B$6="",AG234='Top needs'!$B$6)),1,0))</f>
        <v/>
      </c>
      <c r="AF234" s="20">
        <f>IF(AD234="","",IF(IFERROR(TRIM(INDEX($A234:$AB234,MATCH(Lists!$K$16,$A$1:$AB$1,0))&amp;""),"")="","(no answer)",IFERROR(TRIM(INDEX($A234:$AB234,MATCH(Lists!$K$16,$A$1:$AB$1,0))&amp;""),"")))</f>
        <v/>
      </c>
      <c r="AG234" s="20">
        <f>IF(AD234="","",IF(IFERROR(TRIM(INDEX($A234:$AB234,MATCH(Lists!$K$17,$A$1:$AB$1,0))&amp;""),"")="","(no answer)",IFERROR(TRIM(INDEX($A234:$AB234,MATCH(Lists!$K$17,$A$1:$AB$1,0))&amp;""),"")))</f>
        <v/>
      </c>
      <c r="AH234" s="20">
        <f>IF(AD234="","",IFERROR(TRIM(INDEX($A234:$AB234,MATCH(Lists!$K$3,$A$1:$AB$1,0))&amp;""),""))</f>
        <v/>
      </c>
      <c r="AI234" s="20">
        <f>IF(AD234="","",IFERROR(TRIM(INDEX($A234:$AB234,MATCH(Lists!$K$4,$A$1:$AB$1,0))&amp;""),""))</f>
        <v/>
      </c>
      <c r="AJ234" s="20">
        <f>IF(AD234="","",IFERROR(TRIM(INDEX($A234:$AB234,MATCH(Lists!$K$5,$A$1:$AB$1,0))&amp;""),""))</f>
        <v/>
      </c>
      <c r="AK234" s="20">
        <f>IF(AD234="","",IFERROR(TRIM(INDEX($A234:$AB234,MATCH(Lists!$K$6,$A$1:$AB$1,0))&amp;""),""))</f>
        <v/>
      </c>
      <c r="AL234" s="20">
        <f>IF(AD234="","",IFERROR(TRIM(INDEX($A234:$AB234,MATCH(Lists!$K$7,$A$1:$AB$1,0))&amp;""),""))</f>
        <v/>
      </c>
      <c r="AM234" s="20">
        <f>IF(AD234="","",IFERROR(TRIM(INDEX($A234:$AB234,MATCH(Lists!$K$8,$A$1:$AB$1,0))&amp;""),""))</f>
        <v/>
      </c>
      <c r="AN234" s="20">
        <f>IF(AD234="","",IFERROR(TRIM(INDEX($A234:$AB234,MATCH(Lists!$K$9,$A$1:$AB$1,0))&amp;""),""))</f>
        <v/>
      </c>
      <c r="AO234" s="20">
        <f>IF(AD234="","",IFERROR(TRIM(INDEX($A234:$AB234,MATCH(Lists!$K$10,$A$1:$AB$1,0))&amp;""),""))</f>
        <v/>
      </c>
      <c r="AP234" s="20">
        <f>IF(AD234="","",IFERROR(TRIM(INDEX($A234:$AB234,MATCH(Lists!$K$11,$A$1:$AB$1,0))&amp;""),""))</f>
        <v/>
      </c>
      <c r="AQ234" s="20">
        <f>IF(AD234="","",IFERROR(VALUE(IFERROR(TRIM(INDEX($A234:$AB234,MATCH(Lists!$K$12,$A$1:$AB$1,0))&amp;""),"")),""))</f>
        <v/>
      </c>
      <c r="AR234" s="20">
        <f>IF(AD234="","",IFERROR(TRIM(INDEX($A234:$AB234,MATCH(Lists!$K$13,$A$1:$AB$1,0))&amp;""),""))</f>
        <v/>
      </c>
      <c r="AS234" s="20">
        <f>IF(AD234="","",IFERROR(TRIM(INDEX($A234:$AB234,MATCH(Lists!$K$14,$A$1:$AB$1,0))&amp;""),""))</f>
        <v/>
      </c>
      <c r="AT234" s="20">
        <f>IF(AD234="","",IFERROR(TRIM(INDEX($A234:$AB234,MATCH(Lists!$K$15,$A$1:$AB$1,0))&amp;""),""))</f>
        <v/>
      </c>
      <c r="AU234" s="20">
        <f>IF(AD234="","",IFERROR(TRIM(INDEX($A234:$AB234,MATCH(Lists!$K$18,$A$1:$AB$1,0))&amp;""),""))</f>
        <v/>
      </c>
    </row>
    <row r="235">
      <c r="AC235" s="19" t="n"/>
      <c r="AD235" s="20">
        <f>IFERROR(TRIM(INDEX($A235:$AB235,MATCH(Lists!$K$2,$A$1:$AB$1,0))&amp;""),"")</f>
        <v/>
      </c>
      <c r="AE235" s="20">
        <f>IF(AD235="",0,IF(AND(OR('Top needs'!$B$5="",AF235='Top needs'!$B$5),OR('Top needs'!$B$6="",AG235='Top needs'!$B$6)),1,0))</f>
        <v/>
      </c>
      <c r="AF235" s="20">
        <f>IF(AD235="","",IF(IFERROR(TRIM(INDEX($A235:$AB235,MATCH(Lists!$K$16,$A$1:$AB$1,0))&amp;""),"")="","(no answer)",IFERROR(TRIM(INDEX($A235:$AB235,MATCH(Lists!$K$16,$A$1:$AB$1,0))&amp;""),"")))</f>
        <v/>
      </c>
      <c r="AG235" s="20">
        <f>IF(AD235="","",IF(IFERROR(TRIM(INDEX($A235:$AB235,MATCH(Lists!$K$17,$A$1:$AB$1,0))&amp;""),"")="","(no answer)",IFERROR(TRIM(INDEX($A235:$AB235,MATCH(Lists!$K$17,$A$1:$AB$1,0))&amp;""),"")))</f>
        <v/>
      </c>
      <c r="AH235" s="20">
        <f>IF(AD235="","",IFERROR(TRIM(INDEX($A235:$AB235,MATCH(Lists!$K$3,$A$1:$AB$1,0))&amp;""),""))</f>
        <v/>
      </c>
      <c r="AI235" s="20">
        <f>IF(AD235="","",IFERROR(TRIM(INDEX($A235:$AB235,MATCH(Lists!$K$4,$A$1:$AB$1,0))&amp;""),""))</f>
        <v/>
      </c>
      <c r="AJ235" s="20">
        <f>IF(AD235="","",IFERROR(TRIM(INDEX($A235:$AB235,MATCH(Lists!$K$5,$A$1:$AB$1,0))&amp;""),""))</f>
        <v/>
      </c>
      <c r="AK235" s="20">
        <f>IF(AD235="","",IFERROR(TRIM(INDEX($A235:$AB235,MATCH(Lists!$K$6,$A$1:$AB$1,0))&amp;""),""))</f>
        <v/>
      </c>
      <c r="AL235" s="20">
        <f>IF(AD235="","",IFERROR(TRIM(INDEX($A235:$AB235,MATCH(Lists!$K$7,$A$1:$AB$1,0))&amp;""),""))</f>
        <v/>
      </c>
      <c r="AM235" s="20">
        <f>IF(AD235="","",IFERROR(TRIM(INDEX($A235:$AB235,MATCH(Lists!$K$8,$A$1:$AB$1,0))&amp;""),""))</f>
        <v/>
      </c>
      <c r="AN235" s="20">
        <f>IF(AD235="","",IFERROR(TRIM(INDEX($A235:$AB235,MATCH(Lists!$K$9,$A$1:$AB$1,0))&amp;""),""))</f>
        <v/>
      </c>
      <c r="AO235" s="20">
        <f>IF(AD235="","",IFERROR(TRIM(INDEX($A235:$AB235,MATCH(Lists!$K$10,$A$1:$AB$1,0))&amp;""),""))</f>
        <v/>
      </c>
      <c r="AP235" s="20">
        <f>IF(AD235="","",IFERROR(TRIM(INDEX($A235:$AB235,MATCH(Lists!$K$11,$A$1:$AB$1,0))&amp;""),""))</f>
        <v/>
      </c>
      <c r="AQ235" s="20">
        <f>IF(AD235="","",IFERROR(VALUE(IFERROR(TRIM(INDEX($A235:$AB235,MATCH(Lists!$K$12,$A$1:$AB$1,0))&amp;""),"")),""))</f>
        <v/>
      </c>
      <c r="AR235" s="20">
        <f>IF(AD235="","",IFERROR(TRIM(INDEX($A235:$AB235,MATCH(Lists!$K$13,$A$1:$AB$1,0))&amp;""),""))</f>
        <v/>
      </c>
      <c r="AS235" s="20">
        <f>IF(AD235="","",IFERROR(TRIM(INDEX($A235:$AB235,MATCH(Lists!$K$14,$A$1:$AB$1,0))&amp;""),""))</f>
        <v/>
      </c>
      <c r="AT235" s="20">
        <f>IF(AD235="","",IFERROR(TRIM(INDEX($A235:$AB235,MATCH(Lists!$K$15,$A$1:$AB$1,0))&amp;""),""))</f>
        <v/>
      </c>
      <c r="AU235" s="20">
        <f>IF(AD235="","",IFERROR(TRIM(INDEX($A235:$AB235,MATCH(Lists!$K$18,$A$1:$AB$1,0))&amp;""),""))</f>
        <v/>
      </c>
    </row>
    <row r="236">
      <c r="AC236" s="19" t="n"/>
      <c r="AD236" s="20">
        <f>IFERROR(TRIM(INDEX($A236:$AB236,MATCH(Lists!$K$2,$A$1:$AB$1,0))&amp;""),"")</f>
        <v/>
      </c>
      <c r="AE236" s="20">
        <f>IF(AD236="",0,IF(AND(OR('Top needs'!$B$5="",AF236='Top needs'!$B$5),OR('Top needs'!$B$6="",AG236='Top needs'!$B$6)),1,0))</f>
        <v/>
      </c>
      <c r="AF236" s="20">
        <f>IF(AD236="","",IF(IFERROR(TRIM(INDEX($A236:$AB236,MATCH(Lists!$K$16,$A$1:$AB$1,0))&amp;""),"")="","(no answer)",IFERROR(TRIM(INDEX($A236:$AB236,MATCH(Lists!$K$16,$A$1:$AB$1,0))&amp;""),"")))</f>
        <v/>
      </c>
      <c r="AG236" s="20">
        <f>IF(AD236="","",IF(IFERROR(TRIM(INDEX($A236:$AB236,MATCH(Lists!$K$17,$A$1:$AB$1,0))&amp;""),"")="","(no answer)",IFERROR(TRIM(INDEX($A236:$AB236,MATCH(Lists!$K$17,$A$1:$AB$1,0))&amp;""),"")))</f>
        <v/>
      </c>
      <c r="AH236" s="20">
        <f>IF(AD236="","",IFERROR(TRIM(INDEX($A236:$AB236,MATCH(Lists!$K$3,$A$1:$AB$1,0))&amp;""),""))</f>
        <v/>
      </c>
      <c r="AI236" s="20">
        <f>IF(AD236="","",IFERROR(TRIM(INDEX($A236:$AB236,MATCH(Lists!$K$4,$A$1:$AB$1,0))&amp;""),""))</f>
        <v/>
      </c>
      <c r="AJ236" s="20">
        <f>IF(AD236="","",IFERROR(TRIM(INDEX($A236:$AB236,MATCH(Lists!$K$5,$A$1:$AB$1,0))&amp;""),""))</f>
        <v/>
      </c>
      <c r="AK236" s="20">
        <f>IF(AD236="","",IFERROR(TRIM(INDEX($A236:$AB236,MATCH(Lists!$K$6,$A$1:$AB$1,0))&amp;""),""))</f>
        <v/>
      </c>
      <c r="AL236" s="20">
        <f>IF(AD236="","",IFERROR(TRIM(INDEX($A236:$AB236,MATCH(Lists!$K$7,$A$1:$AB$1,0))&amp;""),""))</f>
        <v/>
      </c>
      <c r="AM236" s="20">
        <f>IF(AD236="","",IFERROR(TRIM(INDEX($A236:$AB236,MATCH(Lists!$K$8,$A$1:$AB$1,0))&amp;""),""))</f>
        <v/>
      </c>
      <c r="AN236" s="20">
        <f>IF(AD236="","",IFERROR(TRIM(INDEX($A236:$AB236,MATCH(Lists!$K$9,$A$1:$AB$1,0))&amp;""),""))</f>
        <v/>
      </c>
      <c r="AO236" s="20">
        <f>IF(AD236="","",IFERROR(TRIM(INDEX($A236:$AB236,MATCH(Lists!$K$10,$A$1:$AB$1,0))&amp;""),""))</f>
        <v/>
      </c>
      <c r="AP236" s="20">
        <f>IF(AD236="","",IFERROR(TRIM(INDEX($A236:$AB236,MATCH(Lists!$K$11,$A$1:$AB$1,0))&amp;""),""))</f>
        <v/>
      </c>
      <c r="AQ236" s="20">
        <f>IF(AD236="","",IFERROR(VALUE(IFERROR(TRIM(INDEX($A236:$AB236,MATCH(Lists!$K$12,$A$1:$AB$1,0))&amp;""),"")),""))</f>
        <v/>
      </c>
      <c r="AR236" s="20">
        <f>IF(AD236="","",IFERROR(TRIM(INDEX($A236:$AB236,MATCH(Lists!$K$13,$A$1:$AB$1,0))&amp;""),""))</f>
        <v/>
      </c>
      <c r="AS236" s="20">
        <f>IF(AD236="","",IFERROR(TRIM(INDEX($A236:$AB236,MATCH(Lists!$K$14,$A$1:$AB$1,0))&amp;""),""))</f>
        <v/>
      </c>
      <c r="AT236" s="20">
        <f>IF(AD236="","",IFERROR(TRIM(INDEX($A236:$AB236,MATCH(Lists!$K$15,$A$1:$AB$1,0))&amp;""),""))</f>
        <v/>
      </c>
      <c r="AU236" s="20">
        <f>IF(AD236="","",IFERROR(TRIM(INDEX($A236:$AB236,MATCH(Lists!$K$18,$A$1:$AB$1,0))&amp;""),""))</f>
        <v/>
      </c>
    </row>
    <row r="237">
      <c r="AC237" s="19" t="n"/>
      <c r="AD237" s="20">
        <f>IFERROR(TRIM(INDEX($A237:$AB237,MATCH(Lists!$K$2,$A$1:$AB$1,0))&amp;""),"")</f>
        <v/>
      </c>
      <c r="AE237" s="20">
        <f>IF(AD237="",0,IF(AND(OR('Top needs'!$B$5="",AF237='Top needs'!$B$5),OR('Top needs'!$B$6="",AG237='Top needs'!$B$6)),1,0))</f>
        <v/>
      </c>
      <c r="AF237" s="20">
        <f>IF(AD237="","",IF(IFERROR(TRIM(INDEX($A237:$AB237,MATCH(Lists!$K$16,$A$1:$AB$1,0))&amp;""),"")="","(no answer)",IFERROR(TRIM(INDEX($A237:$AB237,MATCH(Lists!$K$16,$A$1:$AB$1,0))&amp;""),"")))</f>
        <v/>
      </c>
      <c r="AG237" s="20">
        <f>IF(AD237="","",IF(IFERROR(TRIM(INDEX($A237:$AB237,MATCH(Lists!$K$17,$A$1:$AB$1,0))&amp;""),"")="","(no answer)",IFERROR(TRIM(INDEX($A237:$AB237,MATCH(Lists!$K$17,$A$1:$AB$1,0))&amp;""),"")))</f>
        <v/>
      </c>
      <c r="AH237" s="20">
        <f>IF(AD237="","",IFERROR(TRIM(INDEX($A237:$AB237,MATCH(Lists!$K$3,$A$1:$AB$1,0))&amp;""),""))</f>
        <v/>
      </c>
      <c r="AI237" s="20">
        <f>IF(AD237="","",IFERROR(TRIM(INDEX($A237:$AB237,MATCH(Lists!$K$4,$A$1:$AB$1,0))&amp;""),""))</f>
        <v/>
      </c>
      <c r="AJ237" s="20">
        <f>IF(AD237="","",IFERROR(TRIM(INDEX($A237:$AB237,MATCH(Lists!$K$5,$A$1:$AB$1,0))&amp;""),""))</f>
        <v/>
      </c>
      <c r="AK237" s="20">
        <f>IF(AD237="","",IFERROR(TRIM(INDEX($A237:$AB237,MATCH(Lists!$K$6,$A$1:$AB$1,0))&amp;""),""))</f>
        <v/>
      </c>
      <c r="AL237" s="20">
        <f>IF(AD237="","",IFERROR(TRIM(INDEX($A237:$AB237,MATCH(Lists!$K$7,$A$1:$AB$1,0))&amp;""),""))</f>
        <v/>
      </c>
      <c r="AM237" s="20">
        <f>IF(AD237="","",IFERROR(TRIM(INDEX($A237:$AB237,MATCH(Lists!$K$8,$A$1:$AB$1,0))&amp;""),""))</f>
        <v/>
      </c>
      <c r="AN237" s="20">
        <f>IF(AD237="","",IFERROR(TRIM(INDEX($A237:$AB237,MATCH(Lists!$K$9,$A$1:$AB$1,0))&amp;""),""))</f>
        <v/>
      </c>
      <c r="AO237" s="20">
        <f>IF(AD237="","",IFERROR(TRIM(INDEX($A237:$AB237,MATCH(Lists!$K$10,$A$1:$AB$1,0))&amp;""),""))</f>
        <v/>
      </c>
      <c r="AP237" s="20">
        <f>IF(AD237="","",IFERROR(TRIM(INDEX($A237:$AB237,MATCH(Lists!$K$11,$A$1:$AB$1,0))&amp;""),""))</f>
        <v/>
      </c>
      <c r="AQ237" s="20">
        <f>IF(AD237="","",IFERROR(VALUE(IFERROR(TRIM(INDEX($A237:$AB237,MATCH(Lists!$K$12,$A$1:$AB$1,0))&amp;""),"")),""))</f>
        <v/>
      </c>
      <c r="AR237" s="20">
        <f>IF(AD237="","",IFERROR(TRIM(INDEX($A237:$AB237,MATCH(Lists!$K$13,$A$1:$AB$1,0))&amp;""),""))</f>
        <v/>
      </c>
      <c r="AS237" s="20">
        <f>IF(AD237="","",IFERROR(TRIM(INDEX($A237:$AB237,MATCH(Lists!$K$14,$A$1:$AB$1,0))&amp;""),""))</f>
        <v/>
      </c>
      <c r="AT237" s="20">
        <f>IF(AD237="","",IFERROR(TRIM(INDEX($A237:$AB237,MATCH(Lists!$K$15,$A$1:$AB$1,0))&amp;""),""))</f>
        <v/>
      </c>
      <c r="AU237" s="20">
        <f>IF(AD237="","",IFERROR(TRIM(INDEX($A237:$AB237,MATCH(Lists!$K$18,$A$1:$AB$1,0))&amp;""),""))</f>
        <v/>
      </c>
    </row>
    <row r="238">
      <c r="AC238" s="19" t="n"/>
      <c r="AD238" s="20">
        <f>IFERROR(TRIM(INDEX($A238:$AB238,MATCH(Lists!$K$2,$A$1:$AB$1,0))&amp;""),"")</f>
        <v/>
      </c>
      <c r="AE238" s="20">
        <f>IF(AD238="",0,IF(AND(OR('Top needs'!$B$5="",AF238='Top needs'!$B$5),OR('Top needs'!$B$6="",AG238='Top needs'!$B$6)),1,0))</f>
        <v/>
      </c>
      <c r="AF238" s="20">
        <f>IF(AD238="","",IF(IFERROR(TRIM(INDEX($A238:$AB238,MATCH(Lists!$K$16,$A$1:$AB$1,0))&amp;""),"")="","(no answer)",IFERROR(TRIM(INDEX($A238:$AB238,MATCH(Lists!$K$16,$A$1:$AB$1,0))&amp;""),"")))</f>
        <v/>
      </c>
      <c r="AG238" s="20">
        <f>IF(AD238="","",IF(IFERROR(TRIM(INDEX($A238:$AB238,MATCH(Lists!$K$17,$A$1:$AB$1,0))&amp;""),"")="","(no answer)",IFERROR(TRIM(INDEX($A238:$AB238,MATCH(Lists!$K$17,$A$1:$AB$1,0))&amp;""),"")))</f>
        <v/>
      </c>
      <c r="AH238" s="20">
        <f>IF(AD238="","",IFERROR(TRIM(INDEX($A238:$AB238,MATCH(Lists!$K$3,$A$1:$AB$1,0))&amp;""),""))</f>
        <v/>
      </c>
      <c r="AI238" s="20">
        <f>IF(AD238="","",IFERROR(TRIM(INDEX($A238:$AB238,MATCH(Lists!$K$4,$A$1:$AB$1,0))&amp;""),""))</f>
        <v/>
      </c>
      <c r="AJ238" s="20">
        <f>IF(AD238="","",IFERROR(TRIM(INDEX($A238:$AB238,MATCH(Lists!$K$5,$A$1:$AB$1,0))&amp;""),""))</f>
        <v/>
      </c>
      <c r="AK238" s="20">
        <f>IF(AD238="","",IFERROR(TRIM(INDEX($A238:$AB238,MATCH(Lists!$K$6,$A$1:$AB$1,0))&amp;""),""))</f>
        <v/>
      </c>
      <c r="AL238" s="20">
        <f>IF(AD238="","",IFERROR(TRIM(INDEX($A238:$AB238,MATCH(Lists!$K$7,$A$1:$AB$1,0))&amp;""),""))</f>
        <v/>
      </c>
      <c r="AM238" s="20">
        <f>IF(AD238="","",IFERROR(TRIM(INDEX($A238:$AB238,MATCH(Lists!$K$8,$A$1:$AB$1,0))&amp;""),""))</f>
        <v/>
      </c>
      <c r="AN238" s="20">
        <f>IF(AD238="","",IFERROR(TRIM(INDEX($A238:$AB238,MATCH(Lists!$K$9,$A$1:$AB$1,0))&amp;""),""))</f>
        <v/>
      </c>
      <c r="AO238" s="20">
        <f>IF(AD238="","",IFERROR(TRIM(INDEX($A238:$AB238,MATCH(Lists!$K$10,$A$1:$AB$1,0))&amp;""),""))</f>
        <v/>
      </c>
      <c r="AP238" s="20">
        <f>IF(AD238="","",IFERROR(TRIM(INDEX($A238:$AB238,MATCH(Lists!$K$11,$A$1:$AB$1,0))&amp;""),""))</f>
        <v/>
      </c>
      <c r="AQ238" s="20">
        <f>IF(AD238="","",IFERROR(VALUE(IFERROR(TRIM(INDEX($A238:$AB238,MATCH(Lists!$K$12,$A$1:$AB$1,0))&amp;""),"")),""))</f>
        <v/>
      </c>
      <c r="AR238" s="20">
        <f>IF(AD238="","",IFERROR(TRIM(INDEX($A238:$AB238,MATCH(Lists!$K$13,$A$1:$AB$1,0))&amp;""),""))</f>
        <v/>
      </c>
      <c r="AS238" s="20">
        <f>IF(AD238="","",IFERROR(TRIM(INDEX($A238:$AB238,MATCH(Lists!$K$14,$A$1:$AB$1,0))&amp;""),""))</f>
        <v/>
      </c>
      <c r="AT238" s="20">
        <f>IF(AD238="","",IFERROR(TRIM(INDEX($A238:$AB238,MATCH(Lists!$K$15,$A$1:$AB$1,0))&amp;""),""))</f>
        <v/>
      </c>
      <c r="AU238" s="20">
        <f>IF(AD238="","",IFERROR(TRIM(INDEX($A238:$AB238,MATCH(Lists!$K$18,$A$1:$AB$1,0))&amp;""),""))</f>
        <v/>
      </c>
    </row>
    <row r="239">
      <c r="AC239" s="19" t="n"/>
      <c r="AD239" s="20">
        <f>IFERROR(TRIM(INDEX($A239:$AB239,MATCH(Lists!$K$2,$A$1:$AB$1,0))&amp;""),"")</f>
        <v/>
      </c>
      <c r="AE239" s="20">
        <f>IF(AD239="",0,IF(AND(OR('Top needs'!$B$5="",AF239='Top needs'!$B$5),OR('Top needs'!$B$6="",AG239='Top needs'!$B$6)),1,0))</f>
        <v/>
      </c>
      <c r="AF239" s="20">
        <f>IF(AD239="","",IF(IFERROR(TRIM(INDEX($A239:$AB239,MATCH(Lists!$K$16,$A$1:$AB$1,0))&amp;""),"")="","(no answer)",IFERROR(TRIM(INDEX($A239:$AB239,MATCH(Lists!$K$16,$A$1:$AB$1,0))&amp;""),"")))</f>
        <v/>
      </c>
      <c r="AG239" s="20">
        <f>IF(AD239="","",IF(IFERROR(TRIM(INDEX($A239:$AB239,MATCH(Lists!$K$17,$A$1:$AB$1,0))&amp;""),"")="","(no answer)",IFERROR(TRIM(INDEX($A239:$AB239,MATCH(Lists!$K$17,$A$1:$AB$1,0))&amp;""),"")))</f>
        <v/>
      </c>
      <c r="AH239" s="20">
        <f>IF(AD239="","",IFERROR(TRIM(INDEX($A239:$AB239,MATCH(Lists!$K$3,$A$1:$AB$1,0))&amp;""),""))</f>
        <v/>
      </c>
      <c r="AI239" s="20">
        <f>IF(AD239="","",IFERROR(TRIM(INDEX($A239:$AB239,MATCH(Lists!$K$4,$A$1:$AB$1,0))&amp;""),""))</f>
        <v/>
      </c>
      <c r="AJ239" s="20">
        <f>IF(AD239="","",IFERROR(TRIM(INDEX($A239:$AB239,MATCH(Lists!$K$5,$A$1:$AB$1,0))&amp;""),""))</f>
        <v/>
      </c>
      <c r="AK239" s="20">
        <f>IF(AD239="","",IFERROR(TRIM(INDEX($A239:$AB239,MATCH(Lists!$K$6,$A$1:$AB$1,0))&amp;""),""))</f>
        <v/>
      </c>
      <c r="AL239" s="20">
        <f>IF(AD239="","",IFERROR(TRIM(INDEX($A239:$AB239,MATCH(Lists!$K$7,$A$1:$AB$1,0))&amp;""),""))</f>
        <v/>
      </c>
      <c r="AM239" s="20">
        <f>IF(AD239="","",IFERROR(TRIM(INDEX($A239:$AB239,MATCH(Lists!$K$8,$A$1:$AB$1,0))&amp;""),""))</f>
        <v/>
      </c>
      <c r="AN239" s="20">
        <f>IF(AD239="","",IFERROR(TRIM(INDEX($A239:$AB239,MATCH(Lists!$K$9,$A$1:$AB$1,0))&amp;""),""))</f>
        <v/>
      </c>
      <c r="AO239" s="20">
        <f>IF(AD239="","",IFERROR(TRIM(INDEX($A239:$AB239,MATCH(Lists!$K$10,$A$1:$AB$1,0))&amp;""),""))</f>
        <v/>
      </c>
      <c r="AP239" s="20">
        <f>IF(AD239="","",IFERROR(TRIM(INDEX($A239:$AB239,MATCH(Lists!$K$11,$A$1:$AB$1,0))&amp;""),""))</f>
        <v/>
      </c>
      <c r="AQ239" s="20">
        <f>IF(AD239="","",IFERROR(VALUE(IFERROR(TRIM(INDEX($A239:$AB239,MATCH(Lists!$K$12,$A$1:$AB$1,0))&amp;""),"")),""))</f>
        <v/>
      </c>
      <c r="AR239" s="20">
        <f>IF(AD239="","",IFERROR(TRIM(INDEX($A239:$AB239,MATCH(Lists!$K$13,$A$1:$AB$1,0))&amp;""),""))</f>
        <v/>
      </c>
      <c r="AS239" s="20">
        <f>IF(AD239="","",IFERROR(TRIM(INDEX($A239:$AB239,MATCH(Lists!$K$14,$A$1:$AB$1,0))&amp;""),""))</f>
        <v/>
      </c>
      <c r="AT239" s="20">
        <f>IF(AD239="","",IFERROR(TRIM(INDEX($A239:$AB239,MATCH(Lists!$K$15,$A$1:$AB$1,0))&amp;""),""))</f>
        <v/>
      </c>
      <c r="AU239" s="20">
        <f>IF(AD239="","",IFERROR(TRIM(INDEX($A239:$AB239,MATCH(Lists!$K$18,$A$1:$AB$1,0))&amp;""),""))</f>
        <v/>
      </c>
    </row>
    <row r="240">
      <c r="AC240" s="19" t="n"/>
      <c r="AD240" s="20">
        <f>IFERROR(TRIM(INDEX($A240:$AB240,MATCH(Lists!$K$2,$A$1:$AB$1,0))&amp;""),"")</f>
        <v/>
      </c>
      <c r="AE240" s="20">
        <f>IF(AD240="",0,IF(AND(OR('Top needs'!$B$5="",AF240='Top needs'!$B$5),OR('Top needs'!$B$6="",AG240='Top needs'!$B$6)),1,0))</f>
        <v/>
      </c>
      <c r="AF240" s="20">
        <f>IF(AD240="","",IF(IFERROR(TRIM(INDEX($A240:$AB240,MATCH(Lists!$K$16,$A$1:$AB$1,0))&amp;""),"")="","(no answer)",IFERROR(TRIM(INDEX($A240:$AB240,MATCH(Lists!$K$16,$A$1:$AB$1,0))&amp;""),"")))</f>
        <v/>
      </c>
      <c r="AG240" s="20">
        <f>IF(AD240="","",IF(IFERROR(TRIM(INDEX($A240:$AB240,MATCH(Lists!$K$17,$A$1:$AB$1,0))&amp;""),"")="","(no answer)",IFERROR(TRIM(INDEX($A240:$AB240,MATCH(Lists!$K$17,$A$1:$AB$1,0))&amp;""),"")))</f>
        <v/>
      </c>
      <c r="AH240" s="20">
        <f>IF(AD240="","",IFERROR(TRIM(INDEX($A240:$AB240,MATCH(Lists!$K$3,$A$1:$AB$1,0))&amp;""),""))</f>
        <v/>
      </c>
      <c r="AI240" s="20">
        <f>IF(AD240="","",IFERROR(TRIM(INDEX($A240:$AB240,MATCH(Lists!$K$4,$A$1:$AB$1,0))&amp;""),""))</f>
        <v/>
      </c>
      <c r="AJ240" s="20">
        <f>IF(AD240="","",IFERROR(TRIM(INDEX($A240:$AB240,MATCH(Lists!$K$5,$A$1:$AB$1,0))&amp;""),""))</f>
        <v/>
      </c>
      <c r="AK240" s="20">
        <f>IF(AD240="","",IFERROR(TRIM(INDEX($A240:$AB240,MATCH(Lists!$K$6,$A$1:$AB$1,0))&amp;""),""))</f>
        <v/>
      </c>
      <c r="AL240" s="20">
        <f>IF(AD240="","",IFERROR(TRIM(INDEX($A240:$AB240,MATCH(Lists!$K$7,$A$1:$AB$1,0))&amp;""),""))</f>
        <v/>
      </c>
      <c r="AM240" s="20">
        <f>IF(AD240="","",IFERROR(TRIM(INDEX($A240:$AB240,MATCH(Lists!$K$8,$A$1:$AB$1,0))&amp;""),""))</f>
        <v/>
      </c>
      <c r="AN240" s="20">
        <f>IF(AD240="","",IFERROR(TRIM(INDEX($A240:$AB240,MATCH(Lists!$K$9,$A$1:$AB$1,0))&amp;""),""))</f>
        <v/>
      </c>
      <c r="AO240" s="20">
        <f>IF(AD240="","",IFERROR(TRIM(INDEX($A240:$AB240,MATCH(Lists!$K$10,$A$1:$AB$1,0))&amp;""),""))</f>
        <v/>
      </c>
      <c r="AP240" s="20">
        <f>IF(AD240="","",IFERROR(TRIM(INDEX($A240:$AB240,MATCH(Lists!$K$11,$A$1:$AB$1,0))&amp;""),""))</f>
        <v/>
      </c>
      <c r="AQ240" s="20">
        <f>IF(AD240="","",IFERROR(VALUE(IFERROR(TRIM(INDEX($A240:$AB240,MATCH(Lists!$K$12,$A$1:$AB$1,0))&amp;""),"")),""))</f>
        <v/>
      </c>
      <c r="AR240" s="20">
        <f>IF(AD240="","",IFERROR(TRIM(INDEX($A240:$AB240,MATCH(Lists!$K$13,$A$1:$AB$1,0))&amp;""),""))</f>
        <v/>
      </c>
      <c r="AS240" s="20">
        <f>IF(AD240="","",IFERROR(TRIM(INDEX($A240:$AB240,MATCH(Lists!$K$14,$A$1:$AB$1,0))&amp;""),""))</f>
        <v/>
      </c>
      <c r="AT240" s="20">
        <f>IF(AD240="","",IFERROR(TRIM(INDEX($A240:$AB240,MATCH(Lists!$K$15,$A$1:$AB$1,0))&amp;""),""))</f>
        <v/>
      </c>
      <c r="AU240" s="20">
        <f>IF(AD240="","",IFERROR(TRIM(INDEX($A240:$AB240,MATCH(Lists!$K$18,$A$1:$AB$1,0))&amp;""),""))</f>
        <v/>
      </c>
    </row>
    <row r="241">
      <c r="AC241" s="19" t="n"/>
      <c r="AD241" s="20">
        <f>IFERROR(TRIM(INDEX($A241:$AB241,MATCH(Lists!$K$2,$A$1:$AB$1,0))&amp;""),"")</f>
        <v/>
      </c>
      <c r="AE241" s="20">
        <f>IF(AD241="",0,IF(AND(OR('Top needs'!$B$5="",AF241='Top needs'!$B$5),OR('Top needs'!$B$6="",AG241='Top needs'!$B$6)),1,0))</f>
        <v/>
      </c>
      <c r="AF241" s="20">
        <f>IF(AD241="","",IF(IFERROR(TRIM(INDEX($A241:$AB241,MATCH(Lists!$K$16,$A$1:$AB$1,0))&amp;""),"")="","(no answer)",IFERROR(TRIM(INDEX($A241:$AB241,MATCH(Lists!$K$16,$A$1:$AB$1,0))&amp;""),"")))</f>
        <v/>
      </c>
      <c r="AG241" s="20">
        <f>IF(AD241="","",IF(IFERROR(TRIM(INDEX($A241:$AB241,MATCH(Lists!$K$17,$A$1:$AB$1,0))&amp;""),"")="","(no answer)",IFERROR(TRIM(INDEX($A241:$AB241,MATCH(Lists!$K$17,$A$1:$AB$1,0))&amp;""),"")))</f>
        <v/>
      </c>
      <c r="AH241" s="20">
        <f>IF(AD241="","",IFERROR(TRIM(INDEX($A241:$AB241,MATCH(Lists!$K$3,$A$1:$AB$1,0))&amp;""),""))</f>
        <v/>
      </c>
      <c r="AI241" s="20">
        <f>IF(AD241="","",IFERROR(TRIM(INDEX($A241:$AB241,MATCH(Lists!$K$4,$A$1:$AB$1,0))&amp;""),""))</f>
        <v/>
      </c>
      <c r="AJ241" s="20">
        <f>IF(AD241="","",IFERROR(TRIM(INDEX($A241:$AB241,MATCH(Lists!$K$5,$A$1:$AB$1,0))&amp;""),""))</f>
        <v/>
      </c>
      <c r="AK241" s="20">
        <f>IF(AD241="","",IFERROR(TRIM(INDEX($A241:$AB241,MATCH(Lists!$K$6,$A$1:$AB$1,0))&amp;""),""))</f>
        <v/>
      </c>
      <c r="AL241" s="20">
        <f>IF(AD241="","",IFERROR(TRIM(INDEX($A241:$AB241,MATCH(Lists!$K$7,$A$1:$AB$1,0))&amp;""),""))</f>
        <v/>
      </c>
      <c r="AM241" s="20">
        <f>IF(AD241="","",IFERROR(TRIM(INDEX($A241:$AB241,MATCH(Lists!$K$8,$A$1:$AB$1,0))&amp;""),""))</f>
        <v/>
      </c>
      <c r="AN241" s="20">
        <f>IF(AD241="","",IFERROR(TRIM(INDEX($A241:$AB241,MATCH(Lists!$K$9,$A$1:$AB$1,0))&amp;""),""))</f>
        <v/>
      </c>
      <c r="AO241" s="20">
        <f>IF(AD241="","",IFERROR(TRIM(INDEX($A241:$AB241,MATCH(Lists!$K$10,$A$1:$AB$1,0))&amp;""),""))</f>
        <v/>
      </c>
      <c r="AP241" s="20">
        <f>IF(AD241="","",IFERROR(TRIM(INDEX($A241:$AB241,MATCH(Lists!$K$11,$A$1:$AB$1,0))&amp;""),""))</f>
        <v/>
      </c>
      <c r="AQ241" s="20">
        <f>IF(AD241="","",IFERROR(VALUE(IFERROR(TRIM(INDEX($A241:$AB241,MATCH(Lists!$K$12,$A$1:$AB$1,0))&amp;""),"")),""))</f>
        <v/>
      </c>
      <c r="AR241" s="20">
        <f>IF(AD241="","",IFERROR(TRIM(INDEX($A241:$AB241,MATCH(Lists!$K$13,$A$1:$AB$1,0))&amp;""),""))</f>
        <v/>
      </c>
      <c r="AS241" s="20">
        <f>IF(AD241="","",IFERROR(TRIM(INDEX($A241:$AB241,MATCH(Lists!$K$14,$A$1:$AB$1,0))&amp;""),""))</f>
        <v/>
      </c>
      <c r="AT241" s="20">
        <f>IF(AD241="","",IFERROR(TRIM(INDEX($A241:$AB241,MATCH(Lists!$K$15,$A$1:$AB$1,0))&amp;""),""))</f>
        <v/>
      </c>
      <c r="AU241" s="20">
        <f>IF(AD241="","",IFERROR(TRIM(INDEX($A241:$AB241,MATCH(Lists!$K$18,$A$1:$AB$1,0))&amp;""),""))</f>
        <v/>
      </c>
    </row>
    <row r="242">
      <c r="AC242" s="19" t="n"/>
      <c r="AD242" s="20">
        <f>IFERROR(TRIM(INDEX($A242:$AB242,MATCH(Lists!$K$2,$A$1:$AB$1,0))&amp;""),"")</f>
        <v/>
      </c>
      <c r="AE242" s="20">
        <f>IF(AD242="",0,IF(AND(OR('Top needs'!$B$5="",AF242='Top needs'!$B$5),OR('Top needs'!$B$6="",AG242='Top needs'!$B$6)),1,0))</f>
        <v/>
      </c>
      <c r="AF242" s="20">
        <f>IF(AD242="","",IF(IFERROR(TRIM(INDEX($A242:$AB242,MATCH(Lists!$K$16,$A$1:$AB$1,0))&amp;""),"")="","(no answer)",IFERROR(TRIM(INDEX($A242:$AB242,MATCH(Lists!$K$16,$A$1:$AB$1,0))&amp;""),"")))</f>
        <v/>
      </c>
      <c r="AG242" s="20">
        <f>IF(AD242="","",IF(IFERROR(TRIM(INDEX($A242:$AB242,MATCH(Lists!$K$17,$A$1:$AB$1,0))&amp;""),"")="","(no answer)",IFERROR(TRIM(INDEX($A242:$AB242,MATCH(Lists!$K$17,$A$1:$AB$1,0))&amp;""),"")))</f>
        <v/>
      </c>
      <c r="AH242" s="20">
        <f>IF(AD242="","",IFERROR(TRIM(INDEX($A242:$AB242,MATCH(Lists!$K$3,$A$1:$AB$1,0))&amp;""),""))</f>
        <v/>
      </c>
      <c r="AI242" s="20">
        <f>IF(AD242="","",IFERROR(TRIM(INDEX($A242:$AB242,MATCH(Lists!$K$4,$A$1:$AB$1,0))&amp;""),""))</f>
        <v/>
      </c>
      <c r="AJ242" s="20">
        <f>IF(AD242="","",IFERROR(TRIM(INDEX($A242:$AB242,MATCH(Lists!$K$5,$A$1:$AB$1,0))&amp;""),""))</f>
        <v/>
      </c>
      <c r="AK242" s="20">
        <f>IF(AD242="","",IFERROR(TRIM(INDEX($A242:$AB242,MATCH(Lists!$K$6,$A$1:$AB$1,0))&amp;""),""))</f>
        <v/>
      </c>
      <c r="AL242" s="20">
        <f>IF(AD242="","",IFERROR(TRIM(INDEX($A242:$AB242,MATCH(Lists!$K$7,$A$1:$AB$1,0))&amp;""),""))</f>
        <v/>
      </c>
      <c r="AM242" s="20">
        <f>IF(AD242="","",IFERROR(TRIM(INDEX($A242:$AB242,MATCH(Lists!$K$8,$A$1:$AB$1,0))&amp;""),""))</f>
        <v/>
      </c>
      <c r="AN242" s="20">
        <f>IF(AD242="","",IFERROR(TRIM(INDEX($A242:$AB242,MATCH(Lists!$K$9,$A$1:$AB$1,0))&amp;""),""))</f>
        <v/>
      </c>
      <c r="AO242" s="20">
        <f>IF(AD242="","",IFERROR(TRIM(INDEX($A242:$AB242,MATCH(Lists!$K$10,$A$1:$AB$1,0))&amp;""),""))</f>
        <v/>
      </c>
      <c r="AP242" s="20">
        <f>IF(AD242="","",IFERROR(TRIM(INDEX($A242:$AB242,MATCH(Lists!$K$11,$A$1:$AB$1,0))&amp;""),""))</f>
        <v/>
      </c>
      <c r="AQ242" s="20">
        <f>IF(AD242="","",IFERROR(VALUE(IFERROR(TRIM(INDEX($A242:$AB242,MATCH(Lists!$K$12,$A$1:$AB$1,0))&amp;""),"")),""))</f>
        <v/>
      </c>
      <c r="AR242" s="20">
        <f>IF(AD242="","",IFERROR(TRIM(INDEX($A242:$AB242,MATCH(Lists!$K$13,$A$1:$AB$1,0))&amp;""),""))</f>
        <v/>
      </c>
      <c r="AS242" s="20">
        <f>IF(AD242="","",IFERROR(TRIM(INDEX($A242:$AB242,MATCH(Lists!$K$14,$A$1:$AB$1,0))&amp;""),""))</f>
        <v/>
      </c>
      <c r="AT242" s="20">
        <f>IF(AD242="","",IFERROR(TRIM(INDEX($A242:$AB242,MATCH(Lists!$K$15,$A$1:$AB$1,0))&amp;""),""))</f>
        <v/>
      </c>
      <c r="AU242" s="20">
        <f>IF(AD242="","",IFERROR(TRIM(INDEX($A242:$AB242,MATCH(Lists!$K$18,$A$1:$AB$1,0))&amp;""),""))</f>
        <v/>
      </c>
    </row>
    <row r="243">
      <c r="AC243" s="19" t="n"/>
      <c r="AD243" s="20">
        <f>IFERROR(TRIM(INDEX($A243:$AB243,MATCH(Lists!$K$2,$A$1:$AB$1,0))&amp;""),"")</f>
        <v/>
      </c>
      <c r="AE243" s="20">
        <f>IF(AD243="",0,IF(AND(OR('Top needs'!$B$5="",AF243='Top needs'!$B$5),OR('Top needs'!$B$6="",AG243='Top needs'!$B$6)),1,0))</f>
        <v/>
      </c>
      <c r="AF243" s="20">
        <f>IF(AD243="","",IF(IFERROR(TRIM(INDEX($A243:$AB243,MATCH(Lists!$K$16,$A$1:$AB$1,0))&amp;""),"")="","(no answer)",IFERROR(TRIM(INDEX($A243:$AB243,MATCH(Lists!$K$16,$A$1:$AB$1,0))&amp;""),"")))</f>
        <v/>
      </c>
      <c r="AG243" s="20">
        <f>IF(AD243="","",IF(IFERROR(TRIM(INDEX($A243:$AB243,MATCH(Lists!$K$17,$A$1:$AB$1,0))&amp;""),"")="","(no answer)",IFERROR(TRIM(INDEX($A243:$AB243,MATCH(Lists!$K$17,$A$1:$AB$1,0))&amp;""),"")))</f>
        <v/>
      </c>
      <c r="AH243" s="20">
        <f>IF(AD243="","",IFERROR(TRIM(INDEX($A243:$AB243,MATCH(Lists!$K$3,$A$1:$AB$1,0))&amp;""),""))</f>
        <v/>
      </c>
      <c r="AI243" s="20">
        <f>IF(AD243="","",IFERROR(TRIM(INDEX($A243:$AB243,MATCH(Lists!$K$4,$A$1:$AB$1,0))&amp;""),""))</f>
        <v/>
      </c>
      <c r="AJ243" s="20">
        <f>IF(AD243="","",IFERROR(TRIM(INDEX($A243:$AB243,MATCH(Lists!$K$5,$A$1:$AB$1,0))&amp;""),""))</f>
        <v/>
      </c>
      <c r="AK243" s="20">
        <f>IF(AD243="","",IFERROR(TRIM(INDEX($A243:$AB243,MATCH(Lists!$K$6,$A$1:$AB$1,0))&amp;""),""))</f>
        <v/>
      </c>
      <c r="AL243" s="20">
        <f>IF(AD243="","",IFERROR(TRIM(INDEX($A243:$AB243,MATCH(Lists!$K$7,$A$1:$AB$1,0))&amp;""),""))</f>
        <v/>
      </c>
      <c r="AM243" s="20">
        <f>IF(AD243="","",IFERROR(TRIM(INDEX($A243:$AB243,MATCH(Lists!$K$8,$A$1:$AB$1,0))&amp;""),""))</f>
        <v/>
      </c>
      <c r="AN243" s="20">
        <f>IF(AD243="","",IFERROR(TRIM(INDEX($A243:$AB243,MATCH(Lists!$K$9,$A$1:$AB$1,0))&amp;""),""))</f>
        <v/>
      </c>
      <c r="AO243" s="20">
        <f>IF(AD243="","",IFERROR(TRIM(INDEX($A243:$AB243,MATCH(Lists!$K$10,$A$1:$AB$1,0))&amp;""),""))</f>
        <v/>
      </c>
      <c r="AP243" s="20">
        <f>IF(AD243="","",IFERROR(TRIM(INDEX($A243:$AB243,MATCH(Lists!$K$11,$A$1:$AB$1,0))&amp;""),""))</f>
        <v/>
      </c>
      <c r="AQ243" s="20">
        <f>IF(AD243="","",IFERROR(VALUE(IFERROR(TRIM(INDEX($A243:$AB243,MATCH(Lists!$K$12,$A$1:$AB$1,0))&amp;""),"")),""))</f>
        <v/>
      </c>
      <c r="AR243" s="20">
        <f>IF(AD243="","",IFERROR(TRIM(INDEX($A243:$AB243,MATCH(Lists!$K$13,$A$1:$AB$1,0))&amp;""),""))</f>
        <v/>
      </c>
      <c r="AS243" s="20">
        <f>IF(AD243="","",IFERROR(TRIM(INDEX($A243:$AB243,MATCH(Lists!$K$14,$A$1:$AB$1,0))&amp;""),""))</f>
        <v/>
      </c>
      <c r="AT243" s="20">
        <f>IF(AD243="","",IFERROR(TRIM(INDEX($A243:$AB243,MATCH(Lists!$K$15,$A$1:$AB$1,0))&amp;""),""))</f>
        <v/>
      </c>
      <c r="AU243" s="20">
        <f>IF(AD243="","",IFERROR(TRIM(INDEX($A243:$AB243,MATCH(Lists!$K$18,$A$1:$AB$1,0))&amp;""),""))</f>
        <v/>
      </c>
    </row>
    <row r="244">
      <c r="AC244" s="19" t="n"/>
      <c r="AD244" s="20">
        <f>IFERROR(TRIM(INDEX($A244:$AB244,MATCH(Lists!$K$2,$A$1:$AB$1,0))&amp;""),"")</f>
        <v/>
      </c>
      <c r="AE244" s="20">
        <f>IF(AD244="",0,IF(AND(OR('Top needs'!$B$5="",AF244='Top needs'!$B$5),OR('Top needs'!$B$6="",AG244='Top needs'!$B$6)),1,0))</f>
        <v/>
      </c>
      <c r="AF244" s="20">
        <f>IF(AD244="","",IF(IFERROR(TRIM(INDEX($A244:$AB244,MATCH(Lists!$K$16,$A$1:$AB$1,0))&amp;""),"")="","(no answer)",IFERROR(TRIM(INDEX($A244:$AB244,MATCH(Lists!$K$16,$A$1:$AB$1,0))&amp;""),"")))</f>
        <v/>
      </c>
      <c r="AG244" s="20">
        <f>IF(AD244="","",IF(IFERROR(TRIM(INDEX($A244:$AB244,MATCH(Lists!$K$17,$A$1:$AB$1,0))&amp;""),"")="","(no answer)",IFERROR(TRIM(INDEX($A244:$AB244,MATCH(Lists!$K$17,$A$1:$AB$1,0))&amp;""),"")))</f>
        <v/>
      </c>
      <c r="AH244" s="20">
        <f>IF(AD244="","",IFERROR(TRIM(INDEX($A244:$AB244,MATCH(Lists!$K$3,$A$1:$AB$1,0))&amp;""),""))</f>
        <v/>
      </c>
      <c r="AI244" s="20">
        <f>IF(AD244="","",IFERROR(TRIM(INDEX($A244:$AB244,MATCH(Lists!$K$4,$A$1:$AB$1,0))&amp;""),""))</f>
        <v/>
      </c>
      <c r="AJ244" s="20">
        <f>IF(AD244="","",IFERROR(TRIM(INDEX($A244:$AB244,MATCH(Lists!$K$5,$A$1:$AB$1,0))&amp;""),""))</f>
        <v/>
      </c>
      <c r="AK244" s="20">
        <f>IF(AD244="","",IFERROR(TRIM(INDEX($A244:$AB244,MATCH(Lists!$K$6,$A$1:$AB$1,0))&amp;""),""))</f>
        <v/>
      </c>
      <c r="AL244" s="20">
        <f>IF(AD244="","",IFERROR(TRIM(INDEX($A244:$AB244,MATCH(Lists!$K$7,$A$1:$AB$1,0))&amp;""),""))</f>
        <v/>
      </c>
      <c r="AM244" s="20">
        <f>IF(AD244="","",IFERROR(TRIM(INDEX($A244:$AB244,MATCH(Lists!$K$8,$A$1:$AB$1,0))&amp;""),""))</f>
        <v/>
      </c>
      <c r="AN244" s="20">
        <f>IF(AD244="","",IFERROR(TRIM(INDEX($A244:$AB244,MATCH(Lists!$K$9,$A$1:$AB$1,0))&amp;""),""))</f>
        <v/>
      </c>
      <c r="AO244" s="20">
        <f>IF(AD244="","",IFERROR(TRIM(INDEX($A244:$AB244,MATCH(Lists!$K$10,$A$1:$AB$1,0))&amp;""),""))</f>
        <v/>
      </c>
      <c r="AP244" s="20">
        <f>IF(AD244="","",IFERROR(TRIM(INDEX($A244:$AB244,MATCH(Lists!$K$11,$A$1:$AB$1,0))&amp;""),""))</f>
        <v/>
      </c>
      <c r="AQ244" s="20">
        <f>IF(AD244="","",IFERROR(VALUE(IFERROR(TRIM(INDEX($A244:$AB244,MATCH(Lists!$K$12,$A$1:$AB$1,0))&amp;""),"")),""))</f>
        <v/>
      </c>
      <c r="AR244" s="20">
        <f>IF(AD244="","",IFERROR(TRIM(INDEX($A244:$AB244,MATCH(Lists!$K$13,$A$1:$AB$1,0))&amp;""),""))</f>
        <v/>
      </c>
      <c r="AS244" s="20">
        <f>IF(AD244="","",IFERROR(TRIM(INDEX($A244:$AB244,MATCH(Lists!$K$14,$A$1:$AB$1,0))&amp;""),""))</f>
        <v/>
      </c>
      <c r="AT244" s="20">
        <f>IF(AD244="","",IFERROR(TRIM(INDEX($A244:$AB244,MATCH(Lists!$K$15,$A$1:$AB$1,0))&amp;""),""))</f>
        <v/>
      </c>
      <c r="AU244" s="20">
        <f>IF(AD244="","",IFERROR(TRIM(INDEX($A244:$AB244,MATCH(Lists!$K$18,$A$1:$AB$1,0))&amp;""),""))</f>
        <v/>
      </c>
    </row>
    <row r="245">
      <c r="AC245" s="19" t="n"/>
      <c r="AD245" s="20">
        <f>IFERROR(TRIM(INDEX($A245:$AB245,MATCH(Lists!$K$2,$A$1:$AB$1,0))&amp;""),"")</f>
        <v/>
      </c>
      <c r="AE245" s="20">
        <f>IF(AD245="",0,IF(AND(OR('Top needs'!$B$5="",AF245='Top needs'!$B$5),OR('Top needs'!$B$6="",AG245='Top needs'!$B$6)),1,0))</f>
        <v/>
      </c>
      <c r="AF245" s="20">
        <f>IF(AD245="","",IF(IFERROR(TRIM(INDEX($A245:$AB245,MATCH(Lists!$K$16,$A$1:$AB$1,0))&amp;""),"")="","(no answer)",IFERROR(TRIM(INDEX($A245:$AB245,MATCH(Lists!$K$16,$A$1:$AB$1,0))&amp;""),"")))</f>
        <v/>
      </c>
      <c r="AG245" s="20">
        <f>IF(AD245="","",IF(IFERROR(TRIM(INDEX($A245:$AB245,MATCH(Lists!$K$17,$A$1:$AB$1,0))&amp;""),"")="","(no answer)",IFERROR(TRIM(INDEX($A245:$AB245,MATCH(Lists!$K$17,$A$1:$AB$1,0))&amp;""),"")))</f>
        <v/>
      </c>
      <c r="AH245" s="20">
        <f>IF(AD245="","",IFERROR(TRIM(INDEX($A245:$AB245,MATCH(Lists!$K$3,$A$1:$AB$1,0))&amp;""),""))</f>
        <v/>
      </c>
      <c r="AI245" s="20">
        <f>IF(AD245="","",IFERROR(TRIM(INDEX($A245:$AB245,MATCH(Lists!$K$4,$A$1:$AB$1,0))&amp;""),""))</f>
        <v/>
      </c>
      <c r="AJ245" s="20">
        <f>IF(AD245="","",IFERROR(TRIM(INDEX($A245:$AB245,MATCH(Lists!$K$5,$A$1:$AB$1,0))&amp;""),""))</f>
        <v/>
      </c>
      <c r="AK245" s="20">
        <f>IF(AD245="","",IFERROR(TRIM(INDEX($A245:$AB245,MATCH(Lists!$K$6,$A$1:$AB$1,0))&amp;""),""))</f>
        <v/>
      </c>
      <c r="AL245" s="20">
        <f>IF(AD245="","",IFERROR(TRIM(INDEX($A245:$AB245,MATCH(Lists!$K$7,$A$1:$AB$1,0))&amp;""),""))</f>
        <v/>
      </c>
      <c r="AM245" s="20">
        <f>IF(AD245="","",IFERROR(TRIM(INDEX($A245:$AB245,MATCH(Lists!$K$8,$A$1:$AB$1,0))&amp;""),""))</f>
        <v/>
      </c>
      <c r="AN245" s="20">
        <f>IF(AD245="","",IFERROR(TRIM(INDEX($A245:$AB245,MATCH(Lists!$K$9,$A$1:$AB$1,0))&amp;""),""))</f>
        <v/>
      </c>
      <c r="AO245" s="20">
        <f>IF(AD245="","",IFERROR(TRIM(INDEX($A245:$AB245,MATCH(Lists!$K$10,$A$1:$AB$1,0))&amp;""),""))</f>
        <v/>
      </c>
      <c r="AP245" s="20">
        <f>IF(AD245="","",IFERROR(TRIM(INDEX($A245:$AB245,MATCH(Lists!$K$11,$A$1:$AB$1,0))&amp;""),""))</f>
        <v/>
      </c>
      <c r="AQ245" s="20">
        <f>IF(AD245="","",IFERROR(VALUE(IFERROR(TRIM(INDEX($A245:$AB245,MATCH(Lists!$K$12,$A$1:$AB$1,0))&amp;""),"")),""))</f>
        <v/>
      </c>
      <c r="AR245" s="20">
        <f>IF(AD245="","",IFERROR(TRIM(INDEX($A245:$AB245,MATCH(Lists!$K$13,$A$1:$AB$1,0))&amp;""),""))</f>
        <v/>
      </c>
      <c r="AS245" s="20">
        <f>IF(AD245="","",IFERROR(TRIM(INDEX($A245:$AB245,MATCH(Lists!$K$14,$A$1:$AB$1,0))&amp;""),""))</f>
        <v/>
      </c>
      <c r="AT245" s="20">
        <f>IF(AD245="","",IFERROR(TRIM(INDEX($A245:$AB245,MATCH(Lists!$K$15,$A$1:$AB$1,0))&amp;""),""))</f>
        <v/>
      </c>
      <c r="AU245" s="20">
        <f>IF(AD245="","",IFERROR(TRIM(INDEX($A245:$AB245,MATCH(Lists!$K$18,$A$1:$AB$1,0))&amp;""),""))</f>
        <v/>
      </c>
    </row>
    <row r="246">
      <c r="AC246" s="19" t="n"/>
      <c r="AD246" s="20">
        <f>IFERROR(TRIM(INDEX($A246:$AB246,MATCH(Lists!$K$2,$A$1:$AB$1,0))&amp;""),"")</f>
        <v/>
      </c>
      <c r="AE246" s="20">
        <f>IF(AD246="",0,IF(AND(OR('Top needs'!$B$5="",AF246='Top needs'!$B$5),OR('Top needs'!$B$6="",AG246='Top needs'!$B$6)),1,0))</f>
        <v/>
      </c>
      <c r="AF246" s="20">
        <f>IF(AD246="","",IF(IFERROR(TRIM(INDEX($A246:$AB246,MATCH(Lists!$K$16,$A$1:$AB$1,0))&amp;""),"")="","(no answer)",IFERROR(TRIM(INDEX($A246:$AB246,MATCH(Lists!$K$16,$A$1:$AB$1,0))&amp;""),"")))</f>
        <v/>
      </c>
      <c r="AG246" s="20">
        <f>IF(AD246="","",IF(IFERROR(TRIM(INDEX($A246:$AB246,MATCH(Lists!$K$17,$A$1:$AB$1,0))&amp;""),"")="","(no answer)",IFERROR(TRIM(INDEX($A246:$AB246,MATCH(Lists!$K$17,$A$1:$AB$1,0))&amp;""),"")))</f>
        <v/>
      </c>
      <c r="AH246" s="20">
        <f>IF(AD246="","",IFERROR(TRIM(INDEX($A246:$AB246,MATCH(Lists!$K$3,$A$1:$AB$1,0))&amp;""),""))</f>
        <v/>
      </c>
      <c r="AI246" s="20">
        <f>IF(AD246="","",IFERROR(TRIM(INDEX($A246:$AB246,MATCH(Lists!$K$4,$A$1:$AB$1,0))&amp;""),""))</f>
        <v/>
      </c>
      <c r="AJ246" s="20">
        <f>IF(AD246="","",IFERROR(TRIM(INDEX($A246:$AB246,MATCH(Lists!$K$5,$A$1:$AB$1,0))&amp;""),""))</f>
        <v/>
      </c>
      <c r="AK246" s="20">
        <f>IF(AD246="","",IFERROR(TRIM(INDEX($A246:$AB246,MATCH(Lists!$K$6,$A$1:$AB$1,0))&amp;""),""))</f>
        <v/>
      </c>
      <c r="AL246" s="20">
        <f>IF(AD246="","",IFERROR(TRIM(INDEX($A246:$AB246,MATCH(Lists!$K$7,$A$1:$AB$1,0))&amp;""),""))</f>
        <v/>
      </c>
      <c r="AM246" s="20">
        <f>IF(AD246="","",IFERROR(TRIM(INDEX($A246:$AB246,MATCH(Lists!$K$8,$A$1:$AB$1,0))&amp;""),""))</f>
        <v/>
      </c>
      <c r="AN246" s="20">
        <f>IF(AD246="","",IFERROR(TRIM(INDEX($A246:$AB246,MATCH(Lists!$K$9,$A$1:$AB$1,0))&amp;""),""))</f>
        <v/>
      </c>
      <c r="AO246" s="20">
        <f>IF(AD246="","",IFERROR(TRIM(INDEX($A246:$AB246,MATCH(Lists!$K$10,$A$1:$AB$1,0))&amp;""),""))</f>
        <v/>
      </c>
      <c r="AP246" s="20">
        <f>IF(AD246="","",IFERROR(TRIM(INDEX($A246:$AB246,MATCH(Lists!$K$11,$A$1:$AB$1,0))&amp;""),""))</f>
        <v/>
      </c>
      <c r="AQ246" s="20">
        <f>IF(AD246="","",IFERROR(VALUE(IFERROR(TRIM(INDEX($A246:$AB246,MATCH(Lists!$K$12,$A$1:$AB$1,0))&amp;""),"")),""))</f>
        <v/>
      </c>
      <c r="AR246" s="20">
        <f>IF(AD246="","",IFERROR(TRIM(INDEX($A246:$AB246,MATCH(Lists!$K$13,$A$1:$AB$1,0))&amp;""),""))</f>
        <v/>
      </c>
      <c r="AS246" s="20">
        <f>IF(AD246="","",IFERROR(TRIM(INDEX($A246:$AB246,MATCH(Lists!$K$14,$A$1:$AB$1,0))&amp;""),""))</f>
        <v/>
      </c>
      <c r="AT246" s="20">
        <f>IF(AD246="","",IFERROR(TRIM(INDEX($A246:$AB246,MATCH(Lists!$K$15,$A$1:$AB$1,0))&amp;""),""))</f>
        <v/>
      </c>
      <c r="AU246" s="20">
        <f>IF(AD246="","",IFERROR(TRIM(INDEX($A246:$AB246,MATCH(Lists!$K$18,$A$1:$AB$1,0))&amp;""),""))</f>
        <v/>
      </c>
    </row>
    <row r="247">
      <c r="AC247" s="19" t="n"/>
      <c r="AD247" s="20">
        <f>IFERROR(TRIM(INDEX($A247:$AB247,MATCH(Lists!$K$2,$A$1:$AB$1,0))&amp;""),"")</f>
        <v/>
      </c>
      <c r="AE247" s="20">
        <f>IF(AD247="",0,IF(AND(OR('Top needs'!$B$5="",AF247='Top needs'!$B$5),OR('Top needs'!$B$6="",AG247='Top needs'!$B$6)),1,0))</f>
        <v/>
      </c>
      <c r="AF247" s="20">
        <f>IF(AD247="","",IF(IFERROR(TRIM(INDEX($A247:$AB247,MATCH(Lists!$K$16,$A$1:$AB$1,0))&amp;""),"")="","(no answer)",IFERROR(TRIM(INDEX($A247:$AB247,MATCH(Lists!$K$16,$A$1:$AB$1,0))&amp;""),"")))</f>
        <v/>
      </c>
      <c r="AG247" s="20">
        <f>IF(AD247="","",IF(IFERROR(TRIM(INDEX($A247:$AB247,MATCH(Lists!$K$17,$A$1:$AB$1,0))&amp;""),"")="","(no answer)",IFERROR(TRIM(INDEX($A247:$AB247,MATCH(Lists!$K$17,$A$1:$AB$1,0))&amp;""),"")))</f>
        <v/>
      </c>
      <c r="AH247" s="20">
        <f>IF(AD247="","",IFERROR(TRIM(INDEX($A247:$AB247,MATCH(Lists!$K$3,$A$1:$AB$1,0))&amp;""),""))</f>
        <v/>
      </c>
      <c r="AI247" s="20">
        <f>IF(AD247="","",IFERROR(TRIM(INDEX($A247:$AB247,MATCH(Lists!$K$4,$A$1:$AB$1,0))&amp;""),""))</f>
        <v/>
      </c>
      <c r="AJ247" s="20">
        <f>IF(AD247="","",IFERROR(TRIM(INDEX($A247:$AB247,MATCH(Lists!$K$5,$A$1:$AB$1,0))&amp;""),""))</f>
        <v/>
      </c>
      <c r="AK247" s="20">
        <f>IF(AD247="","",IFERROR(TRIM(INDEX($A247:$AB247,MATCH(Lists!$K$6,$A$1:$AB$1,0))&amp;""),""))</f>
        <v/>
      </c>
      <c r="AL247" s="20">
        <f>IF(AD247="","",IFERROR(TRIM(INDEX($A247:$AB247,MATCH(Lists!$K$7,$A$1:$AB$1,0))&amp;""),""))</f>
        <v/>
      </c>
      <c r="AM247" s="20">
        <f>IF(AD247="","",IFERROR(TRIM(INDEX($A247:$AB247,MATCH(Lists!$K$8,$A$1:$AB$1,0))&amp;""),""))</f>
        <v/>
      </c>
      <c r="AN247" s="20">
        <f>IF(AD247="","",IFERROR(TRIM(INDEX($A247:$AB247,MATCH(Lists!$K$9,$A$1:$AB$1,0))&amp;""),""))</f>
        <v/>
      </c>
      <c r="AO247" s="20">
        <f>IF(AD247="","",IFERROR(TRIM(INDEX($A247:$AB247,MATCH(Lists!$K$10,$A$1:$AB$1,0))&amp;""),""))</f>
        <v/>
      </c>
      <c r="AP247" s="20">
        <f>IF(AD247="","",IFERROR(TRIM(INDEX($A247:$AB247,MATCH(Lists!$K$11,$A$1:$AB$1,0))&amp;""),""))</f>
        <v/>
      </c>
      <c r="AQ247" s="20">
        <f>IF(AD247="","",IFERROR(VALUE(IFERROR(TRIM(INDEX($A247:$AB247,MATCH(Lists!$K$12,$A$1:$AB$1,0))&amp;""),"")),""))</f>
        <v/>
      </c>
      <c r="AR247" s="20">
        <f>IF(AD247="","",IFERROR(TRIM(INDEX($A247:$AB247,MATCH(Lists!$K$13,$A$1:$AB$1,0))&amp;""),""))</f>
        <v/>
      </c>
      <c r="AS247" s="20">
        <f>IF(AD247="","",IFERROR(TRIM(INDEX($A247:$AB247,MATCH(Lists!$K$14,$A$1:$AB$1,0))&amp;""),""))</f>
        <v/>
      </c>
      <c r="AT247" s="20">
        <f>IF(AD247="","",IFERROR(TRIM(INDEX($A247:$AB247,MATCH(Lists!$K$15,$A$1:$AB$1,0))&amp;""),""))</f>
        <v/>
      </c>
      <c r="AU247" s="20">
        <f>IF(AD247="","",IFERROR(TRIM(INDEX($A247:$AB247,MATCH(Lists!$K$18,$A$1:$AB$1,0))&amp;""),""))</f>
        <v/>
      </c>
    </row>
    <row r="248">
      <c r="AC248" s="19" t="n"/>
      <c r="AD248" s="20">
        <f>IFERROR(TRIM(INDEX($A248:$AB248,MATCH(Lists!$K$2,$A$1:$AB$1,0))&amp;""),"")</f>
        <v/>
      </c>
      <c r="AE248" s="20">
        <f>IF(AD248="",0,IF(AND(OR('Top needs'!$B$5="",AF248='Top needs'!$B$5),OR('Top needs'!$B$6="",AG248='Top needs'!$B$6)),1,0))</f>
        <v/>
      </c>
      <c r="AF248" s="20">
        <f>IF(AD248="","",IF(IFERROR(TRIM(INDEX($A248:$AB248,MATCH(Lists!$K$16,$A$1:$AB$1,0))&amp;""),"")="","(no answer)",IFERROR(TRIM(INDEX($A248:$AB248,MATCH(Lists!$K$16,$A$1:$AB$1,0))&amp;""),"")))</f>
        <v/>
      </c>
      <c r="AG248" s="20">
        <f>IF(AD248="","",IF(IFERROR(TRIM(INDEX($A248:$AB248,MATCH(Lists!$K$17,$A$1:$AB$1,0))&amp;""),"")="","(no answer)",IFERROR(TRIM(INDEX($A248:$AB248,MATCH(Lists!$K$17,$A$1:$AB$1,0))&amp;""),"")))</f>
        <v/>
      </c>
      <c r="AH248" s="20">
        <f>IF(AD248="","",IFERROR(TRIM(INDEX($A248:$AB248,MATCH(Lists!$K$3,$A$1:$AB$1,0))&amp;""),""))</f>
        <v/>
      </c>
      <c r="AI248" s="20">
        <f>IF(AD248="","",IFERROR(TRIM(INDEX($A248:$AB248,MATCH(Lists!$K$4,$A$1:$AB$1,0))&amp;""),""))</f>
        <v/>
      </c>
      <c r="AJ248" s="20">
        <f>IF(AD248="","",IFERROR(TRIM(INDEX($A248:$AB248,MATCH(Lists!$K$5,$A$1:$AB$1,0))&amp;""),""))</f>
        <v/>
      </c>
      <c r="AK248" s="20">
        <f>IF(AD248="","",IFERROR(TRIM(INDEX($A248:$AB248,MATCH(Lists!$K$6,$A$1:$AB$1,0))&amp;""),""))</f>
        <v/>
      </c>
      <c r="AL248" s="20">
        <f>IF(AD248="","",IFERROR(TRIM(INDEX($A248:$AB248,MATCH(Lists!$K$7,$A$1:$AB$1,0))&amp;""),""))</f>
        <v/>
      </c>
      <c r="AM248" s="20">
        <f>IF(AD248="","",IFERROR(TRIM(INDEX($A248:$AB248,MATCH(Lists!$K$8,$A$1:$AB$1,0))&amp;""),""))</f>
        <v/>
      </c>
      <c r="AN248" s="20">
        <f>IF(AD248="","",IFERROR(TRIM(INDEX($A248:$AB248,MATCH(Lists!$K$9,$A$1:$AB$1,0))&amp;""),""))</f>
        <v/>
      </c>
      <c r="AO248" s="20">
        <f>IF(AD248="","",IFERROR(TRIM(INDEX($A248:$AB248,MATCH(Lists!$K$10,$A$1:$AB$1,0))&amp;""),""))</f>
        <v/>
      </c>
      <c r="AP248" s="20">
        <f>IF(AD248="","",IFERROR(TRIM(INDEX($A248:$AB248,MATCH(Lists!$K$11,$A$1:$AB$1,0))&amp;""),""))</f>
        <v/>
      </c>
      <c r="AQ248" s="20">
        <f>IF(AD248="","",IFERROR(VALUE(IFERROR(TRIM(INDEX($A248:$AB248,MATCH(Lists!$K$12,$A$1:$AB$1,0))&amp;""),"")),""))</f>
        <v/>
      </c>
      <c r="AR248" s="20">
        <f>IF(AD248="","",IFERROR(TRIM(INDEX($A248:$AB248,MATCH(Lists!$K$13,$A$1:$AB$1,0))&amp;""),""))</f>
        <v/>
      </c>
      <c r="AS248" s="20">
        <f>IF(AD248="","",IFERROR(TRIM(INDEX($A248:$AB248,MATCH(Lists!$K$14,$A$1:$AB$1,0))&amp;""),""))</f>
        <v/>
      </c>
      <c r="AT248" s="20">
        <f>IF(AD248="","",IFERROR(TRIM(INDEX($A248:$AB248,MATCH(Lists!$K$15,$A$1:$AB$1,0))&amp;""),""))</f>
        <v/>
      </c>
      <c r="AU248" s="20">
        <f>IF(AD248="","",IFERROR(TRIM(INDEX($A248:$AB248,MATCH(Lists!$K$18,$A$1:$AB$1,0))&amp;""),""))</f>
        <v/>
      </c>
    </row>
    <row r="249">
      <c r="AC249" s="19" t="n"/>
      <c r="AD249" s="20">
        <f>IFERROR(TRIM(INDEX($A249:$AB249,MATCH(Lists!$K$2,$A$1:$AB$1,0))&amp;""),"")</f>
        <v/>
      </c>
      <c r="AE249" s="20">
        <f>IF(AD249="",0,IF(AND(OR('Top needs'!$B$5="",AF249='Top needs'!$B$5),OR('Top needs'!$B$6="",AG249='Top needs'!$B$6)),1,0))</f>
        <v/>
      </c>
      <c r="AF249" s="20">
        <f>IF(AD249="","",IF(IFERROR(TRIM(INDEX($A249:$AB249,MATCH(Lists!$K$16,$A$1:$AB$1,0))&amp;""),"")="","(no answer)",IFERROR(TRIM(INDEX($A249:$AB249,MATCH(Lists!$K$16,$A$1:$AB$1,0))&amp;""),"")))</f>
        <v/>
      </c>
      <c r="AG249" s="20">
        <f>IF(AD249="","",IF(IFERROR(TRIM(INDEX($A249:$AB249,MATCH(Lists!$K$17,$A$1:$AB$1,0))&amp;""),"")="","(no answer)",IFERROR(TRIM(INDEX($A249:$AB249,MATCH(Lists!$K$17,$A$1:$AB$1,0))&amp;""),"")))</f>
        <v/>
      </c>
      <c r="AH249" s="20">
        <f>IF(AD249="","",IFERROR(TRIM(INDEX($A249:$AB249,MATCH(Lists!$K$3,$A$1:$AB$1,0))&amp;""),""))</f>
        <v/>
      </c>
      <c r="AI249" s="20">
        <f>IF(AD249="","",IFERROR(TRIM(INDEX($A249:$AB249,MATCH(Lists!$K$4,$A$1:$AB$1,0))&amp;""),""))</f>
        <v/>
      </c>
      <c r="AJ249" s="20">
        <f>IF(AD249="","",IFERROR(TRIM(INDEX($A249:$AB249,MATCH(Lists!$K$5,$A$1:$AB$1,0))&amp;""),""))</f>
        <v/>
      </c>
      <c r="AK249" s="20">
        <f>IF(AD249="","",IFERROR(TRIM(INDEX($A249:$AB249,MATCH(Lists!$K$6,$A$1:$AB$1,0))&amp;""),""))</f>
        <v/>
      </c>
      <c r="AL249" s="20">
        <f>IF(AD249="","",IFERROR(TRIM(INDEX($A249:$AB249,MATCH(Lists!$K$7,$A$1:$AB$1,0))&amp;""),""))</f>
        <v/>
      </c>
      <c r="AM249" s="20">
        <f>IF(AD249="","",IFERROR(TRIM(INDEX($A249:$AB249,MATCH(Lists!$K$8,$A$1:$AB$1,0))&amp;""),""))</f>
        <v/>
      </c>
      <c r="AN249" s="20">
        <f>IF(AD249="","",IFERROR(TRIM(INDEX($A249:$AB249,MATCH(Lists!$K$9,$A$1:$AB$1,0))&amp;""),""))</f>
        <v/>
      </c>
      <c r="AO249" s="20">
        <f>IF(AD249="","",IFERROR(TRIM(INDEX($A249:$AB249,MATCH(Lists!$K$10,$A$1:$AB$1,0))&amp;""),""))</f>
        <v/>
      </c>
      <c r="AP249" s="20">
        <f>IF(AD249="","",IFERROR(TRIM(INDEX($A249:$AB249,MATCH(Lists!$K$11,$A$1:$AB$1,0))&amp;""),""))</f>
        <v/>
      </c>
      <c r="AQ249" s="20">
        <f>IF(AD249="","",IFERROR(VALUE(IFERROR(TRIM(INDEX($A249:$AB249,MATCH(Lists!$K$12,$A$1:$AB$1,0))&amp;""),"")),""))</f>
        <v/>
      </c>
      <c r="AR249" s="20">
        <f>IF(AD249="","",IFERROR(TRIM(INDEX($A249:$AB249,MATCH(Lists!$K$13,$A$1:$AB$1,0))&amp;""),""))</f>
        <v/>
      </c>
      <c r="AS249" s="20">
        <f>IF(AD249="","",IFERROR(TRIM(INDEX($A249:$AB249,MATCH(Lists!$K$14,$A$1:$AB$1,0))&amp;""),""))</f>
        <v/>
      </c>
      <c r="AT249" s="20">
        <f>IF(AD249="","",IFERROR(TRIM(INDEX($A249:$AB249,MATCH(Lists!$K$15,$A$1:$AB$1,0))&amp;""),""))</f>
        <v/>
      </c>
      <c r="AU249" s="20">
        <f>IF(AD249="","",IFERROR(TRIM(INDEX($A249:$AB249,MATCH(Lists!$K$18,$A$1:$AB$1,0))&amp;""),""))</f>
        <v/>
      </c>
    </row>
    <row r="250">
      <c r="AC250" s="19" t="n"/>
      <c r="AD250" s="20">
        <f>IFERROR(TRIM(INDEX($A250:$AB250,MATCH(Lists!$K$2,$A$1:$AB$1,0))&amp;""),"")</f>
        <v/>
      </c>
      <c r="AE250" s="20">
        <f>IF(AD250="",0,IF(AND(OR('Top needs'!$B$5="",AF250='Top needs'!$B$5),OR('Top needs'!$B$6="",AG250='Top needs'!$B$6)),1,0))</f>
        <v/>
      </c>
      <c r="AF250" s="20">
        <f>IF(AD250="","",IF(IFERROR(TRIM(INDEX($A250:$AB250,MATCH(Lists!$K$16,$A$1:$AB$1,0))&amp;""),"")="","(no answer)",IFERROR(TRIM(INDEX($A250:$AB250,MATCH(Lists!$K$16,$A$1:$AB$1,0))&amp;""),"")))</f>
        <v/>
      </c>
      <c r="AG250" s="20">
        <f>IF(AD250="","",IF(IFERROR(TRIM(INDEX($A250:$AB250,MATCH(Lists!$K$17,$A$1:$AB$1,0))&amp;""),"")="","(no answer)",IFERROR(TRIM(INDEX($A250:$AB250,MATCH(Lists!$K$17,$A$1:$AB$1,0))&amp;""),"")))</f>
        <v/>
      </c>
      <c r="AH250" s="20">
        <f>IF(AD250="","",IFERROR(TRIM(INDEX($A250:$AB250,MATCH(Lists!$K$3,$A$1:$AB$1,0))&amp;""),""))</f>
        <v/>
      </c>
      <c r="AI250" s="20">
        <f>IF(AD250="","",IFERROR(TRIM(INDEX($A250:$AB250,MATCH(Lists!$K$4,$A$1:$AB$1,0))&amp;""),""))</f>
        <v/>
      </c>
      <c r="AJ250" s="20">
        <f>IF(AD250="","",IFERROR(TRIM(INDEX($A250:$AB250,MATCH(Lists!$K$5,$A$1:$AB$1,0))&amp;""),""))</f>
        <v/>
      </c>
      <c r="AK250" s="20">
        <f>IF(AD250="","",IFERROR(TRIM(INDEX($A250:$AB250,MATCH(Lists!$K$6,$A$1:$AB$1,0))&amp;""),""))</f>
        <v/>
      </c>
      <c r="AL250" s="20">
        <f>IF(AD250="","",IFERROR(TRIM(INDEX($A250:$AB250,MATCH(Lists!$K$7,$A$1:$AB$1,0))&amp;""),""))</f>
        <v/>
      </c>
      <c r="AM250" s="20">
        <f>IF(AD250="","",IFERROR(TRIM(INDEX($A250:$AB250,MATCH(Lists!$K$8,$A$1:$AB$1,0))&amp;""),""))</f>
        <v/>
      </c>
      <c r="AN250" s="20">
        <f>IF(AD250="","",IFERROR(TRIM(INDEX($A250:$AB250,MATCH(Lists!$K$9,$A$1:$AB$1,0))&amp;""),""))</f>
        <v/>
      </c>
      <c r="AO250" s="20">
        <f>IF(AD250="","",IFERROR(TRIM(INDEX($A250:$AB250,MATCH(Lists!$K$10,$A$1:$AB$1,0))&amp;""),""))</f>
        <v/>
      </c>
      <c r="AP250" s="20">
        <f>IF(AD250="","",IFERROR(TRIM(INDEX($A250:$AB250,MATCH(Lists!$K$11,$A$1:$AB$1,0))&amp;""),""))</f>
        <v/>
      </c>
      <c r="AQ250" s="20">
        <f>IF(AD250="","",IFERROR(VALUE(IFERROR(TRIM(INDEX($A250:$AB250,MATCH(Lists!$K$12,$A$1:$AB$1,0))&amp;""),"")),""))</f>
        <v/>
      </c>
      <c r="AR250" s="20">
        <f>IF(AD250="","",IFERROR(TRIM(INDEX($A250:$AB250,MATCH(Lists!$K$13,$A$1:$AB$1,0))&amp;""),""))</f>
        <v/>
      </c>
      <c r="AS250" s="20">
        <f>IF(AD250="","",IFERROR(TRIM(INDEX($A250:$AB250,MATCH(Lists!$K$14,$A$1:$AB$1,0))&amp;""),""))</f>
        <v/>
      </c>
      <c r="AT250" s="20">
        <f>IF(AD250="","",IFERROR(TRIM(INDEX($A250:$AB250,MATCH(Lists!$K$15,$A$1:$AB$1,0))&amp;""),""))</f>
        <v/>
      </c>
      <c r="AU250" s="20">
        <f>IF(AD250="","",IFERROR(TRIM(INDEX($A250:$AB250,MATCH(Lists!$K$18,$A$1:$AB$1,0))&amp;""),""))</f>
        <v/>
      </c>
    </row>
    <row r="251">
      <c r="AC251" s="19" t="n"/>
      <c r="AD251" s="20">
        <f>IFERROR(TRIM(INDEX($A251:$AB251,MATCH(Lists!$K$2,$A$1:$AB$1,0))&amp;""),"")</f>
        <v/>
      </c>
      <c r="AE251" s="20">
        <f>IF(AD251="",0,IF(AND(OR('Top needs'!$B$5="",AF251='Top needs'!$B$5),OR('Top needs'!$B$6="",AG251='Top needs'!$B$6)),1,0))</f>
        <v/>
      </c>
      <c r="AF251" s="20">
        <f>IF(AD251="","",IF(IFERROR(TRIM(INDEX($A251:$AB251,MATCH(Lists!$K$16,$A$1:$AB$1,0))&amp;""),"")="","(no answer)",IFERROR(TRIM(INDEX($A251:$AB251,MATCH(Lists!$K$16,$A$1:$AB$1,0))&amp;""),"")))</f>
        <v/>
      </c>
      <c r="AG251" s="20">
        <f>IF(AD251="","",IF(IFERROR(TRIM(INDEX($A251:$AB251,MATCH(Lists!$K$17,$A$1:$AB$1,0))&amp;""),"")="","(no answer)",IFERROR(TRIM(INDEX($A251:$AB251,MATCH(Lists!$K$17,$A$1:$AB$1,0))&amp;""),"")))</f>
        <v/>
      </c>
      <c r="AH251" s="20">
        <f>IF(AD251="","",IFERROR(TRIM(INDEX($A251:$AB251,MATCH(Lists!$K$3,$A$1:$AB$1,0))&amp;""),""))</f>
        <v/>
      </c>
      <c r="AI251" s="20">
        <f>IF(AD251="","",IFERROR(TRIM(INDEX($A251:$AB251,MATCH(Lists!$K$4,$A$1:$AB$1,0))&amp;""),""))</f>
        <v/>
      </c>
      <c r="AJ251" s="20">
        <f>IF(AD251="","",IFERROR(TRIM(INDEX($A251:$AB251,MATCH(Lists!$K$5,$A$1:$AB$1,0))&amp;""),""))</f>
        <v/>
      </c>
      <c r="AK251" s="20">
        <f>IF(AD251="","",IFERROR(TRIM(INDEX($A251:$AB251,MATCH(Lists!$K$6,$A$1:$AB$1,0))&amp;""),""))</f>
        <v/>
      </c>
      <c r="AL251" s="20">
        <f>IF(AD251="","",IFERROR(TRIM(INDEX($A251:$AB251,MATCH(Lists!$K$7,$A$1:$AB$1,0))&amp;""),""))</f>
        <v/>
      </c>
      <c r="AM251" s="20">
        <f>IF(AD251="","",IFERROR(TRIM(INDEX($A251:$AB251,MATCH(Lists!$K$8,$A$1:$AB$1,0))&amp;""),""))</f>
        <v/>
      </c>
      <c r="AN251" s="20">
        <f>IF(AD251="","",IFERROR(TRIM(INDEX($A251:$AB251,MATCH(Lists!$K$9,$A$1:$AB$1,0))&amp;""),""))</f>
        <v/>
      </c>
      <c r="AO251" s="20">
        <f>IF(AD251="","",IFERROR(TRIM(INDEX($A251:$AB251,MATCH(Lists!$K$10,$A$1:$AB$1,0))&amp;""),""))</f>
        <v/>
      </c>
      <c r="AP251" s="20">
        <f>IF(AD251="","",IFERROR(TRIM(INDEX($A251:$AB251,MATCH(Lists!$K$11,$A$1:$AB$1,0))&amp;""),""))</f>
        <v/>
      </c>
      <c r="AQ251" s="20">
        <f>IF(AD251="","",IFERROR(VALUE(IFERROR(TRIM(INDEX($A251:$AB251,MATCH(Lists!$K$12,$A$1:$AB$1,0))&amp;""),"")),""))</f>
        <v/>
      </c>
      <c r="AR251" s="20">
        <f>IF(AD251="","",IFERROR(TRIM(INDEX($A251:$AB251,MATCH(Lists!$K$13,$A$1:$AB$1,0))&amp;""),""))</f>
        <v/>
      </c>
      <c r="AS251" s="20">
        <f>IF(AD251="","",IFERROR(TRIM(INDEX($A251:$AB251,MATCH(Lists!$K$14,$A$1:$AB$1,0))&amp;""),""))</f>
        <v/>
      </c>
      <c r="AT251" s="20">
        <f>IF(AD251="","",IFERROR(TRIM(INDEX($A251:$AB251,MATCH(Lists!$K$15,$A$1:$AB$1,0))&amp;""),""))</f>
        <v/>
      </c>
      <c r="AU251" s="20">
        <f>IF(AD251="","",IFERROR(TRIM(INDEX($A251:$AB251,MATCH(Lists!$K$18,$A$1:$AB$1,0))&amp;""),""))</f>
        <v/>
      </c>
    </row>
    <row r="252">
      <c r="AC252" s="19" t="n"/>
      <c r="AD252" s="20">
        <f>IFERROR(TRIM(INDEX($A252:$AB252,MATCH(Lists!$K$2,$A$1:$AB$1,0))&amp;""),"")</f>
        <v/>
      </c>
      <c r="AE252" s="20">
        <f>IF(AD252="",0,IF(AND(OR('Top needs'!$B$5="",AF252='Top needs'!$B$5),OR('Top needs'!$B$6="",AG252='Top needs'!$B$6)),1,0))</f>
        <v/>
      </c>
      <c r="AF252" s="20">
        <f>IF(AD252="","",IF(IFERROR(TRIM(INDEX($A252:$AB252,MATCH(Lists!$K$16,$A$1:$AB$1,0))&amp;""),"")="","(no answer)",IFERROR(TRIM(INDEX($A252:$AB252,MATCH(Lists!$K$16,$A$1:$AB$1,0))&amp;""),"")))</f>
        <v/>
      </c>
      <c r="AG252" s="20">
        <f>IF(AD252="","",IF(IFERROR(TRIM(INDEX($A252:$AB252,MATCH(Lists!$K$17,$A$1:$AB$1,0))&amp;""),"")="","(no answer)",IFERROR(TRIM(INDEX($A252:$AB252,MATCH(Lists!$K$17,$A$1:$AB$1,0))&amp;""),"")))</f>
        <v/>
      </c>
      <c r="AH252" s="20">
        <f>IF(AD252="","",IFERROR(TRIM(INDEX($A252:$AB252,MATCH(Lists!$K$3,$A$1:$AB$1,0))&amp;""),""))</f>
        <v/>
      </c>
      <c r="AI252" s="20">
        <f>IF(AD252="","",IFERROR(TRIM(INDEX($A252:$AB252,MATCH(Lists!$K$4,$A$1:$AB$1,0))&amp;""),""))</f>
        <v/>
      </c>
      <c r="AJ252" s="20">
        <f>IF(AD252="","",IFERROR(TRIM(INDEX($A252:$AB252,MATCH(Lists!$K$5,$A$1:$AB$1,0))&amp;""),""))</f>
        <v/>
      </c>
      <c r="AK252" s="20">
        <f>IF(AD252="","",IFERROR(TRIM(INDEX($A252:$AB252,MATCH(Lists!$K$6,$A$1:$AB$1,0))&amp;""),""))</f>
        <v/>
      </c>
      <c r="AL252" s="20">
        <f>IF(AD252="","",IFERROR(TRIM(INDEX($A252:$AB252,MATCH(Lists!$K$7,$A$1:$AB$1,0))&amp;""),""))</f>
        <v/>
      </c>
      <c r="AM252" s="20">
        <f>IF(AD252="","",IFERROR(TRIM(INDEX($A252:$AB252,MATCH(Lists!$K$8,$A$1:$AB$1,0))&amp;""),""))</f>
        <v/>
      </c>
      <c r="AN252" s="20">
        <f>IF(AD252="","",IFERROR(TRIM(INDEX($A252:$AB252,MATCH(Lists!$K$9,$A$1:$AB$1,0))&amp;""),""))</f>
        <v/>
      </c>
      <c r="AO252" s="20">
        <f>IF(AD252="","",IFERROR(TRIM(INDEX($A252:$AB252,MATCH(Lists!$K$10,$A$1:$AB$1,0))&amp;""),""))</f>
        <v/>
      </c>
      <c r="AP252" s="20">
        <f>IF(AD252="","",IFERROR(TRIM(INDEX($A252:$AB252,MATCH(Lists!$K$11,$A$1:$AB$1,0))&amp;""),""))</f>
        <v/>
      </c>
      <c r="AQ252" s="20">
        <f>IF(AD252="","",IFERROR(VALUE(IFERROR(TRIM(INDEX($A252:$AB252,MATCH(Lists!$K$12,$A$1:$AB$1,0))&amp;""),"")),""))</f>
        <v/>
      </c>
      <c r="AR252" s="20">
        <f>IF(AD252="","",IFERROR(TRIM(INDEX($A252:$AB252,MATCH(Lists!$K$13,$A$1:$AB$1,0))&amp;""),""))</f>
        <v/>
      </c>
      <c r="AS252" s="20">
        <f>IF(AD252="","",IFERROR(TRIM(INDEX($A252:$AB252,MATCH(Lists!$K$14,$A$1:$AB$1,0))&amp;""),""))</f>
        <v/>
      </c>
      <c r="AT252" s="20">
        <f>IF(AD252="","",IFERROR(TRIM(INDEX($A252:$AB252,MATCH(Lists!$K$15,$A$1:$AB$1,0))&amp;""),""))</f>
        <v/>
      </c>
      <c r="AU252" s="20">
        <f>IF(AD252="","",IFERROR(TRIM(INDEX($A252:$AB252,MATCH(Lists!$K$18,$A$1:$AB$1,0))&amp;""),""))</f>
        <v/>
      </c>
    </row>
    <row r="253">
      <c r="AC253" s="19" t="n"/>
      <c r="AD253" s="20">
        <f>IFERROR(TRIM(INDEX($A253:$AB253,MATCH(Lists!$K$2,$A$1:$AB$1,0))&amp;""),"")</f>
        <v/>
      </c>
      <c r="AE253" s="20">
        <f>IF(AD253="",0,IF(AND(OR('Top needs'!$B$5="",AF253='Top needs'!$B$5),OR('Top needs'!$B$6="",AG253='Top needs'!$B$6)),1,0))</f>
        <v/>
      </c>
      <c r="AF253" s="20">
        <f>IF(AD253="","",IF(IFERROR(TRIM(INDEX($A253:$AB253,MATCH(Lists!$K$16,$A$1:$AB$1,0))&amp;""),"")="","(no answer)",IFERROR(TRIM(INDEX($A253:$AB253,MATCH(Lists!$K$16,$A$1:$AB$1,0))&amp;""),"")))</f>
        <v/>
      </c>
      <c r="AG253" s="20">
        <f>IF(AD253="","",IF(IFERROR(TRIM(INDEX($A253:$AB253,MATCH(Lists!$K$17,$A$1:$AB$1,0))&amp;""),"")="","(no answer)",IFERROR(TRIM(INDEX($A253:$AB253,MATCH(Lists!$K$17,$A$1:$AB$1,0))&amp;""),"")))</f>
        <v/>
      </c>
      <c r="AH253" s="20">
        <f>IF(AD253="","",IFERROR(TRIM(INDEX($A253:$AB253,MATCH(Lists!$K$3,$A$1:$AB$1,0))&amp;""),""))</f>
        <v/>
      </c>
      <c r="AI253" s="20">
        <f>IF(AD253="","",IFERROR(TRIM(INDEX($A253:$AB253,MATCH(Lists!$K$4,$A$1:$AB$1,0))&amp;""),""))</f>
        <v/>
      </c>
      <c r="AJ253" s="20">
        <f>IF(AD253="","",IFERROR(TRIM(INDEX($A253:$AB253,MATCH(Lists!$K$5,$A$1:$AB$1,0))&amp;""),""))</f>
        <v/>
      </c>
      <c r="AK253" s="20">
        <f>IF(AD253="","",IFERROR(TRIM(INDEX($A253:$AB253,MATCH(Lists!$K$6,$A$1:$AB$1,0))&amp;""),""))</f>
        <v/>
      </c>
      <c r="AL253" s="20">
        <f>IF(AD253="","",IFERROR(TRIM(INDEX($A253:$AB253,MATCH(Lists!$K$7,$A$1:$AB$1,0))&amp;""),""))</f>
        <v/>
      </c>
      <c r="AM253" s="20">
        <f>IF(AD253="","",IFERROR(TRIM(INDEX($A253:$AB253,MATCH(Lists!$K$8,$A$1:$AB$1,0))&amp;""),""))</f>
        <v/>
      </c>
      <c r="AN253" s="20">
        <f>IF(AD253="","",IFERROR(TRIM(INDEX($A253:$AB253,MATCH(Lists!$K$9,$A$1:$AB$1,0))&amp;""),""))</f>
        <v/>
      </c>
      <c r="AO253" s="20">
        <f>IF(AD253="","",IFERROR(TRIM(INDEX($A253:$AB253,MATCH(Lists!$K$10,$A$1:$AB$1,0))&amp;""),""))</f>
        <v/>
      </c>
      <c r="AP253" s="20">
        <f>IF(AD253="","",IFERROR(TRIM(INDEX($A253:$AB253,MATCH(Lists!$K$11,$A$1:$AB$1,0))&amp;""),""))</f>
        <v/>
      </c>
      <c r="AQ253" s="20">
        <f>IF(AD253="","",IFERROR(VALUE(IFERROR(TRIM(INDEX($A253:$AB253,MATCH(Lists!$K$12,$A$1:$AB$1,0))&amp;""),"")),""))</f>
        <v/>
      </c>
      <c r="AR253" s="20">
        <f>IF(AD253="","",IFERROR(TRIM(INDEX($A253:$AB253,MATCH(Lists!$K$13,$A$1:$AB$1,0))&amp;""),""))</f>
        <v/>
      </c>
      <c r="AS253" s="20">
        <f>IF(AD253="","",IFERROR(TRIM(INDEX($A253:$AB253,MATCH(Lists!$K$14,$A$1:$AB$1,0))&amp;""),""))</f>
        <v/>
      </c>
      <c r="AT253" s="20">
        <f>IF(AD253="","",IFERROR(TRIM(INDEX($A253:$AB253,MATCH(Lists!$K$15,$A$1:$AB$1,0))&amp;""),""))</f>
        <v/>
      </c>
      <c r="AU253" s="20">
        <f>IF(AD253="","",IFERROR(TRIM(INDEX($A253:$AB253,MATCH(Lists!$K$18,$A$1:$AB$1,0))&amp;""),""))</f>
        <v/>
      </c>
    </row>
    <row r="254">
      <c r="AC254" s="19" t="n"/>
      <c r="AD254" s="20">
        <f>IFERROR(TRIM(INDEX($A254:$AB254,MATCH(Lists!$K$2,$A$1:$AB$1,0))&amp;""),"")</f>
        <v/>
      </c>
      <c r="AE254" s="20">
        <f>IF(AD254="",0,IF(AND(OR('Top needs'!$B$5="",AF254='Top needs'!$B$5),OR('Top needs'!$B$6="",AG254='Top needs'!$B$6)),1,0))</f>
        <v/>
      </c>
      <c r="AF254" s="20">
        <f>IF(AD254="","",IF(IFERROR(TRIM(INDEX($A254:$AB254,MATCH(Lists!$K$16,$A$1:$AB$1,0))&amp;""),"")="","(no answer)",IFERROR(TRIM(INDEX($A254:$AB254,MATCH(Lists!$K$16,$A$1:$AB$1,0))&amp;""),"")))</f>
        <v/>
      </c>
      <c r="AG254" s="20">
        <f>IF(AD254="","",IF(IFERROR(TRIM(INDEX($A254:$AB254,MATCH(Lists!$K$17,$A$1:$AB$1,0))&amp;""),"")="","(no answer)",IFERROR(TRIM(INDEX($A254:$AB254,MATCH(Lists!$K$17,$A$1:$AB$1,0))&amp;""),"")))</f>
        <v/>
      </c>
      <c r="AH254" s="20">
        <f>IF(AD254="","",IFERROR(TRIM(INDEX($A254:$AB254,MATCH(Lists!$K$3,$A$1:$AB$1,0))&amp;""),""))</f>
        <v/>
      </c>
      <c r="AI254" s="20">
        <f>IF(AD254="","",IFERROR(TRIM(INDEX($A254:$AB254,MATCH(Lists!$K$4,$A$1:$AB$1,0))&amp;""),""))</f>
        <v/>
      </c>
      <c r="AJ254" s="20">
        <f>IF(AD254="","",IFERROR(TRIM(INDEX($A254:$AB254,MATCH(Lists!$K$5,$A$1:$AB$1,0))&amp;""),""))</f>
        <v/>
      </c>
      <c r="AK254" s="20">
        <f>IF(AD254="","",IFERROR(TRIM(INDEX($A254:$AB254,MATCH(Lists!$K$6,$A$1:$AB$1,0))&amp;""),""))</f>
        <v/>
      </c>
      <c r="AL254" s="20">
        <f>IF(AD254="","",IFERROR(TRIM(INDEX($A254:$AB254,MATCH(Lists!$K$7,$A$1:$AB$1,0))&amp;""),""))</f>
        <v/>
      </c>
      <c r="AM254" s="20">
        <f>IF(AD254="","",IFERROR(TRIM(INDEX($A254:$AB254,MATCH(Lists!$K$8,$A$1:$AB$1,0))&amp;""),""))</f>
        <v/>
      </c>
      <c r="AN254" s="20">
        <f>IF(AD254="","",IFERROR(TRIM(INDEX($A254:$AB254,MATCH(Lists!$K$9,$A$1:$AB$1,0))&amp;""),""))</f>
        <v/>
      </c>
      <c r="AO254" s="20">
        <f>IF(AD254="","",IFERROR(TRIM(INDEX($A254:$AB254,MATCH(Lists!$K$10,$A$1:$AB$1,0))&amp;""),""))</f>
        <v/>
      </c>
      <c r="AP254" s="20">
        <f>IF(AD254="","",IFERROR(TRIM(INDEX($A254:$AB254,MATCH(Lists!$K$11,$A$1:$AB$1,0))&amp;""),""))</f>
        <v/>
      </c>
      <c r="AQ254" s="20">
        <f>IF(AD254="","",IFERROR(VALUE(IFERROR(TRIM(INDEX($A254:$AB254,MATCH(Lists!$K$12,$A$1:$AB$1,0))&amp;""),"")),""))</f>
        <v/>
      </c>
      <c r="AR254" s="20">
        <f>IF(AD254="","",IFERROR(TRIM(INDEX($A254:$AB254,MATCH(Lists!$K$13,$A$1:$AB$1,0))&amp;""),""))</f>
        <v/>
      </c>
      <c r="AS254" s="20">
        <f>IF(AD254="","",IFERROR(TRIM(INDEX($A254:$AB254,MATCH(Lists!$K$14,$A$1:$AB$1,0))&amp;""),""))</f>
        <v/>
      </c>
      <c r="AT254" s="20">
        <f>IF(AD254="","",IFERROR(TRIM(INDEX($A254:$AB254,MATCH(Lists!$K$15,$A$1:$AB$1,0))&amp;""),""))</f>
        <v/>
      </c>
      <c r="AU254" s="20">
        <f>IF(AD254="","",IFERROR(TRIM(INDEX($A254:$AB254,MATCH(Lists!$K$18,$A$1:$AB$1,0))&amp;""),""))</f>
        <v/>
      </c>
    </row>
    <row r="255">
      <c r="AC255" s="19" t="n"/>
      <c r="AD255" s="20">
        <f>IFERROR(TRIM(INDEX($A255:$AB255,MATCH(Lists!$K$2,$A$1:$AB$1,0))&amp;""),"")</f>
        <v/>
      </c>
      <c r="AE255" s="20">
        <f>IF(AD255="",0,IF(AND(OR('Top needs'!$B$5="",AF255='Top needs'!$B$5),OR('Top needs'!$B$6="",AG255='Top needs'!$B$6)),1,0))</f>
        <v/>
      </c>
      <c r="AF255" s="20">
        <f>IF(AD255="","",IF(IFERROR(TRIM(INDEX($A255:$AB255,MATCH(Lists!$K$16,$A$1:$AB$1,0))&amp;""),"")="","(no answer)",IFERROR(TRIM(INDEX($A255:$AB255,MATCH(Lists!$K$16,$A$1:$AB$1,0))&amp;""),"")))</f>
        <v/>
      </c>
      <c r="AG255" s="20">
        <f>IF(AD255="","",IF(IFERROR(TRIM(INDEX($A255:$AB255,MATCH(Lists!$K$17,$A$1:$AB$1,0))&amp;""),"")="","(no answer)",IFERROR(TRIM(INDEX($A255:$AB255,MATCH(Lists!$K$17,$A$1:$AB$1,0))&amp;""),"")))</f>
        <v/>
      </c>
      <c r="AH255" s="20">
        <f>IF(AD255="","",IFERROR(TRIM(INDEX($A255:$AB255,MATCH(Lists!$K$3,$A$1:$AB$1,0))&amp;""),""))</f>
        <v/>
      </c>
      <c r="AI255" s="20">
        <f>IF(AD255="","",IFERROR(TRIM(INDEX($A255:$AB255,MATCH(Lists!$K$4,$A$1:$AB$1,0))&amp;""),""))</f>
        <v/>
      </c>
      <c r="AJ255" s="20">
        <f>IF(AD255="","",IFERROR(TRIM(INDEX($A255:$AB255,MATCH(Lists!$K$5,$A$1:$AB$1,0))&amp;""),""))</f>
        <v/>
      </c>
      <c r="AK255" s="20">
        <f>IF(AD255="","",IFERROR(TRIM(INDEX($A255:$AB255,MATCH(Lists!$K$6,$A$1:$AB$1,0))&amp;""),""))</f>
        <v/>
      </c>
      <c r="AL255" s="20">
        <f>IF(AD255="","",IFERROR(TRIM(INDEX($A255:$AB255,MATCH(Lists!$K$7,$A$1:$AB$1,0))&amp;""),""))</f>
        <v/>
      </c>
      <c r="AM255" s="20">
        <f>IF(AD255="","",IFERROR(TRIM(INDEX($A255:$AB255,MATCH(Lists!$K$8,$A$1:$AB$1,0))&amp;""),""))</f>
        <v/>
      </c>
      <c r="AN255" s="20">
        <f>IF(AD255="","",IFERROR(TRIM(INDEX($A255:$AB255,MATCH(Lists!$K$9,$A$1:$AB$1,0))&amp;""),""))</f>
        <v/>
      </c>
      <c r="AO255" s="20">
        <f>IF(AD255="","",IFERROR(TRIM(INDEX($A255:$AB255,MATCH(Lists!$K$10,$A$1:$AB$1,0))&amp;""),""))</f>
        <v/>
      </c>
      <c r="AP255" s="20">
        <f>IF(AD255="","",IFERROR(TRIM(INDEX($A255:$AB255,MATCH(Lists!$K$11,$A$1:$AB$1,0))&amp;""),""))</f>
        <v/>
      </c>
      <c r="AQ255" s="20">
        <f>IF(AD255="","",IFERROR(VALUE(IFERROR(TRIM(INDEX($A255:$AB255,MATCH(Lists!$K$12,$A$1:$AB$1,0))&amp;""),"")),""))</f>
        <v/>
      </c>
      <c r="AR255" s="20">
        <f>IF(AD255="","",IFERROR(TRIM(INDEX($A255:$AB255,MATCH(Lists!$K$13,$A$1:$AB$1,0))&amp;""),""))</f>
        <v/>
      </c>
      <c r="AS255" s="20">
        <f>IF(AD255="","",IFERROR(TRIM(INDEX($A255:$AB255,MATCH(Lists!$K$14,$A$1:$AB$1,0))&amp;""),""))</f>
        <v/>
      </c>
      <c r="AT255" s="20">
        <f>IF(AD255="","",IFERROR(TRIM(INDEX($A255:$AB255,MATCH(Lists!$K$15,$A$1:$AB$1,0))&amp;""),""))</f>
        <v/>
      </c>
      <c r="AU255" s="20">
        <f>IF(AD255="","",IFERROR(TRIM(INDEX($A255:$AB255,MATCH(Lists!$K$18,$A$1:$AB$1,0))&amp;""),""))</f>
        <v/>
      </c>
    </row>
    <row r="256">
      <c r="AC256" s="19" t="n"/>
      <c r="AD256" s="20">
        <f>IFERROR(TRIM(INDEX($A256:$AB256,MATCH(Lists!$K$2,$A$1:$AB$1,0))&amp;""),"")</f>
        <v/>
      </c>
      <c r="AE256" s="20">
        <f>IF(AD256="",0,IF(AND(OR('Top needs'!$B$5="",AF256='Top needs'!$B$5),OR('Top needs'!$B$6="",AG256='Top needs'!$B$6)),1,0))</f>
        <v/>
      </c>
      <c r="AF256" s="20">
        <f>IF(AD256="","",IF(IFERROR(TRIM(INDEX($A256:$AB256,MATCH(Lists!$K$16,$A$1:$AB$1,0))&amp;""),"")="","(no answer)",IFERROR(TRIM(INDEX($A256:$AB256,MATCH(Lists!$K$16,$A$1:$AB$1,0))&amp;""),"")))</f>
        <v/>
      </c>
      <c r="AG256" s="20">
        <f>IF(AD256="","",IF(IFERROR(TRIM(INDEX($A256:$AB256,MATCH(Lists!$K$17,$A$1:$AB$1,0))&amp;""),"")="","(no answer)",IFERROR(TRIM(INDEX($A256:$AB256,MATCH(Lists!$K$17,$A$1:$AB$1,0))&amp;""),"")))</f>
        <v/>
      </c>
      <c r="AH256" s="20">
        <f>IF(AD256="","",IFERROR(TRIM(INDEX($A256:$AB256,MATCH(Lists!$K$3,$A$1:$AB$1,0))&amp;""),""))</f>
        <v/>
      </c>
      <c r="AI256" s="20">
        <f>IF(AD256="","",IFERROR(TRIM(INDEX($A256:$AB256,MATCH(Lists!$K$4,$A$1:$AB$1,0))&amp;""),""))</f>
        <v/>
      </c>
      <c r="AJ256" s="20">
        <f>IF(AD256="","",IFERROR(TRIM(INDEX($A256:$AB256,MATCH(Lists!$K$5,$A$1:$AB$1,0))&amp;""),""))</f>
        <v/>
      </c>
      <c r="AK256" s="20">
        <f>IF(AD256="","",IFERROR(TRIM(INDEX($A256:$AB256,MATCH(Lists!$K$6,$A$1:$AB$1,0))&amp;""),""))</f>
        <v/>
      </c>
      <c r="AL256" s="20">
        <f>IF(AD256="","",IFERROR(TRIM(INDEX($A256:$AB256,MATCH(Lists!$K$7,$A$1:$AB$1,0))&amp;""),""))</f>
        <v/>
      </c>
      <c r="AM256" s="20">
        <f>IF(AD256="","",IFERROR(TRIM(INDEX($A256:$AB256,MATCH(Lists!$K$8,$A$1:$AB$1,0))&amp;""),""))</f>
        <v/>
      </c>
      <c r="AN256" s="20">
        <f>IF(AD256="","",IFERROR(TRIM(INDEX($A256:$AB256,MATCH(Lists!$K$9,$A$1:$AB$1,0))&amp;""),""))</f>
        <v/>
      </c>
      <c r="AO256" s="20">
        <f>IF(AD256="","",IFERROR(TRIM(INDEX($A256:$AB256,MATCH(Lists!$K$10,$A$1:$AB$1,0))&amp;""),""))</f>
        <v/>
      </c>
      <c r="AP256" s="20">
        <f>IF(AD256="","",IFERROR(TRIM(INDEX($A256:$AB256,MATCH(Lists!$K$11,$A$1:$AB$1,0))&amp;""),""))</f>
        <v/>
      </c>
      <c r="AQ256" s="20">
        <f>IF(AD256="","",IFERROR(VALUE(IFERROR(TRIM(INDEX($A256:$AB256,MATCH(Lists!$K$12,$A$1:$AB$1,0))&amp;""),"")),""))</f>
        <v/>
      </c>
      <c r="AR256" s="20">
        <f>IF(AD256="","",IFERROR(TRIM(INDEX($A256:$AB256,MATCH(Lists!$K$13,$A$1:$AB$1,0))&amp;""),""))</f>
        <v/>
      </c>
      <c r="AS256" s="20">
        <f>IF(AD256="","",IFERROR(TRIM(INDEX($A256:$AB256,MATCH(Lists!$K$14,$A$1:$AB$1,0))&amp;""),""))</f>
        <v/>
      </c>
      <c r="AT256" s="20">
        <f>IF(AD256="","",IFERROR(TRIM(INDEX($A256:$AB256,MATCH(Lists!$K$15,$A$1:$AB$1,0))&amp;""),""))</f>
        <v/>
      </c>
      <c r="AU256" s="20">
        <f>IF(AD256="","",IFERROR(TRIM(INDEX($A256:$AB256,MATCH(Lists!$K$18,$A$1:$AB$1,0))&amp;""),""))</f>
        <v/>
      </c>
    </row>
    <row r="257">
      <c r="AC257" s="19" t="n"/>
      <c r="AD257" s="20">
        <f>IFERROR(TRIM(INDEX($A257:$AB257,MATCH(Lists!$K$2,$A$1:$AB$1,0))&amp;""),"")</f>
        <v/>
      </c>
      <c r="AE257" s="20">
        <f>IF(AD257="",0,IF(AND(OR('Top needs'!$B$5="",AF257='Top needs'!$B$5),OR('Top needs'!$B$6="",AG257='Top needs'!$B$6)),1,0))</f>
        <v/>
      </c>
      <c r="AF257" s="20">
        <f>IF(AD257="","",IF(IFERROR(TRIM(INDEX($A257:$AB257,MATCH(Lists!$K$16,$A$1:$AB$1,0))&amp;""),"")="","(no answer)",IFERROR(TRIM(INDEX($A257:$AB257,MATCH(Lists!$K$16,$A$1:$AB$1,0))&amp;""),"")))</f>
        <v/>
      </c>
      <c r="AG257" s="20">
        <f>IF(AD257="","",IF(IFERROR(TRIM(INDEX($A257:$AB257,MATCH(Lists!$K$17,$A$1:$AB$1,0))&amp;""),"")="","(no answer)",IFERROR(TRIM(INDEX($A257:$AB257,MATCH(Lists!$K$17,$A$1:$AB$1,0))&amp;""),"")))</f>
        <v/>
      </c>
      <c r="AH257" s="20">
        <f>IF(AD257="","",IFERROR(TRIM(INDEX($A257:$AB257,MATCH(Lists!$K$3,$A$1:$AB$1,0))&amp;""),""))</f>
        <v/>
      </c>
      <c r="AI257" s="20">
        <f>IF(AD257="","",IFERROR(TRIM(INDEX($A257:$AB257,MATCH(Lists!$K$4,$A$1:$AB$1,0))&amp;""),""))</f>
        <v/>
      </c>
      <c r="AJ257" s="20">
        <f>IF(AD257="","",IFERROR(TRIM(INDEX($A257:$AB257,MATCH(Lists!$K$5,$A$1:$AB$1,0))&amp;""),""))</f>
        <v/>
      </c>
      <c r="AK257" s="20">
        <f>IF(AD257="","",IFERROR(TRIM(INDEX($A257:$AB257,MATCH(Lists!$K$6,$A$1:$AB$1,0))&amp;""),""))</f>
        <v/>
      </c>
      <c r="AL257" s="20">
        <f>IF(AD257="","",IFERROR(TRIM(INDEX($A257:$AB257,MATCH(Lists!$K$7,$A$1:$AB$1,0))&amp;""),""))</f>
        <v/>
      </c>
      <c r="AM257" s="20">
        <f>IF(AD257="","",IFERROR(TRIM(INDEX($A257:$AB257,MATCH(Lists!$K$8,$A$1:$AB$1,0))&amp;""),""))</f>
        <v/>
      </c>
      <c r="AN257" s="20">
        <f>IF(AD257="","",IFERROR(TRIM(INDEX($A257:$AB257,MATCH(Lists!$K$9,$A$1:$AB$1,0))&amp;""),""))</f>
        <v/>
      </c>
      <c r="AO257" s="20">
        <f>IF(AD257="","",IFERROR(TRIM(INDEX($A257:$AB257,MATCH(Lists!$K$10,$A$1:$AB$1,0))&amp;""),""))</f>
        <v/>
      </c>
      <c r="AP257" s="20">
        <f>IF(AD257="","",IFERROR(TRIM(INDEX($A257:$AB257,MATCH(Lists!$K$11,$A$1:$AB$1,0))&amp;""),""))</f>
        <v/>
      </c>
      <c r="AQ257" s="20">
        <f>IF(AD257="","",IFERROR(VALUE(IFERROR(TRIM(INDEX($A257:$AB257,MATCH(Lists!$K$12,$A$1:$AB$1,0))&amp;""),"")),""))</f>
        <v/>
      </c>
      <c r="AR257" s="20">
        <f>IF(AD257="","",IFERROR(TRIM(INDEX($A257:$AB257,MATCH(Lists!$K$13,$A$1:$AB$1,0))&amp;""),""))</f>
        <v/>
      </c>
      <c r="AS257" s="20">
        <f>IF(AD257="","",IFERROR(TRIM(INDEX($A257:$AB257,MATCH(Lists!$K$14,$A$1:$AB$1,0))&amp;""),""))</f>
        <v/>
      </c>
      <c r="AT257" s="20">
        <f>IF(AD257="","",IFERROR(TRIM(INDEX($A257:$AB257,MATCH(Lists!$K$15,$A$1:$AB$1,0))&amp;""),""))</f>
        <v/>
      </c>
      <c r="AU257" s="20">
        <f>IF(AD257="","",IFERROR(TRIM(INDEX($A257:$AB257,MATCH(Lists!$K$18,$A$1:$AB$1,0))&amp;""),""))</f>
        <v/>
      </c>
    </row>
    <row r="258">
      <c r="AC258" s="19" t="n"/>
      <c r="AD258" s="20">
        <f>IFERROR(TRIM(INDEX($A258:$AB258,MATCH(Lists!$K$2,$A$1:$AB$1,0))&amp;""),"")</f>
        <v/>
      </c>
      <c r="AE258" s="20">
        <f>IF(AD258="",0,IF(AND(OR('Top needs'!$B$5="",AF258='Top needs'!$B$5),OR('Top needs'!$B$6="",AG258='Top needs'!$B$6)),1,0))</f>
        <v/>
      </c>
      <c r="AF258" s="20">
        <f>IF(AD258="","",IF(IFERROR(TRIM(INDEX($A258:$AB258,MATCH(Lists!$K$16,$A$1:$AB$1,0))&amp;""),"")="","(no answer)",IFERROR(TRIM(INDEX($A258:$AB258,MATCH(Lists!$K$16,$A$1:$AB$1,0))&amp;""),"")))</f>
        <v/>
      </c>
      <c r="AG258" s="20">
        <f>IF(AD258="","",IF(IFERROR(TRIM(INDEX($A258:$AB258,MATCH(Lists!$K$17,$A$1:$AB$1,0))&amp;""),"")="","(no answer)",IFERROR(TRIM(INDEX($A258:$AB258,MATCH(Lists!$K$17,$A$1:$AB$1,0))&amp;""),"")))</f>
        <v/>
      </c>
      <c r="AH258" s="20">
        <f>IF(AD258="","",IFERROR(TRIM(INDEX($A258:$AB258,MATCH(Lists!$K$3,$A$1:$AB$1,0))&amp;""),""))</f>
        <v/>
      </c>
      <c r="AI258" s="20">
        <f>IF(AD258="","",IFERROR(TRIM(INDEX($A258:$AB258,MATCH(Lists!$K$4,$A$1:$AB$1,0))&amp;""),""))</f>
        <v/>
      </c>
      <c r="AJ258" s="20">
        <f>IF(AD258="","",IFERROR(TRIM(INDEX($A258:$AB258,MATCH(Lists!$K$5,$A$1:$AB$1,0))&amp;""),""))</f>
        <v/>
      </c>
      <c r="AK258" s="20">
        <f>IF(AD258="","",IFERROR(TRIM(INDEX($A258:$AB258,MATCH(Lists!$K$6,$A$1:$AB$1,0))&amp;""),""))</f>
        <v/>
      </c>
      <c r="AL258" s="20">
        <f>IF(AD258="","",IFERROR(TRIM(INDEX($A258:$AB258,MATCH(Lists!$K$7,$A$1:$AB$1,0))&amp;""),""))</f>
        <v/>
      </c>
      <c r="AM258" s="20">
        <f>IF(AD258="","",IFERROR(TRIM(INDEX($A258:$AB258,MATCH(Lists!$K$8,$A$1:$AB$1,0))&amp;""),""))</f>
        <v/>
      </c>
      <c r="AN258" s="20">
        <f>IF(AD258="","",IFERROR(TRIM(INDEX($A258:$AB258,MATCH(Lists!$K$9,$A$1:$AB$1,0))&amp;""),""))</f>
        <v/>
      </c>
      <c r="AO258" s="20">
        <f>IF(AD258="","",IFERROR(TRIM(INDEX($A258:$AB258,MATCH(Lists!$K$10,$A$1:$AB$1,0))&amp;""),""))</f>
        <v/>
      </c>
      <c r="AP258" s="20">
        <f>IF(AD258="","",IFERROR(TRIM(INDEX($A258:$AB258,MATCH(Lists!$K$11,$A$1:$AB$1,0))&amp;""),""))</f>
        <v/>
      </c>
      <c r="AQ258" s="20">
        <f>IF(AD258="","",IFERROR(VALUE(IFERROR(TRIM(INDEX($A258:$AB258,MATCH(Lists!$K$12,$A$1:$AB$1,0))&amp;""),"")),""))</f>
        <v/>
      </c>
      <c r="AR258" s="20">
        <f>IF(AD258="","",IFERROR(TRIM(INDEX($A258:$AB258,MATCH(Lists!$K$13,$A$1:$AB$1,0))&amp;""),""))</f>
        <v/>
      </c>
      <c r="AS258" s="20">
        <f>IF(AD258="","",IFERROR(TRIM(INDEX($A258:$AB258,MATCH(Lists!$K$14,$A$1:$AB$1,0))&amp;""),""))</f>
        <v/>
      </c>
      <c r="AT258" s="20">
        <f>IF(AD258="","",IFERROR(TRIM(INDEX($A258:$AB258,MATCH(Lists!$K$15,$A$1:$AB$1,0))&amp;""),""))</f>
        <v/>
      </c>
      <c r="AU258" s="20">
        <f>IF(AD258="","",IFERROR(TRIM(INDEX($A258:$AB258,MATCH(Lists!$K$18,$A$1:$AB$1,0))&amp;""),""))</f>
        <v/>
      </c>
    </row>
    <row r="259">
      <c r="AC259" s="19" t="n"/>
      <c r="AD259" s="20">
        <f>IFERROR(TRIM(INDEX($A259:$AB259,MATCH(Lists!$K$2,$A$1:$AB$1,0))&amp;""),"")</f>
        <v/>
      </c>
      <c r="AE259" s="20">
        <f>IF(AD259="",0,IF(AND(OR('Top needs'!$B$5="",AF259='Top needs'!$B$5),OR('Top needs'!$B$6="",AG259='Top needs'!$B$6)),1,0))</f>
        <v/>
      </c>
      <c r="AF259" s="20">
        <f>IF(AD259="","",IF(IFERROR(TRIM(INDEX($A259:$AB259,MATCH(Lists!$K$16,$A$1:$AB$1,0))&amp;""),"")="","(no answer)",IFERROR(TRIM(INDEX($A259:$AB259,MATCH(Lists!$K$16,$A$1:$AB$1,0))&amp;""),"")))</f>
        <v/>
      </c>
      <c r="AG259" s="20">
        <f>IF(AD259="","",IF(IFERROR(TRIM(INDEX($A259:$AB259,MATCH(Lists!$K$17,$A$1:$AB$1,0))&amp;""),"")="","(no answer)",IFERROR(TRIM(INDEX($A259:$AB259,MATCH(Lists!$K$17,$A$1:$AB$1,0))&amp;""),"")))</f>
        <v/>
      </c>
      <c r="AH259" s="20">
        <f>IF(AD259="","",IFERROR(TRIM(INDEX($A259:$AB259,MATCH(Lists!$K$3,$A$1:$AB$1,0))&amp;""),""))</f>
        <v/>
      </c>
      <c r="AI259" s="20">
        <f>IF(AD259="","",IFERROR(TRIM(INDEX($A259:$AB259,MATCH(Lists!$K$4,$A$1:$AB$1,0))&amp;""),""))</f>
        <v/>
      </c>
      <c r="AJ259" s="20">
        <f>IF(AD259="","",IFERROR(TRIM(INDEX($A259:$AB259,MATCH(Lists!$K$5,$A$1:$AB$1,0))&amp;""),""))</f>
        <v/>
      </c>
      <c r="AK259" s="20">
        <f>IF(AD259="","",IFERROR(TRIM(INDEX($A259:$AB259,MATCH(Lists!$K$6,$A$1:$AB$1,0))&amp;""),""))</f>
        <v/>
      </c>
      <c r="AL259" s="20">
        <f>IF(AD259="","",IFERROR(TRIM(INDEX($A259:$AB259,MATCH(Lists!$K$7,$A$1:$AB$1,0))&amp;""),""))</f>
        <v/>
      </c>
      <c r="AM259" s="20">
        <f>IF(AD259="","",IFERROR(TRIM(INDEX($A259:$AB259,MATCH(Lists!$K$8,$A$1:$AB$1,0))&amp;""),""))</f>
        <v/>
      </c>
      <c r="AN259" s="20">
        <f>IF(AD259="","",IFERROR(TRIM(INDEX($A259:$AB259,MATCH(Lists!$K$9,$A$1:$AB$1,0))&amp;""),""))</f>
        <v/>
      </c>
      <c r="AO259" s="20">
        <f>IF(AD259="","",IFERROR(TRIM(INDEX($A259:$AB259,MATCH(Lists!$K$10,$A$1:$AB$1,0))&amp;""),""))</f>
        <v/>
      </c>
      <c r="AP259" s="20">
        <f>IF(AD259="","",IFERROR(TRIM(INDEX($A259:$AB259,MATCH(Lists!$K$11,$A$1:$AB$1,0))&amp;""),""))</f>
        <v/>
      </c>
      <c r="AQ259" s="20">
        <f>IF(AD259="","",IFERROR(VALUE(IFERROR(TRIM(INDEX($A259:$AB259,MATCH(Lists!$K$12,$A$1:$AB$1,0))&amp;""),"")),""))</f>
        <v/>
      </c>
      <c r="AR259" s="20">
        <f>IF(AD259="","",IFERROR(TRIM(INDEX($A259:$AB259,MATCH(Lists!$K$13,$A$1:$AB$1,0))&amp;""),""))</f>
        <v/>
      </c>
      <c r="AS259" s="20">
        <f>IF(AD259="","",IFERROR(TRIM(INDEX($A259:$AB259,MATCH(Lists!$K$14,$A$1:$AB$1,0))&amp;""),""))</f>
        <v/>
      </c>
      <c r="AT259" s="20">
        <f>IF(AD259="","",IFERROR(TRIM(INDEX($A259:$AB259,MATCH(Lists!$K$15,$A$1:$AB$1,0))&amp;""),""))</f>
        <v/>
      </c>
      <c r="AU259" s="20">
        <f>IF(AD259="","",IFERROR(TRIM(INDEX($A259:$AB259,MATCH(Lists!$K$18,$A$1:$AB$1,0))&amp;""),""))</f>
        <v/>
      </c>
    </row>
    <row r="260">
      <c r="AC260" s="19" t="n"/>
      <c r="AD260" s="20">
        <f>IFERROR(TRIM(INDEX($A260:$AB260,MATCH(Lists!$K$2,$A$1:$AB$1,0))&amp;""),"")</f>
        <v/>
      </c>
      <c r="AE260" s="20">
        <f>IF(AD260="",0,IF(AND(OR('Top needs'!$B$5="",AF260='Top needs'!$B$5),OR('Top needs'!$B$6="",AG260='Top needs'!$B$6)),1,0))</f>
        <v/>
      </c>
      <c r="AF260" s="20">
        <f>IF(AD260="","",IF(IFERROR(TRIM(INDEX($A260:$AB260,MATCH(Lists!$K$16,$A$1:$AB$1,0))&amp;""),"")="","(no answer)",IFERROR(TRIM(INDEX($A260:$AB260,MATCH(Lists!$K$16,$A$1:$AB$1,0))&amp;""),"")))</f>
        <v/>
      </c>
      <c r="AG260" s="20">
        <f>IF(AD260="","",IF(IFERROR(TRIM(INDEX($A260:$AB260,MATCH(Lists!$K$17,$A$1:$AB$1,0))&amp;""),"")="","(no answer)",IFERROR(TRIM(INDEX($A260:$AB260,MATCH(Lists!$K$17,$A$1:$AB$1,0))&amp;""),"")))</f>
        <v/>
      </c>
      <c r="AH260" s="20">
        <f>IF(AD260="","",IFERROR(TRIM(INDEX($A260:$AB260,MATCH(Lists!$K$3,$A$1:$AB$1,0))&amp;""),""))</f>
        <v/>
      </c>
      <c r="AI260" s="20">
        <f>IF(AD260="","",IFERROR(TRIM(INDEX($A260:$AB260,MATCH(Lists!$K$4,$A$1:$AB$1,0))&amp;""),""))</f>
        <v/>
      </c>
      <c r="AJ260" s="20">
        <f>IF(AD260="","",IFERROR(TRIM(INDEX($A260:$AB260,MATCH(Lists!$K$5,$A$1:$AB$1,0))&amp;""),""))</f>
        <v/>
      </c>
      <c r="AK260" s="20">
        <f>IF(AD260="","",IFERROR(TRIM(INDEX($A260:$AB260,MATCH(Lists!$K$6,$A$1:$AB$1,0))&amp;""),""))</f>
        <v/>
      </c>
      <c r="AL260" s="20">
        <f>IF(AD260="","",IFERROR(TRIM(INDEX($A260:$AB260,MATCH(Lists!$K$7,$A$1:$AB$1,0))&amp;""),""))</f>
        <v/>
      </c>
      <c r="AM260" s="20">
        <f>IF(AD260="","",IFERROR(TRIM(INDEX($A260:$AB260,MATCH(Lists!$K$8,$A$1:$AB$1,0))&amp;""),""))</f>
        <v/>
      </c>
      <c r="AN260" s="20">
        <f>IF(AD260="","",IFERROR(TRIM(INDEX($A260:$AB260,MATCH(Lists!$K$9,$A$1:$AB$1,0))&amp;""),""))</f>
        <v/>
      </c>
      <c r="AO260" s="20">
        <f>IF(AD260="","",IFERROR(TRIM(INDEX($A260:$AB260,MATCH(Lists!$K$10,$A$1:$AB$1,0))&amp;""),""))</f>
        <v/>
      </c>
      <c r="AP260" s="20">
        <f>IF(AD260="","",IFERROR(TRIM(INDEX($A260:$AB260,MATCH(Lists!$K$11,$A$1:$AB$1,0))&amp;""),""))</f>
        <v/>
      </c>
      <c r="AQ260" s="20">
        <f>IF(AD260="","",IFERROR(VALUE(IFERROR(TRIM(INDEX($A260:$AB260,MATCH(Lists!$K$12,$A$1:$AB$1,0))&amp;""),"")),""))</f>
        <v/>
      </c>
      <c r="AR260" s="20">
        <f>IF(AD260="","",IFERROR(TRIM(INDEX($A260:$AB260,MATCH(Lists!$K$13,$A$1:$AB$1,0))&amp;""),""))</f>
        <v/>
      </c>
      <c r="AS260" s="20">
        <f>IF(AD260="","",IFERROR(TRIM(INDEX($A260:$AB260,MATCH(Lists!$K$14,$A$1:$AB$1,0))&amp;""),""))</f>
        <v/>
      </c>
      <c r="AT260" s="20">
        <f>IF(AD260="","",IFERROR(TRIM(INDEX($A260:$AB260,MATCH(Lists!$K$15,$A$1:$AB$1,0))&amp;""),""))</f>
        <v/>
      </c>
      <c r="AU260" s="20">
        <f>IF(AD260="","",IFERROR(TRIM(INDEX($A260:$AB260,MATCH(Lists!$K$18,$A$1:$AB$1,0))&amp;""),""))</f>
        <v/>
      </c>
    </row>
    <row r="261">
      <c r="AC261" s="19" t="n"/>
      <c r="AD261" s="20">
        <f>IFERROR(TRIM(INDEX($A261:$AB261,MATCH(Lists!$K$2,$A$1:$AB$1,0))&amp;""),"")</f>
        <v/>
      </c>
      <c r="AE261" s="20">
        <f>IF(AD261="",0,IF(AND(OR('Top needs'!$B$5="",AF261='Top needs'!$B$5),OR('Top needs'!$B$6="",AG261='Top needs'!$B$6)),1,0))</f>
        <v/>
      </c>
      <c r="AF261" s="20">
        <f>IF(AD261="","",IF(IFERROR(TRIM(INDEX($A261:$AB261,MATCH(Lists!$K$16,$A$1:$AB$1,0))&amp;""),"")="","(no answer)",IFERROR(TRIM(INDEX($A261:$AB261,MATCH(Lists!$K$16,$A$1:$AB$1,0))&amp;""),"")))</f>
        <v/>
      </c>
      <c r="AG261" s="20">
        <f>IF(AD261="","",IF(IFERROR(TRIM(INDEX($A261:$AB261,MATCH(Lists!$K$17,$A$1:$AB$1,0))&amp;""),"")="","(no answer)",IFERROR(TRIM(INDEX($A261:$AB261,MATCH(Lists!$K$17,$A$1:$AB$1,0))&amp;""),"")))</f>
        <v/>
      </c>
      <c r="AH261" s="20">
        <f>IF(AD261="","",IFERROR(TRIM(INDEX($A261:$AB261,MATCH(Lists!$K$3,$A$1:$AB$1,0))&amp;""),""))</f>
        <v/>
      </c>
      <c r="AI261" s="20">
        <f>IF(AD261="","",IFERROR(TRIM(INDEX($A261:$AB261,MATCH(Lists!$K$4,$A$1:$AB$1,0))&amp;""),""))</f>
        <v/>
      </c>
      <c r="AJ261" s="20">
        <f>IF(AD261="","",IFERROR(TRIM(INDEX($A261:$AB261,MATCH(Lists!$K$5,$A$1:$AB$1,0))&amp;""),""))</f>
        <v/>
      </c>
      <c r="AK261" s="20">
        <f>IF(AD261="","",IFERROR(TRIM(INDEX($A261:$AB261,MATCH(Lists!$K$6,$A$1:$AB$1,0))&amp;""),""))</f>
        <v/>
      </c>
      <c r="AL261" s="20">
        <f>IF(AD261="","",IFERROR(TRIM(INDEX($A261:$AB261,MATCH(Lists!$K$7,$A$1:$AB$1,0))&amp;""),""))</f>
        <v/>
      </c>
      <c r="AM261" s="20">
        <f>IF(AD261="","",IFERROR(TRIM(INDEX($A261:$AB261,MATCH(Lists!$K$8,$A$1:$AB$1,0))&amp;""),""))</f>
        <v/>
      </c>
      <c r="AN261" s="20">
        <f>IF(AD261="","",IFERROR(TRIM(INDEX($A261:$AB261,MATCH(Lists!$K$9,$A$1:$AB$1,0))&amp;""),""))</f>
        <v/>
      </c>
      <c r="AO261" s="20">
        <f>IF(AD261="","",IFERROR(TRIM(INDEX($A261:$AB261,MATCH(Lists!$K$10,$A$1:$AB$1,0))&amp;""),""))</f>
        <v/>
      </c>
      <c r="AP261" s="20">
        <f>IF(AD261="","",IFERROR(TRIM(INDEX($A261:$AB261,MATCH(Lists!$K$11,$A$1:$AB$1,0))&amp;""),""))</f>
        <v/>
      </c>
      <c r="AQ261" s="20">
        <f>IF(AD261="","",IFERROR(VALUE(IFERROR(TRIM(INDEX($A261:$AB261,MATCH(Lists!$K$12,$A$1:$AB$1,0))&amp;""),"")),""))</f>
        <v/>
      </c>
      <c r="AR261" s="20">
        <f>IF(AD261="","",IFERROR(TRIM(INDEX($A261:$AB261,MATCH(Lists!$K$13,$A$1:$AB$1,0))&amp;""),""))</f>
        <v/>
      </c>
      <c r="AS261" s="20">
        <f>IF(AD261="","",IFERROR(TRIM(INDEX($A261:$AB261,MATCH(Lists!$K$14,$A$1:$AB$1,0))&amp;""),""))</f>
        <v/>
      </c>
      <c r="AT261" s="20">
        <f>IF(AD261="","",IFERROR(TRIM(INDEX($A261:$AB261,MATCH(Lists!$K$15,$A$1:$AB$1,0))&amp;""),""))</f>
        <v/>
      </c>
      <c r="AU261" s="20">
        <f>IF(AD261="","",IFERROR(TRIM(INDEX($A261:$AB261,MATCH(Lists!$K$18,$A$1:$AB$1,0))&amp;""),""))</f>
        <v/>
      </c>
    </row>
    <row r="262">
      <c r="AC262" s="19" t="n"/>
      <c r="AD262" s="20">
        <f>IFERROR(TRIM(INDEX($A262:$AB262,MATCH(Lists!$K$2,$A$1:$AB$1,0))&amp;""),"")</f>
        <v/>
      </c>
      <c r="AE262" s="20">
        <f>IF(AD262="",0,IF(AND(OR('Top needs'!$B$5="",AF262='Top needs'!$B$5),OR('Top needs'!$B$6="",AG262='Top needs'!$B$6)),1,0))</f>
        <v/>
      </c>
      <c r="AF262" s="20">
        <f>IF(AD262="","",IF(IFERROR(TRIM(INDEX($A262:$AB262,MATCH(Lists!$K$16,$A$1:$AB$1,0))&amp;""),"")="","(no answer)",IFERROR(TRIM(INDEX($A262:$AB262,MATCH(Lists!$K$16,$A$1:$AB$1,0))&amp;""),"")))</f>
        <v/>
      </c>
      <c r="AG262" s="20">
        <f>IF(AD262="","",IF(IFERROR(TRIM(INDEX($A262:$AB262,MATCH(Lists!$K$17,$A$1:$AB$1,0))&amp;""),"")="","(no answer)",IFERROR(TRIM(INDEX($A262:$AB262,MATCH(Lists!$K$17,$A$1:$AB$1,0))&amp;""),"")))</f>
        <v/>
      </c>
      <c r="AH262" s="20">
        <f>IF(AD262="","",IFERROR(TRIM(INDEX($A262:$AB262,MATCH(Lists!$K$3,$A$1:$AB$1,0))&amp;""),""))</f>
        <v/>
      </c>
      <c r="AI262" s="20">
        <f>IF(AD262="","",IFERROR(TRIM(INDEX($A262:$AB262,MATCH(Lists!$K$4,$A$1:$AB$1,0))&amp;""),""))</f>
        <v/>
      </c>
      <c r="AJ262" s="20">
        <f>IF(AD262="","",IFERROR(TRIM(INDEX($A262:$AB262,MATCH(Lists!$K$5,$A$1:$AB$1,0))&amp;""),""))</f>
        <v/>
      </c>
      <c r="AK262" s="20">
        <f>IF(AD262="","",IFERROR(TRIM(INDEX($A262:$AB262,MATCH(Lists!$K$6,$A$1:$AB$1,0))&amp;""),""))</f>
        <v/>
      </c>
      <c r="AL262" s="20">
        <f>IF(AD262="","",IFERROR(TRIM(INDEX($A262:$AB262,MATCH(Lists!$K$7,$A$1:$AB$1,0))&amp;""),""))</f>
        <v/>
      </c>
      <c r="AM262" s="20">
        <f>IF(AD262="","",IFERROR(TRIM(INDEX($A262:$AB262,MATCH(Lists!$K$8,$A$1:$AB$1,0))&amp;""),""))</f>
        <v/>
      </c>
      <c r="AN262" s="20">
        <f>IF(AD262="","",IFERROR(TRIM(INDEX($A262:$AB262,MATCH(Lists!$K$9,$A$1:$AB$1,0))&amp;""),""))</f>
        <v/>
      </c>
      <c r="AO262" s="20">
        <f>IF(AD262="","",IFERROR(TRIM(INDEX($A262:$AB262,MATCH(Lists!$K$10,$A$1:$AB$1,0))&amp;""),""))</f>
        <v/>
      </c>
      <c r="AP262" s="20">
        <f>IF(AD262="","",IFERROR(TRIM(INDEX($A262:$AB262,MATCH(Lists!$K$11,$A$1:$AB$1,0))&amp;""),""))</f>
        <v/>
      </c>
      <c r="AQ262" s="20">
        <f>IF(AD262="","",IFERROR(VALUE(IFERROR(TRIM(INDEX($A262:$AB262,MATCH(Lists!$K$12,$A$1:$AB$1,0))&amp;""),"")),""))</f>
        <v/>
      </c>
      <c r="AR262" s="20">
        <f>IF(AD262="","",IFERROR(TRIM(INDEX($A262:$AB262,MATCH(Lists!$K$13,$A$1:$AB$1,0))&amp;""),""))</f>
        <v/>
      </c>
      <c r="AS262" s="20">
        <f>IF(AD262="","",IFERROR(TRIM(INDEX($A262:$AB262,MATCH(Lists!$K$14,$A$1:$AB$1,0))&amp;""),""))</f>
        <v/>
      </c>
      <c r="AT262" s="20">
        <f>IF(AD262="","",IFERROR(TRIM(INDEX($A262:$AB262,MATCH(Lists!$K$15,$A$1:$AB$1,0))&amp;""),""))</f>
        <v/>
      </c>
      <c r="AU262" s="20">
        <f>IF(AD262="","",IFERROR(TRIM(INDEX($A262:$AB262,MATCH(Lists!$K$18,$A$1:$AB$1,0))&amp;""),""))</f>
        <v/>
      </c>
    </row>
    <row r="263">
      <c r="AC263" s="19" t="n"/>
      <c r="AD263" s="20">
        <f>IFERROR(TRIM(INDEX($A263:$AB263,MATCH(Lists!$K$2,$A$1:$AB$1,0))&amp;""),"")</f>
        <v/>
      </c>
      <c r="AE263" s="20">
        <f>IF(AD263="",0,IF(AND(OR('Top needs'!$B$5="",AF263='Top needs'!$B$5),OR('Top needs'!$B$6="",AG263='Top needs'!$B$6)),1,0))</f>
        <v/>
      </c>
      <c r="AF263" s="20">
        <f>IF(AD263="","",IF(IFERROR(TRIM(INDEX($A263:$AB263,MATCH(Lists!$K$16,$A$1:$AB$1,0))&amp;""),"")="","(no answer)",IFERROR(TRIM(INDEX($A263:$AB263,MATCH(Lists!$K$16,$A$1:$AB$1,0))&amp;""),"")))</f>
        <v/>
      </c>
      <c r="AG263" s="20">
        <f>IF(AD263="","",IF(IFERROR(TRIM(INDEX($A263:$AB263,MATCH(Lists!$K$17,$A$1:$AB$1,0))&amp;""),"")="","(no answer)",IFERROR(TRIM(INDEX($A263:$AB263,MATCH(Lists!$K$17,$A$1:$AB$1,0))&amp;""),"")))</f>
        <v/>
      </c>
      <c r="AH263" s="20">
        <f>IF(AD263="","",IFERROR(TRIM(INDEX($A263:$AB263,MATCH(Lists!$K$3,$A$1:$AB$1,0))&amp;""),""))</f>
        <v/>
      </c>
      <c r="AI263" s="20">
        <f>IF(AD263="","",IFERROR(TRIM(INDEX($A263:$AB263,MATCH(Lists!$K$4,$A$1:$AB$1,0))&amp;""),""))</f>
        <v/>
      </c>
      <c r="AJ263" s="20">
        <f>IF(AD263="","",IFERROR(TRIM(INDEX($A263:$AB263,MATCH(Lists!$K$5,$A$1:$AB$1,0))&amp;""),""))</f>
        <v/>
      </c>
      <c r="AK263" s="20">
        <f>IF(AD263="","",IFERROR(TRIM(INDEX($A263:$AB263,MATCH(Lists!$K$6,$A$1:$AB$1,0))&amp;""),""))</f>
        <v/>
      </c>
      <c r="AL263" s="20">
        <f>IF(AD263="","",IFERROR(TRIM(INDEX($A263:$AB263,MATCH(Lists!$K$7,$A$1:$AB$1,0))&amp;""),""))</f>
        <v/>
      </c>
      <c r="AM263" s="20">
        <f>IF(AD263="","",IFERROR(TRIM(INDEX($A263:$AB263,MATCH(Lists!$K$8,$A$1:$AB$1,0))&amp;""),""))</f>
        <v/>
      </c>
      <c r="AN263" s="20">
        <f>IF(AD263="","",IFERROR(TRIM(INDEX($A263:$AB263,MATCH(Lists!$K$9,$A$1:$AB$1,0))&amp;""),""))</f>
        <v/>
      </c>
      <c r="AO263" s="20">
        <f>IF(AD263="","",IFERROR(TRIM(INDEX($A263:$AB263,MATCH(Lists!$K$10,$A$1:$AB$1,0))&amp;""),""))</f>
        <v/>
      </c>
      <c r="AP263" s="20">
        <f>IF(AD263="","",IFERROR(TRIM(INDEX($A263:$AB263,MATCH(Lists!$K$11,$A$1:$AB$1,0))&amp;""),""))</f>
        <v/>
      </c>
      <c r="AQ263" s="20">
        <f>IF(AD263="","",IFERROR(VALUE(IFERROR(TRIM(INDEX($A263:$AB263,MATCH(Lists!$K$12,$A$1:$AB$1,0))&amp;""),"")),""))</f>
        <v/>
      </c>
      <c r="AR263" s="20">
        <f>IF(AD263="","",IFERROR(TRIM(INDEX($A263:$AB263,MATCH(Lists!$K$13,$A$1:$AB$1,0))&amp;""),""))</f>
        <v/>
      </c>
      <c r="AS263" s="20">
        <f>IF(AD263="","",IFERROR(TRIM(INDEX($A263:$AB263,MATCH(Lists!$K$14,$A$1:$AB$1,0))&amp;""),""))</f>
        <v/>
      </c>
      <c r="AT263" s="20">
        <f>IF(AD263="","",IFERROR(TRIM(INDEX($A263:$AB263,MATCH(Lists!$K$15,$A$1:$AB$1,0))&amp;""),""))</f>
        <v/>
      </c>
      <c r="AU263" s="20">
        <f>IF(AD263="","",IFERROR(TRIM(INDEX($A263:$AB263,MATCH(Lists!$K$18,$A$1:$AB$1,0))&amp;""),""))</f>
        <v/>
      </c>
    </row>
    <row r="264">
      <c r="AC264" s="19" t="n"/>
      <c r="AD264" s="20">
        <f>IFERROR(TRIM(INDEX($A264:$AB264,MATCH(Lists!$K$2,$A$1:$AB$1,0))&amp;""),"")</f>
        <v/>
      </c>
      <c r="AE264" s="20">
        <f>IF(AD264="",0,IF(AND(OR('Top needs'!$B$5="",AF264='Top needs'!$B$5),OR('Top needs'!$B$6="",AG264='Top needs'!$B$6)),1,0))</f>
        <v/>
      </c>
      <c r="AF264" s="20">
        <f>IF(AD264="","",IF(IFERROR(TRIM(INDEX($A264:$AB264,MATCH(Lists!$K$16,$A$1:$AB$1,0))&amp;""),"")="","(no answer)",IFERROR(TRIM(INDEX($A264:$AB264,MATCH(Lists!$K$16,$A$1:$AB$1,0))&amp;""),"")))</f>
        <v/>
      </c>
      <c r="AG264" s="20">
        <f>IF(AD264="","",IF(IFERROR(TRIM(INDEX($A264:$AB264,MATCH(Lists!$K$17,$A$1:$AB$1,0))&amp;""),"")="","(no answer)",IFERROR(TRIM(INDEX($A264:$AB264,MATCH(Lists!$K$17,$A$1:$AB$1,0))&amp;""),"")))</f>
        <v/>
      </c>
      <c r="AH264" s="20">
        <f>IF(AD264="","",IFERROR(TRIM(INDEX($A264:$AB264,MATCH(Lists!$K$3,$A$1:$AB$1,0))&amp;""),""))</f>
        <v/>
      </c>
      <c r="AI264" s="20">
        <f>IF(AD264="","",IFERROR(TRIM(INDEX($A264:$AB264,MATCH(Lists!$K$4,$A$1:$AB$1,0))&amp;""),""))</f>
        <v/>
      </c>
      <c r="AJ264" s="20">
        <f>IF(AD264="","",IFERROR(TRIM(INDEX($A264:$AB264,MATCH(Lists!$K$5,$A$1:$AB$1,0))&amp;""),""))</f>
        <v/>
      </c>
      <c r="AK264" s="20">
        <f>IF(AD264="","",IFERROR(TRIM(INDEX($A264:$AB264,MATCH(Lists!$K$6,$A$1:$AB$1,0))&amp;""),""))</f>
        <v/>
      </c>
      <c r="AL264" s="20">
        <f>IF(AD264="","",IFERROR(TRIM(INDEX($A264:$AB264,MATCH(Lists!$K$7,$A$1:$AB$1,0))&amp;""),""))</f>
        <v/>
      </c>
      <c r="AM264" s="20">
        <f>IF(AD264="","",IFERROR(TRIM(INDEX($A264:$AB264,MATCH(Lists!$K$8,$A$1:$AB$1,0))&amp;""),""))</f>
        <v/>
      </c>
      <c r="AN264" s="20">
        <f>IF(AD264="","",IFERROR(TRIM(INDEX($A264:$AB264,MATCH(Lists!$K$9,$A$1:$AB$1,0))&amp;""),""))</f>
        <v/>
      </c>
      <c r="AO264" s="20">
        <f>IF(AD264="","",IFERROR(TRIM(INDEX($A264:$AB264,MATCH(Lists!$K$10,$A$1:$AB$1,0))&amp;""),""))</f>
        <v/>
      </c>
      <c r="AP264" s="20">
        <f>IF(AD264="","",IFERROR(TRIM(INDEX($A264:$AB264,MATCH(Lists!$K$11,$A$1:$AB$1,0))&amp;""),""))</f>
        <v/>
      </c>
      <c r="AQ264" s="20">
        <f>IF(AD264="","",IFERROR(VALUE(IFERROR(TRIM(INDEX($A264:$AB264,MATCH(Lists!$K$12,$A$1:$AB$1,0))&amp;""),"")),""))</f>
        <v/>
      </c>
      <c r="AR264" s="20">
        <f>IF(AD264="","",IFERROR(TRIM(INDEX($A264:$AB264,MATCH(Lists!$K$13,$A$1:$AB$1,0))&amp;""),""))</f>
        <v/>
      </c>
      <c r="AS264" s="20">
        <f>IF(AD264="","",IFERROR(TRIM(INDEX($A264:$AB264,MATCH(Lists!$K$14,$A$1:$AB$1,0))&amp;""),""))</f>
        <v/>
      </c>
      <c r="AT264" s="20">
        <f>IF(AD264="","",IFERROR(TRIM(INDEX($A264:$AB264,MATCH(Lists!$K$15,$A$1:$AB$1,0))&amp;""),""))</f>
        <v/>
      </c>
      <c r="AU264" s="20">
        <f>IF(AD264="","",IFERROR(TRIM(INDEX($A264:$AB264,MATCH(Lists!$K$18,$A$1:$AB$1,0))&amp;""),""))</f>
        <v/>
      </c>
    </row>
    <row r="265">
      <c r="AC265" s="19" t="n"/>
      <c r="AD265" s="20">
        <f>IFERROR(TRIM(INDEX($A265:$AB265,MATCH(Lists!$K$2,$A$1:$AB$1,0))&amp;""),"")</f>
        <v/>
      </c>
      <c r="AE265" s="20">
        <f>IF(AD265="",0,IF(AND(OR('Top needs'!$B$5="",AF265='Top needs'!$B$5),OR('Top needs'!$B$6="",AG265='Top needs'!$B$6)),1,0))</f>
        <v/>
      </c>
      <c r="AF265" s="20">
        <f>IF(AD265="","",IF(IFERROR(TRIM(INDEX($A265:$AB265,MATCH(Lists!$K$16,$A$1:$AB$1,0))&amp;""),"")="","(no answer)",IFERROR(TRIM(INDEX($A265:$AB265,MATCH(Lists!$K$16,$A$1:$AB$1,0))&amp;""),"")))</f>
        <v/>
      </c>
      <c r="AG265" s="20">
        <f>IF(AD265="","",IF(IFERROR(TRIM(INDEX($A265:$AB265,MATCH(Lists!$K$17,$A$1:$AB$1,0))&amp;""),"")="","(no answer)",IFERROR(TRIM(INDEX($A265:$AB265,MATCH(Lists!$K$17,$A$1:$AB$1,0))&amp;""),"")))</f>
        <v/>
      </c>
      <c r="AH265" s="20">
        <f>IF(AD265="","",IFERROR(TRIM(INDEX($A265:$AB265,MATCH(Lists!$K$3,$A$1:$AB$1,0))&amp;""),""))</f>
        <v/>
      </c>
      <c r="AI265" s="20">
        <f>IF(AD265="","",IFERROR(TRIM(INDEX($A265:$AB265,MATCH(Lists!$K$4,$A$1:$AB$1,0))&amp;""),""))</f>
        <v/>
      </c>
      <c r="AJ265" s="20">
        <f>IF(AD265="","",IFERROR(TRIM(INDEX($A265:$AB265,MATCH(Lists!$K$5,$A$1:$AB$1,0))&amp;""),""))</f>
        <v/>
      </c>
      <c r="AK265" s="20">
        <f>IF(AD265="","",IFERROR(TRIM(INDEX($A265:$AB265,MATCH(Lists!$K$6,$A$1:$AB$1,0))&amp;""),""))</f>
        <v/>
      </c>
      <c r="AL265" s="20">
        <f>IF(AD265="","",IFERROR(TRIM(INDEX($A265:$AB265,MATCH(Lists!$K$7,$A$1:$AB$1,0))&amp;""),""))</f>
        <v/>
      </c>
      <c r="AM265" s="20">
        <f>IF(AD265="","",IFERROR(TRIM(INDEX($A265:$AB265,MATCH(Lists!$K$8,$A$1:$AB$1,0))&amp;""),""))</f>
        <v/>
      </c>
      <c r="AN265" s="20">
        <f>IF(AD265="","",IFERROR(TRIM(INDEX($A265:$AB265,MATCH(Lists!$K$9,$A$1:$AB$1,0))&amp;""),""))</f>
        <v/>
      </c>
      <c r="AO265" s="20">
        <f>IF(AD265="","",IFERROR(TRIM(INDEX($A265:$AB265,MATCH(Lists!$K$10,$A$1:$AB$1,0))&amp;""),""))</f>
        <v/>
      </c>
      <c r="AP265" s="20">
        <f>IF(AD265="","",IFERROR(TRIM(INDEX($A265:$AB265,MATCH(Lists!$K$11,$A$1:$AB$1,0))&amp;""),""))</f>
        <v/>
      </c>
      <c r="AQ265" s="20">
        <f>IF(AD265="","",IFERROR(VALUE(IFERROR(TRIM(INDEX($A265:$AB265,MATCH(Lists!$K$12,$A$1:$AB$1,0))&amp;""),"")),""))</f>
        <v/>
      </c>
      <c r="AR265" s="20">
        <f>IF(AD265="","",IFERROR(TRIM(INDEX($A265:$AB265,MATCH(Lists!$K$13,$A$1:$AB$1,0))&amp;""),""))</f>
        <v/>
      </c>
      <c r="AS265" s="20">
        <f>IF(AD265="","",IFERROR(TRIM(INDEX($A265:$AB265,MATCH(Lists!$K$14,$A$1:$AB$1,0))&amp;""),""))</f>
        <v/>
      </c>
      <c r="AT265" s="20">
        <f>IF(AD265="","",IFERROR(TRIM(INDEX($A265:$AB265,MATCH(Lists!$K$15,$A$1:$AB$1,0))&amp;""),""))</f>
        <v/>
      </c>
      <c r="AU265" s="20">
        <f>IF(AD265="","",IFERROR(TRIM(INDEX($A265:$AB265,MATCH(Lists!$K$18,$A$1:$AB$1,0))&amp;""),""))</f>
        <v/>
      </c>
    </row>
    <row r="266">
      <c r="AC266" s="19" t="n"/>
      <c r="AD266" s="20">
        <f>IFERROR(TRIM(INDEX($A266:$AB266,MATCH(Lists!$K$2,$A$1:$AB$1,0))&amp;""),"")</f>
        <v/>
      </c>
      <c r="AE266" s="20">
        <f>IF(AD266="",0,IF(AND(OR('Top needs'!$B$5="",AF266='Top needs'!$B$5),OR('Top needs'!$B$6="",AG266='Top needs'!$B$6)),1,0))</f>
        <v/>
      </c>
      <c r="AF266" s="20">
        <f>IF(AD266="","",IF(IFERROR(TRIM(INDEX($A266:$AB266,MATCH(Lists!$K$16,$A$1:$AB$1,0))&amp;""),"")="","(no answer)",IFERROR(TRIM(INDEX($A266:$AB266,MATCH(Lists!$K$16,$A$1:$AB$1,0))&amp;""),"")))</f>
        <v/>
      </c>
      <c r="AG266" s="20">
        <f>IF(AD266="","",IF(IFERROR(TRIM(INDEX($A266:$AB266,MATCH(Lists!$K$17,$A$1:$AB$1,0))&amp;""),"")="","(no answer)",IFERROR(TRIM(INDEX($A266:$AB266,MATCH(Lists!$K$17,$A$1:$AB$1,0))&amp;""),"")))</f>
        <v/>
      </c>
      <c r="AH266" s="20">
        <f>IF(AD266="","",IFERROR(TRIM(INDEX($A266:$AB266,MATCH(Lists!$K$3,$A$1:$AB$1,0))&amp;""),""))</f>
        <v/>
      </c>
      <c r="AI266" s="20">
        <f>IF(AD266="","",IFERROR(TRIM(INDEX($A266:$AB266,MATCH(Lists!$K$4,$A$1:$AB$1,0))&amp;""),""))</f>
        <v/>
      </c>
      <c r="AJ266" s="20">
        <f>IF(AD266="","",IFERROR(TRIM(INDEX($A266:$AB266,MATCH(Lists!$K$5,$A$1:$AB$1,0))&amp;""),""))</f>
        <v/>
      </c>
      <c r="AK266" s="20">
        <f>IF(AD266="","",IFERROR(TRIM(INDEX($A266:$AB266,MATCH(Lists!$K$6,$A$1:$AB$1,0))&amp;""),""))</f>
        <v/>
      </c>
      <c r="AL266" s="20">
        <f>IF(AD266="","",IFERROR(TRIM(INDEX($A266:$AB266,MATCH(Lists!$K$7,$A$1:$AB$1,0))&amp;""),""))</f>
        <v/>
      </c>
      <c r="AM266" s="20">
        <f>IF(AD266="","",IFERROR(TRIM(INDEX($A266:$AB266,MATCH(Lists!$K$8,$A$1:$AB$1,0))&amp;""),""))</f>
        <v/>
      </c>
      <c r="AN266" s="20">
        <f>IF(AD266="","",IFERROR(TRIM(INDEX($A266:$AB266,MATCH(Lists!$K$9,$A$1:$AB$1,0))&amp;""),""))</f>
        <v/>
      </c>
      <c r="AO266" s="20">
        <f>IF(AD266="","",IFERROR(TRIM(INDEX($A266:$AB266,MATCH(Lists!$K$10,$A$1:$AB$1,0))&amp;""),""))</f>
        <v/>
      </c>
      <c r="AP266" s="20">
        <f>IF(AD266="","",IFERROR(TRIM(INDEX($A266:$AB266,MATCH(Lists!$K$11,$A$1:$AB$1,0))&amp;""),""))</f>
        <v/>
      </c>
      <c r="AQ266" s="20">
        <f>IF(AD266="","",IFERROR(VALUE(IFERROR(TRIM(INDEX($A266:$AB266,MATCH(Lists!$K$12,$A$1:$AB$1,0))&amp;""),"")),""))</f>
        <v/>
      </c>
      <c r="AR266" s="20">
        <f>IF(AD266="","",IFERROR(TRIM(INDEX($A266:$AB266,MATCH(Lists!$K$13,$A$1:$AB$1,0))&amp;""),""))</f>
        <v/>
      </c>
      <c r="AS266" s="20">
        <f>IF(AD266="","",IFERROR(TRIM(INDEX($A266:$AB266,MATCH(Lists!$K$14,$A$1:$AB$1,0))&amp;""),""))</f>
        <v/>
      </c>
      <c r="AT266" s="20">
        <f>IF(AD266="","",IFERROR(TRIM(INDEX($A266:$AB266,MATCH(Lists!$K$15,$A$1:$AB$1,0))&amp;""),""))</f>
        <v/>
      </c>
      <c r="AU266" s="20">
        <f>IF(AD266="","",IFERROR(TRIM(INDEX($A266:$AB266,MATCH(Lists!$K$18,$A$1:$AB$1,0))&amp;""),""))</f>
        <v/>
      </c>
    </row>
    <row r="267">
      <c r="AC267" s="19" t="n"/>
      <c r="AD267" s="20">
        <f>IFERROR(TRIM(INDEX($A267:$AB267,MATCH(Lists!$K$2,$A$1:$AB$1,0))&amp;""),"")</f>
        <v/>
      </c>
      <c r="AE267" s="20">
        <f>IF(AD267="",0,IF(AND(OR('Top needs'!$B$5="",AF267='Top needs'!$B$5),OR('Top needs'!$B$6="",AG267='Top needs'!$B$6)),1,0))</f>
        <v/>
      </c>
      <c r="AF267" s="20">
        <f>IF(AD267="","",IF(IFERROR(TRIM(INDEX($A267:$AB267,MATCH(Lists!$K$16,$A$1:$AB$1,0))&amp;""),"")="","(no answer)",IFERROR(TRIM(INDEX($A267:$AB267,MATCH(Lists!$K$16,$A$1:$AB$1,0))&amp;""),"")))</f>
        <v/>
      </c>
      <c r="AG267" s="20">
        <f>IF(AD267="","",IF(IFERROR(TRIM(INDEX($A267:$AB267,MATCH(Lists!$K$17,$A$1:$AB$1,0))&amp;""),"")="","(no answer)",IFERROR(TRIM(INDEX($A267:$AB267,MATCH(Lists!$K$17,$A$1:$AB$1,0))&amp;""),"")))</f>
        <v/>
      </c>
      <c r="AH267" s="20">
        <f>IF(AD267="","",IFERROR(TRIM(INDEX($A267:$AB267,MATCH(Lists!$K$3,$A$1:$AB$1,0))&amp;""),""))</f>
        <v/>
      </c>
      <c r="AI267" s="20">
        <f>IF(AD267="","",IFERROR(TRIM(INDEX($A267:$AB267,MATCH(Lists!$K$4,$A$1:$AB$1,0))&amp;""),""))</f>
        <v/>
      </c>
      <c r="AJ267" s="20">
        <f>IF(AD267="","",IFERROR(TRIM(INDEX($A267:$AB267,MATCH(Lists!$K$5,$A$1:$AB$1,0))&amp;""),""))</f>
        <v/>
      </c>
      <c r="AK267" s="20">
        <f>IF(AD267="","",IFERROR(TRIM(INDEX($A267:$AB267,MATCH(Lists!$K$6,$A$1:$AB$1,0))&amp;""),""))</f>
        <v/>
      </c>
      <c r="AL267" s="20">
        <f>IF(AD267="","",IFERROR(TRIM(INDEX($A267:$AB267,MATCH(Lists!$K$7,$A$1:$AB$1,0))&amp;""),""))</f>
        <v/>
      </c>
      <c r="AM267" s="20">
        <f>IF(AD267="","",IFERROR(TRIM(INDEX($A267:$AB267,MATCH(Lists!$K$8,$A$1:$AB$1,0))&amp;""),""))</f>
        <v/>
      </c>
      <c r="AN267" s="20">
        <f>IF(AD267="","",IFERROR(TRIM(INDEX($A267:$AB267,MATCH(Lists!$K$9,$A$1:$AB$1,0))&amp;""),""))</f>
        <v/>
      </c>
      <c r="AO267" s="20">
        <f>IF(AD267="","",IFERROR(TRIM(INDEX($A267:$AB267,MATCH(Lists!$K$10,$A$1:$AB$1,0))&amp;""),""))</f>
        <v/>
      </c>
      <c r="AP267" s="20">
        <f>IF(AD267="","",IFERROR(TRIM(INDEX($A267:$AB267,MATCH(Lists!$K$11,$A$1:$AB$1,0))&amp;""),""))</f>
        <v/>
      </c>
      <c r="AQ267" s="20">
        <f>IF(AD267="","",IFERROR(VALUE(IFERROR(TRIM(INDEX($A267:$AB267,MATCH(Lists!$K$12,$A$1:$AB$1,0))&amp;""),"")),""))</f>
        <v/>
      </c>
      <c r="AR267" s="20">
        <f>IF(AD267="","",IFERROR(TRIM(INDEX($A267:$AB267,MATCH(Lists!$K$13,$A$1:$AB$1,0))&amp;""),""))</f>
        <v/>
      </c>
      <c r="AS267" s="20">
        <f>IF(AD267="","",IFERROR(TRIM(INDEX($A267:$AB267,MATCH(Lists!$K$14,$A$1:$AB$1,0))&amp;""),""))</f>
        <v/>
      </c>
      <c r="AT267" s="20">
        <f>IF(AD267="","",IFERROR(TRIM(INDEX($A267:$AB267,MATCH(Lists!$K$15,$A$1:$AB$1,0))&amp;""),""))</f>
        <v/>
      </c>
      <c r="AU267" s="20">
        <f>IF(AD267="","",IFERROR(TRIM(INDEX($A267:$AB267,MATCH(Lists!$K$18,$A$1:$AB$1,0))&amp;""),""))</f>
        <v/>
      </c>
    </row>
    <row r="268">
      <c r="AC268" s="19" t="n"/>
      <c r="AD268" s="20">
        <f>IFERROR(TRIM(INDEX($A268:$AB268,MATCH(Lists!$K$2,$A$1:$AB$1,0))&amp;""),"")</f>
        <v/>
      </c>
      <c r="AE268" s="20">
        <f>IF(AD268="",0,IF(AND(OR('Top needs'!$B$5="",AF268='Top needs'!$B$5),OR('Top needs'!$B$6="",AG268='Top needs'!$B$6)),1,0))</f>
        <v/>
      </c>
      <c r="AF268" s="20">
        <f>IF(AD268="","",IF(IFERROR(TRIM(INDEX($A268:$AB268,MATCH(Lists!$K$16,$A$1:$AB$1,0))&amp;""),"")="","(no answer)",IFERROR(TRIM(INDEX($A268:$AB268,MATCH(Lists!$K$16,$A$1:$AB$1,0))&amp;""),"")))</f>
        <v/>
      </c>
      <c r="AG268" s="20">
        <f>IF(AD268="","",IF(IFERROR(TRIM(INDEX($A268:$AB268,MATCH(Lists!$K$17,$A$1:$AB$1,0))&amp;""),"")="","(no answer)",IFERROR(TRIM(INDEX($A268:$AB268,MATCH(Lists!$K$17,$A$1:$AB$1,0))&amp;""),"")))</f>
        <v/>
      </c>
      <c r="AH268" s="20">
        <f>IF(AD268="","",IFERROR(TRIM(INDEX($A268:$AB268,MATCH(Lists!$K$3,$A$1:$AB$1,0))&amp;""),""))</f>
        <v/>
      </c>
      <c r="AI268" s="20">
        <f>IF(AD268="","",IFERROR(TRIM(INDEX($A268:$AB268,MATCH(Lists!$K$4,$A$1:$AB$1,0))&amp;""),""))</f>
        <v/>
      </c>
      <c r="AJ268" s="20">
        <f>IF(AD268="","",IFERROR(TRIM(INDEX($A268:$AB268,MATCH(Lists!$K$5,$A$1:$AB$1,0))&amp;""),""))</f>
        <v/>
      </c>
      <c r="AK268" s="20">
        <f>IF(AD268="","",IFERROR(TRIM(INDEX($A268:$AB268,MATCH(Lists!$K$6,$A$1:$AB$1,0))&amp;""),""))</f>
        <v/>
      </c>
      <c r="AL268" s="20">
        <f>IF(AD268="","",IFERROR(TRIM(INDEX($A268:$AB268,MATCH(Lists!$K$7,$A$1:$AB$1,0))&amp;""),""))</f>
        <v/>
      </c>
      <c r="AM268" s="20">
        <f>IF(AD268="","",IFERROR(TRIM(INDEX($A268:$AB268,MATCH(Lists!$K$8,$A$1:$AB$1,0))&amp;""),""))</f>
        <v/>
      </c>
      <c r="AN268" s="20">
        <f>IF(AD268="","",IFERROR(TRIM(INDEX($A268:$AB268,MATCH(Lists!$K$9,$A$1:$AB$1,0))&amp;""),""))</f>
        <v/>
      </c>
      <c r="AO268" s="20">
        <f>IF(AD268="","",IFERROR(TRIM(INDEX($A268:$AB268,MATCH(Lists!$K$10,$A$1:$AB$1,0))&amp;""),""))</f>
        <v/>
      </c>
      <c r="AP268" s="20">
        <f>IF(AD268="","",IFERROR(TRIM(INDEX($A268:$AB268,MATCH(Lists!$K$11,$A$1:$AB$1,0))&amp;""),""))</f>
        <v/>
      </c>
      <c r="AQ268" s="20">
        <f>IF(AD268="","",IFERROR(VALUE(IFERROR(TRIM(INDEX($A268:$AB268,MATCH(Lists!$K$12,$A$1:$AB$1,0))&amp;""),"")),""))</f>
        <v/>
      </c>
      <c r="AR268" s="20">
        <f>IF(AD268="","",IFERROR(TRIM(INDEX($A268:$AB268,MATCH(Lists!$K$13,$A$1:$AB$1,0))&amp;""),""))</f>
        <v/>
      </c>
      <c r="AS268" s="20">
        <f>IF(AD268="","",IFERROR(TRIM(INDEX($A268:$AB268,MATCH(Lists!$K$14,$A$1:$AB$1,0))&amp;""),""))</f>
        <v/>
      </c>
      <c r="AT268" s="20">
        <f>IF(AD268="","",IFERROR(TRIM(INDEX($A268:$AB268,MATCH(Lists!$K$15,$A$1:$AB$1,0))&amp;""),""))</f>
        <v/>
      </c>
      <c r="AU268" s="20">
        <f>IF(AD268="","",IFERROR(TRIM(INDEX($A268:$AB268,MATCH(Lists!$K$18,$A$1:$AB$1,0))&amp;""),""))</f>
        <v/>
      </c>
    </row>
    <row r="269">
      <c r="AC269" s="19" t="n"/>
      <c r="AD269" s="20">
        <f>IFERROR(TRIM(INDEX($A269:$AB269,MATCH(Lists!$K$2,$A$1:$AB$1,0))&amp;""),"")</f>
        <v/>
      </c>
      <c r="AE269" s="20">
        <f>IF(AD269="",0,IF(AND(OR('Top needs'!$B$5="",AF269='Top needs'!$B$5),OR('Top needs'!$B$6="",AG269='Top needs'!$B$6)),1,0))</f>
        <v/>
      </c>
      <c r="AF269" s="20">
        <f>IF(AD269="","",IF(IFERROR(TRIM(INDEX($A269:$AB269,MATCH(Lists!$K$16,$A$1:$AB$1,0))&amp;""),"")="","(no answer)",IFERROR(TRIM(INDEX($A269:$AB269,MATCH(Lists!$K$16,$A$1:$AB$1,0))&amp;""),"")))</f>
        <v/>
      </c>
      <c r="AG269" s="20">
        <f>IF(AD269="","",IF(IFERROR(TRIM(INDEX($A269:$AB269,MATCH(Lists!$K$17,$A$1:$AB$1,0))&amp;""),"")="","(no answer)",IFERROR(TRIM(INDEX($A269:$AB269,MATCH(Lists!$K$17,$A$1:$AB$1,0))&amp;""),"")))</f>
        <v/>
      </c>
      <c r="AH269" s="20">
        <f>IF(AD269="","",IFERROR(TRIM(INDEX($A269:$AB269,MATCH(Lists!$K$3,$A$1:$AB$1,0))&amp;""),""))</f>
        <v/>
      </c>
      <c r="AI269" s="20">
        <f>IF(AD269="","",IFERROR(TRIM(INDEX($A269:$AB269,MATCH(Lists!$K$4,$A$1:$AB$1,0))&amp;""),""))</f>
        <v/>
      </c>
      <c r="AJ269" s="20">
        <f>IF(AD269="","",IFERROR(TRIM(INDEX($A269:$AB269,MATCH(Lists!$K$5,$A$1:$AB$1,0))&amp;""),""))</f>
        <v/>
      </c>
      <c r="AK269" s="20">
        <f>IF(AD269="","",IFERROR(TRIM(INDEX($A269:$AB269,MATCH(Lists!$K$6,$A$1:$AB$1,0))&amp;""),""))</f>
        <v/>
      </c>
      <c r="AL269" s="20">
        <f>IF(AD269="","",IFERROR(TRIM(INDEX($A269:$AB269,MATCH(Lists!$K$7,$A$1:$AB$1,0))&amp;""),""))</f>
        <v/>
      </c>
      <c r="AM269" s="20">
        <f>IF(AD269="","",IFERROR(TRIM(INDEX($A269:$AB269,MATCH(Lists!$K$8,$A$1:$AB$1,0))&amp;""),""))</f>
        <v/>
      </c>
      <c r="AN269" s="20">
        <f>IF(AD269="","",IFERROR(TRIM(INDEX($A269:$AB269,MATCH(Lists!$K$9,$A$1:$AB$1,0))&amp;""),""))</f>
        <v/>
      </c>
      <c r="AO269" s="20">
        <f>IF(AD269="","",IFERROR(TRIM(INDEX($A269:$AB269,MATCH(Lists!$K$10,$A$1:$AB$1,0))&amp;""),""))</f>
        <v/>
      </c>
      <c r="AP269" s="20">
        <f>IF(AD269="","",IFERROR(TRIM(INDEX($A269:$AB269,MATCH(Lists!$K$11,$A$1:$AB$1,0))&amp;""),""))</f>
        <v/>
      </c>
      <c r="AQ269" s="20">
        <f>IF(AD269="","",IFERROR(VALUE(IFERROR(TRIM(INDEX($A269:$AB269,MATCH(Lists!$K$12,$A$1:$AB$1,0))&amp;""),"")),""))</f>
        <v/>
      </c>
      <c r="AR269" s="20">
        <f>IF(AD269="","",IFERROR(TRIM(INDEX($A269:$AB269,MATCH(Lists!$K$13,$A$1:$AB$1,0))&amp;""),""))</f>
        <v/>
      </c>
      <c r="AS269" s="20">
        <f>IF(AD269="","",IFERROR(TRIM(INDEX($A269:$AB269,MATCH(Lists!$K$14,$A$1:$AB$1,0))&amp;""),""))</f>
        <v/>
      </c>
      <c r="AT269" s="20">
        <f>IF(AD269="","",IFERROR(TRIM(INDEX($A269:$AB269,MATCH(Lists!$K$15,$A$1:$AB$1,0))&amp;""),""))</f>
        <v/>
      </c>
      <c r="AU269" s="20">
        <f>IF(AD269="","",IFERROR(TRIM(INDEX($A269:$AB269,MATCH(Lists!$K$18,$A$1:$AB$1,0))&amp;""),""))</f>
        <v/>
      </c>
    </row>
    <row r="270">
      <c r="AC270" s="19" t="n"/>
      <c r="AD270" s="20">
        <f>IFERROR(TRIM(INDEX($A270:$AB270,MATCH(Lists!$K$2,$A$1:$AB$1,0))&amp;""),"")</f>
        <v/>
      </c>
      <c r="AE270" s="20">
        <f>IF(AD270="",0,IF(AND(OR('Top needs'!$B$5="",AF270='Top needs'!$B$5),OR('Top needs'!$B$6="",AG270='Top needs'!$B$6)),1,0))</f>
        <v/>
      </c>
      <c r="AF270" s="20">
        <f>IF(AD270="","",IF(IFERROR(TRIM(INDEX($A270:$AB270,MATCH(Lists!$K$16,$A$1:$AB$1,0))&amp;""),"")="","(no answer)",IFERROR(TRIM(INDEX($A270:$AB270,MATCH(Lists!$K$16,$A$1:$AB$1,0))&amp;""),"")))</f>
        <v/>
      </c>
      <c r="AG270" s="20">
        <f>IF(AD270="","",IF(IFERROR(TRIM(INDEX($A270:$AB270,MATCH(Lists!$K$17,$A$1:$AB$1,0))&amp;""),"")="","(no answer)",IFERROR(TRIM(INDEX($A270:$AB270,MATCH(Lists!$K$17,$A$1:$AB$1,0))&amp;""),"")))</f>
        <v/>
      </c>
      <c r="AH270" s="20">
        <f>IF(AD270="","",IFERROR(TRIM(INDEX($A270:$AB270,MATCH(Lists!$K$3,$A$1:$AB$1,0))&amp;""),""))</f>
        <v/>
      </c>
      <c r="AI270" s="20">
        <f>IF(AD270="","",IFERROR(TRIM(INDEX($A270:$AB270,MATCH(Lists!$K$4,$A$1:$AB$1,0))&amp;""),""))</f>
        <v/>
      </c>
      <c r="AJ270" s="20">
        <f>IF(AD270="","",IFERROR(TRIM(INDEX($A270:$AB270,MATCH(Lists!$K$5,$A$1:$AB$1,0))&amp;""),""))</f>
        <v/>
      </c>
      <c r="AK270" s="20">
        <f>IF(AD270="","",IFERROR(TRIM(INDEX($A270:$AB270,MATCH(Lists!$K$6,$A$1:$AB$1,0))&amp;""),""))</f>
        <v/>
      </c>
      <c r="AL270" s="20">
        <f>IF(AD270="","",IFERROR(TRIM(INDEX($A270:$AB270,MATCH(Lists!$K$7,$A$1:$AB$1,0))&amp;""),""))</f>
        <v/>
      </c>
      <c r="AM270" s="20">
        <f>IF(AD270="","",IFERROR(TRIM(INDEX($A270:$AB270,MATCH(Lists!$K$8,$A$1:$AB$1,0))&amp;""),""))</f>
        <v/>
      </c>
      <c r="AN270" s="20">
        <f>IF(AD270="","",IFERROR(TRIM(INDEX($A270:$AB270,MATCH(Lists!$K$9,$A$1:$AB$1,0))&amp;""),""))</f>
        <v/>
      </c>
      <c r="AO270" s="20">
        <f>IF(AD270="","",IFERROR(TRIM(INDEX($A270:$AB270,MATCH(Lists!$K$10,$A$1:$AB$1,0))&amp;""),""))</f>
        <v/>
      </c>
      <c r="AP270" s="20">
        <f>IF(AD270="","",IFERROR(TRIM(INDEX($A270:$AB270,MATCH(Lists!$K$11,$A$1:$AB$1,0))&amp;""),""))</f>
        <v/>
      </c>
      <c r="AQ270" s="20">
        <f>IF(AD270="","",IFERROR(VALUE(IFERROR(TRIM(INDEX($A270:$AB270,MATCH(Lists!$K$12,$A$1:$AB$1,0))&amp;""),"")),""))</f>
        <v/>
      </c>
      <c r="AR270" s="20">
        <f>IF(AD270="","",IFERROR(TRIM(INDEX($A270:$AB270,MATCH(Lists!$K$13,$A$1:$AB$1,0))&amp;""),""))</f>
        <v/>
      </c>
      <c r="AS270" s="20">
        <f>IF(AD270="","",IFERROR(TRIM(INDEX($A270:$AB270,MATCH(Lists!$K$14,$A$1:$AB$1,0))&amp;""),""))</f>
        <v/>
      </c>
      <c r="AT270" s="20">
        <f>IF(AD270="","",IFERROR(TRIM(INDEX($A270:$AB270,MATCH(Lists!$K$15,$A$1:$AB$1,0))&amp;""),""))</f>
        <v/>
      </c>
      <c r="AU270" s="20">
        <f>IF(AD270="","",IFERROR(TRIM(INDEX($A270:$AB270,MATCH(Lists!$K$18,$A$1:$AB$1,0))&amp;""),""))</f>
        <v/>
      </c>
    </row>
    <row r="271">
      <c r="AC271" s="19" t="n"/>
      <c r="AD271" s="20">
        <f>IFERROR(TRIM(INDEX($A271:$AB271,MATCH(Lists!$K$2,$A$1:$AB$1,0))&amp;""),"")</f>
        <v/>
      </c>
      <c r="AE271" s="20">
        <f>IF(AD271="",0,IF(AND(OR('Top needs'!$B$5="",AF271='Top needs'!$B$5),OR('Top needs'!$B$6="",AG271='Top needs'!$B$6)),1,0))</f>
        <v/>
      </c>
      <c r="AF271" s="20">
        <f>IF(AD271="","",IF(IFERROR(TRIM(INDEX($A271:$AB271,MATCH(Lists!$K$16,$A$1:$AB$1,0))&amp;""),"")="","(no answer)",IFERROR(TRIM(INDEX($A271:$AB271,MATCH(Lists!$K$16,$A$1:$AB$1,0))&amp;""),"")))</f>
        <v/>
      </c>
      <c r="AG271" s="20">
        <f>IF(AD271="","",IF(IFERROR(TRIM(INDEX($A271:$AB271,MATCH(Lists!$K$17,$A$1:$AB$1,0))&amp;""),"")="","(no answer)",IFERROR(TRIM(INDEX($A271:$AB271,MATCH(Lists!$K$17,$A$1:$AB$1,0))&amp;""),"")))</f>
        <v/>
      </c>
      <c r="AH271" s="20">
        <f>IF(AD271="","",IFERROR(TRIM(INDEX($A271:$AB271,MATCH(Lists!$K$3,$A$1:$AB$1,0))&amp;""),""))</f>
        <v/>
      </c>
      <c r="AI271" s="20">
        <f>IF(AD271="","",IFERROR(TRIM(INDEX($A271:$AB271,MATCH(Lists!$K$4,$A$1:$AB$1,0))&amp;""),""))</f>
        <v/>
      </c>
      <c r="AJ271" s="20">
        <f>IF(AD271="","",IFERROR(TRIM(INDEX($A271:$AB271,MATCH(Lists!$K$5,$A$1:$AB$1,0))&amp;""),""))</f>
        <v/>
      </c>
      <c r="AK271" s="20">
        <f>IF(AD271="","",IFERROR(TRIM(INDEX($A271:$AB271,MATCH(Lists!$K$6,$A$1:$AB$1,0))&amp;""),""))</f>
        <v/>
      </c>
      <c r="AL271" s="20">
        <f>IF(AD271="","",IFERROR(TRIM(INDEX($A271:$AB271,MATCH(Lists!$K$7,$A$1:$AB$1,0))&amp;""),""))</f>
        <v/>
      </c>
      <c r="AM271" s="20">
        <f>IF(AD271="","",IFERROR(TRIM(INDEX($A271:$AB271,MATCH(Lists!$K$8,$A$1:$AB$1,0))&amp;""),""))</f>
        <v/>
      </c>
      <c r="AN271" s="20">
        <f>IF(AD271="","",IFERROR(TRIM(INDEX($A271:$AB271,MATCH(Lists!$K$9,$A$1:$AB$1,0))&amp;""),""))</f>
        <v/>
      </c>
      <c r="AO271" s="20">
        <f>IF(AD271="","",IFERROR(TRIM(INDEX($A271:$AB271,MATCH(Lists!$K$10,$A$1:$AB$1,0))&amp;""),""))</f>
        <v/>
      </c>
      <c r="AP271" s="20">
        <f>IF(AD271="","",IFERROR(TRIM(INDEX($A271:$AB271,MATCH(Lists!$K$11,$A$1:$AB$1,0))&amp;""),""))</f>
        <v/>
      </c>
      <c r="AQ271" s="20">
        <f>IF(AD271="","",IFERROR(VALUE(IFERROR(TRIM(INDEX($A271:$AB271,MATCH(Lists!$K$12,$A$1:$AB$1,0))&amp;""),"")),""))</f>
        <v/>
      </c>
      <c r="AR271" s="20">
        <f>IF(AD271="","",IFERROR(TRIM(INDEX($A271:$AB271,MATCH(Lists!$K$13,$A$1:$AB$1,0))&amp;""),""))</f>
        <v/>
      </c>
      <c r="AS271" s="20">
        <f>IF(AD271="","",IFERROR(TRIM(INDEX($A271:$AB271,MATCH(Lists!$K$14,$A$1:$AB$1,0))&amp;""),""))</f>
        <v/>
      </c>
      <c r="AT271" s="20">
        <f>IF(AD271="","",IFERROR(TRIM(INDEX($A271:$AB271,MATCH(Lists!$K$15,$A$1:$AB$1,0))&amp;""),""))</f>
        <v/>
      </c>
      <c r="AU271" s="20">
        <f>IF(AD271="","",IFERROR(TRIM(INDEX($A271:$AB271,MATCH(Lists!$K$18,$A$1:$AB$1,0))&amp;""),""))</f>
        <v/>
      </c>
    </row>
    <row r="272">
      <c r="AC272" s="19" t="n"/>
      <c r="AD272" s="20">
        <f>IFERROR(TRIM(INDEX($A272:$AB272,MATCH(Lists!$K$2,$A$1:$AB$1,0))&amp;""),"")</f>
        <v/>
      </c>
      <c r="AE272" s="20">
        <f>IF(AD272="",0,IF(AND(OR('Top needs'!$B$5="",AF272='Top needs'!$B$5),OR('Top needs'!$B$6="",AG272='Top needs'!$B$6)),1,0))</f>
        <v/>
      </c>
      <c r="AF272" s="20">
        <f>IF(AD272="","",IF(IFERROR(TRIM(INDEX($A272:$AB272,MATCH(Lists!$K$16,$A$1:$AB$1,0))&amp;""),"")="","(no answer)",IFERROR(TRIM(INDEX($A272:$AB272,MATCH(Lists!$K$16,$A$1:$AB$1,0))&amp;""),"")))</f>
        <v/>
      </c>
      <c r="AG272" s="20">
        <f>IF(AD272="","",IF(IFERROR(TRIM(INDEX($A272:$AB272,MATCH(Lists!$K$17,$A$1:$AB$1,0))&amp;""),"")="","(no answer)",IFERROR(TRIM(INDEX($A272:$AB272,MATCH(Lists!$K$17,$A$1:$AB$1,0))&amp;""),"")))</f>
        <v/>
      </c>
      <c r="AH272" s="20">
        <f>IF(AD272="","",IFERROR(TRIM(INDEX($A272:$AB272,MATCH(Lists!$K$3,$A$1:$AB$1,0))&amp;""),""))</f>
        <v/>
      </c>
      <c r="AI272" s="20">
        <f>IF(AD272="","",IFERROR(TRIM(INDEX($A272:$AB272,MATCH(Lists!$K$4,$A$1:$AB$1,0))&amp;""),""))</f>
        <v/>
      </c>
      <c r="AJ272" s="20">
        <f>IF(AD272="","",IFERROR(TRIM(INDEX($A272:$AB272,MATCH(Lists!$K$5,$A$1:$AB$1,0))&amp;""),""))</f>
        <v/>
      </c>
      <c r="AK272" s="20">
        <f>IF(AD272="","",IFERROR(TRIM(INDEX($A272:$AB272,MATCH(Lists!$K$6,$A$1:$AB$1,0))&amp;""),""))</f>
        <v/>
      </c>
      <c r="AL272" s="20">
        <f>IF(AD272="","",IFERROR(TRIM(INDEX($A272:$AB272,MATCH(Lists!$K$7,$A$1:$AB$1,0))&amp;""),""))</f>
        <v/>
      </c>
      <c r="AM272" s="20">
        <f>IF(AD272="","",IFERROR(TRIM(INDEX($A272:$AB272,MATCH(Lists!$K$8,$A$1:$AB$1,0))&amp;""),""))</f>
        <v/>
      </c>
      <c r="AN272" s="20">
        <f>IF(AD272="","",IFERROR(TRIM(INDEX($A272:$AB272,MATCH(Lists!$K$9,$A$1:$AB$1,0))&amp;""),""))</f>
        <v/>
      </c>
      <c r="AO272" s="20">
        <f>IF(AD272="","",IFERROR(TRIM(INDEX($A272:$AB272,MATCH(Lists!$K$10,$A$1:$AB$1,0))&amp;""),""))</f>
        <v/>
      </c>
      <c r="AP272" s="20">
        <f>IF(AD272="","",IFERROR(TRIM(INDEX($A272:$AB272,MATCH(Lists!$K$11,$A$1:$AB$1,0))&amp;""),""))</f>
        <v/>
      </c>
      <c r="AQ272" s="20">
        <f>IF(AD272="","",IFERROR(VALUE(IFERROR(TRIM(INDEX($A272:$AB272,MATCH(Lists!$K$12,$A$1:$AB$1,0))&amp;""),"")),""))</f>
        <v/>
      </c>
      <c r="AR272" s="20">
        <f>IF(AD272="","",IFERROR(TRIM(INDEX($A272:$AB272,MATCH(Lists!$K$13,$A$1:$AB$1,0))&amp;""),""))</f>
        <v/>
      </c>
      <c r="AS272" s="20">
        <f>IF(AD272="","",IFERROR(TRIM(INDEX($A272:$AB272,MATCH(Lists!$K$14,$A$1:$AB$1,0))&amp;""),""))</f>
        <v/>
      </c>
      <c r="AT272" s="20">
        <f>IF(AD272="","",IFERROR(TRIM(INDEX($A272:$AB272,MATCH(Lists!$K$15,$A$1:$AB$1,0))&amp;""),""))</f>
        <v/>
      </c>
      <c r="AU272" s="20">
        <f>IF(AD272="","",IFERROR(TRIM(INDEX($A272:$AB272,MATCH(Lists!$K$18,$A$1:$AB$1,0))&amp;""),""))</f>
        <v/>
      </c>
    </row>
    <row r="273">
      <c r="AC273" s="19" t="n"/>
      <c r="AD273" s="20">
        <f>IFERROR(TRIM(INDEX($A273:$AB273,MATCH(Lists!$K$2,$A$1:$AB$1,0))&amp;""),"")</f>
        <v/>
      </c>
      <c r="AE273" s="20">
        <f>IF(AD273="",0,IF(AND(OR('Top needs'!$B$5="",AF273='Top needs'!$B$5),OR('Top needs'!$B$6="",AG273='Top needs'!$B$6)),1,0))</f>
        <v/>
      </c>
      <c r="AF273" s="20">
        <f>IF(AD273="","",IF(IFERROR(TRIM(INDEX($A273:$AB273,MATCH(Lists!$K$16,$A$1:$AB$1,0))&amp;""),"")="","(no answer)",IFERROR(TRIM(INDEX($A273:$AB273,MATCH(Lists!$K$16,$A$1:$AB$1,0))&amp;""),"")))</f>
        <v/>
      </c>
      <c r="AG273" s="20">
        <f>IF(AD273="","",IF(IFERROR(TRIM(INDEX($A273:$AB273,MATCH(Lists!$K$17,$A$1:$AB$1,0))&amp;""),"")="","(no answer)",IFERROR(TRIM(INDEX($A273:$AB273,MATCH(Lists!$K$17,$A$1:$AB$1,0))&amp;""),"")))</f>
        <v/>
      </c>
      <c r="AH273" s="20">
        <f>IF(AD273="","",IFERROR(TRIM(INDEX($A273:$AB273,MATCH(Lists!$K$3,$A$1:$AB$1,0))&amp;""),""))</f>
        <v/>
      </c>
      <c r="AI273" s="20">
        <f>IF(AD273="","",IFERROR(TRIM(INDEX($A273:$AB273,MATCH(Lists!$K$4,$A$1:$AB$1,0))&amp;""),""))</f>
        <v/>
      </c>
      <c r="AJ273" s="20">
        <f>IF(AD273="","",IFERROR(TRIM(INDEX($A273:$AB273,MATCH(Lists!$K$5,$A$1:$AB$1,0))&amp;""),""))</f>
        <v/>
      </c>
      <c r="AK273" s="20">
        <f>IF(AD273="","",IFERROR(TRIM(INDEX($A273:$AB273,MATCH(Lists!$K$6,$A$1:$AB$1,0))&amp;""),""))</f>
        <v/>
      </c>
      <c r="AL273" s="20">
        <f>IF(AD273="","",IFERROR(TRIM(INDEX($A273:$AB273,MATCH(Lists!$K$7,$A$1:$AB$1,0))&amp;""),""))</f>
        <v/>
      </c>
      <c r="AM273" s="20">
        <f>IF(AD273="","",IFERROR(TRIM(INDEX($A273:$AB273,MATCH(Lists!$K$8,$A$1:$AB$1,0))&amp;""),""))</f>
        <v/>
      </c>
      <c r="AN273" s="20">
        <f>IF(AD273="","",IFERROR(TRIM(INDEX($A273:$AB273,MATCH(Lists!$K$9,$A$1:$AB$1,0))&amp;""),""))</f>
        <v/>
      </c>
      <c r="AO273" s="20">
        <f>IF(AD273="","",IFERROR(TRIM(INDEX($A273:$AB273,MATCH(Lists!$K$10,$A$1:$AB$1,0))&amp;""),""))</f>
        <v/>
      </c>
      <c r="AP273" s="20">
        <f>IF(AD273="","",IFERROR(TRIM(INDEX($A273:$AB273,MATCH(Lists!$K$11,$A$1:$AB$1,0))&amp;""),""))</f>
        <v/>
      </c>
      <c r="AQ273" s="20">
        <f>IF(AD273="","",IFERROR(VALUE(IFERROR(TRIM(INDEX($A273:$AB273,MATCH(Lists!$K$12,$A$1:$AB$1,0))&amp;""),"")),""))</f>
        <v/>
      </c>
      <c r="AR273" s="20">
        <f>IF(AD273="","",IFERROR(TRIM(INDEX($A273:$AB273,MATCH(Lists!$K$13,$A$1:$AB$1,0))&amp;""),""))</f>
        <v/>
      </c>
      <c r="AS273" s="20">
        <f>IF(AD273="","",IFERROR(TRIM(INDEX($A273:$AB273,MATCH(Lists!$K$14,$A$1:$AB$1,0))&amp;""),""))</f>
        <v/>
      </c>
      <c r="AT273" s="20">
        <f>IF(AD273="","",IFERROR(TRIM(INDEX($A273:$AB273,MATCH(Lists!$K$15,$A$1:$AB$1,0))&amp;""),""))</f>
        <v/>
      </c>
      <c r="AU273" s="20">
        <f>IF(AD273="","",IFERROR(TRIM(INDEX($A273:$AB273,MATCH(Lists!$K$18,$A$1:$AB$1,0))&amp;""),""))</f>
        <v/>
      </c>
    </row>
    <row r="274">
      <c r="AC274" s="19" t="n"/>
      <c r="AD274" s="20">
        <f>IFERROR(TRIM(INDEX($A274:$AB274,MATCH(Lists!$K$2,$A$1:$AB$1,0))&amp;""),"")</f>
        <v/>
      </c>
      <c r="AE274" s="20">
        <f>IF(AD274="",0,IF(AND(OR('Top needs'!$B$5="",AF274='Top needs'!$B$5),OR('Top needs'!$B$6="",AG274='Top needs'!$B$6)),1,0))</f>
        <v/>
      </c>
      <c r="AF274" s="20">
        <f>IF(AD274="","",IF(IFERROR(TRIM(INDEX($A274:$AB274,MATCH(Lists!$K$16,$A$1:$AB$1,0))&amp;""),"")="","(no answer)",IFERROR(TRIM(INDEX($A274:$AB274,MATCH(Lists!$K$16,$A$1:$AB$1,0))&amp;""),"")))</f>
        <v/>
      </c>
      <c r="AG274" s="20">
        <f>IF(AD274="","",IF(IFERROR(TRIM(INDEX($A274:$AB274,MATCH(Lists!$K$17,$A$1:$AB$1,0))&amp;""),"")="","(no answer)",IFERROR(TRIM(INDEX($A274:$AB274,MATCH(Lists!$K$17,$A$1:$AB$1,0))&amp;""),"")))</f>
        <v/>
      </c>
      <c r="AH274" s="20">
        <f>IF(AD274="","",IFERROR(TRIM(INDEX($A274:$AB274,MATCH(Lists!$K$3,$A$1:$AB$1,0))&amp;""),""))</f>
        <v/>
      </c>
      <c r="AI274" s="20">
        <f>IF(AD274="","",IFERROR(TRIM(INDEX($A274:$AB274,MATCH(Lists!$K$4,$A$1:$AB$1,0))&amp;""),""))</f>
        <v/>
      </c>
      <c r="AJ274" s="20">
        <f>IF(AD274="","",IFERROR(TRIM(INDEX($A274:$AB274,MATCH(Lists!$K$5,$A$1:$AB$1,0))&amp;""),""))</f>
        <v/>
      </c>
      <c r="AK274" s="20">
        <f>IF(AD274="","",IFERROR(TRIM(INDEX($A274:$AB274,MATCH(Lists!$K$6,$A$1:$AB$1,0))&amp;""),""))</f>
        <v/>
      </c>
      <c r="AL274" s="20">
        <f>IF(AD274="","",IFERROR(TRIM(INDEX($A274:$AB274,MATCH(Lists!$K$7,$A$1:$AB$1,0))&amp;""),""))</f>
        <v/>
      </c>
      <c r="AM274" s="20">
        <f>IF(AD274="","",IFERROR(TRIM(INDEX($A274:$AB274,MATCH(Lists!$K$8,$A$1:$AB$1,0))&amp;""),""))</f>
        <v/>
      </c>
      <c r="AN274" s="20">
        <f>IF(AD274="","",IFERROR(TRIM(INDEX($A274:$AB274,MATCH(Lists!$K$9,$A$1:$AB$1,0))&amp;""),""))</f>
        <v/>
      </c>
      <c r="AO274" s="20">
        <f>IF(AD274="","",IFERROR(TRIM(INDEX($A274:$AB274,MATCH(Lists!$K$10,$A$1:$AB$1,0))&amp;""),""))</f>
        <v/>
      </c>
      <c r="AP274" s="20">
        <f>IF(AD274="","",IFERROR(TRIM(INDEX($A274:$AB274,MATCH(Lists!$K$11,$A$1:$AB$1,0))&amp;""),""))</f>
        <v/>
      </c>
      <c r="AQ274" s="20">
        <f>IF(AD274="","",IFERROR(VALUE(IFERROR(TRIM(INDEX($A274:$AB274,MATCH(Lists!$K$12,$A$1:$AB$1,0))&amp;""),"")),""))</f>
        <v/>
      </c>
      <c r="AR274" s="20">
        <f>IF(AD274="","",IFERROR(TRIM(INDEX($A274:$AB274,MATCH(Lists!$K$13,$A$1:$AB$1,0))&amp;""),""))</f>
        <v/>
      </c>
      <c r="AS274" s="20">
        <f>IF(AD274="","",IFERROR(TRIM(INDEX($A274:$AB274,MATCH(Lists!$K$14,$A$1:$AB$1,0))&amp;""),""))</f>
        <v/>
      </c>
      <c r="AT274" s="20">
        <f>IF(AD274="","",IFERROR(TRIM(INDEX($A274:$AB274,MATCH(Lists!$K$15,$A$1:$AB$1,0))&amp;""),""))</f>
        <v/>
      </c>
      <c r="AU274" s="20">
        <f>IF(AD274="","",IFERROR(TRIM(INDEX($A274:$AB274,MATCH(Lists!$K$18,$A$1:$AB$1,0))&amp;""),""))</f>
        <v/>
      </c>
    </row>
    <row r="275">
      <c r="AC275" s="19" t="n"/>
      <c r="AD275" s="20">
        <f>IFERROR(TRIM(INDEX($A275:$AB275,MATCH(Lists!$K$2,$A$1:$AB$1,0))&amp;""),"")</f>
        <v/>
      </c>
      <c r="AE275" s="20">
        <f>IF(AD275="",0,IF(AND(OR('Top needs'!$B$5="",AF275='Top needs'!$B$5),OR('Top needs'!$B$6="",AG275='Top needs'!$B$6)),1,0))</f>
        <v/>
      </c>
      <c r="AF275" s="20">
        <f>IF(AD275="","",IF(IFERROR(TRIM(INDEX($A275:$AB275,MATCH(Lists!$K$16,$A$1:$AB$1,0))&amp;""),"")="","(no answer)",IFERROR(TRIM(INDEX($A275:$AB275,MATCH(Lists!$K$16,$A$1:$AB$1,0))&amp;""),"")))</f>
        <v/>
      </c>
      <c r="AG275" s="20">
        <f>IF(AD275="","",IF(IFERROR(TRIM(INDEX($A275:$AB275,MATCH(Lists!$K$17,$A$1:$AB$1,0))&amp;""),"")="","(no answer)",IFERROR(TRIM(INDEX($A275:$AB275,MATCH(Lists!$K$17,$A$1:$AB$1,0))&amp;""),"")))</f>
        <v/>
      </c>
      <c r="AH275" s="20">
        <f>IF(AD275="","",IFERROR(TRIM(INDEX($A275:$AB275,MATCH(Lists!$K$3,$A$1:$AB$1,0))&amp;""),""))</f>
        <v/>
      </c>
      <c r="AI275" s="20">
        <f>IF(AD275="","",IFERROR(TRIM(INDEX($A275:$AB275,MATCH(Lists!$K$4,$A$1:$AB$1,0))&amp;""),""))</f>
        <v/>
      </c>
      <c r="AJ275" s="20">
        <f>IF(AD275="","",IFERROR(TRIM(INDEX($A275:$AB275,MATCH(Lists!$K$5,$A$1:$AB$1,0))&amp;""),""))</f>
        <v/>
      </c>
      <c r="AK275" s="20">
        <f>IF(AD275="","",IFERROR(TRIM(INDEX($A275:$AB275,MATCH(Lists!$K$6,$A$1:$AB$1,0))&amp;""),""))</f>
        <v/>
      </c>
      <c r="AL275" s="20">
        <f>IF(AD275="","",IFERROR(TRIM(INDEX($A275:$AB275,MATCH(Lists!$K$7,$A$1:$AB$1,0))&amp;""),""))</f>
        <v/>
      </c>
      <c r="AM275" s="20">
        <f>IF(AD275="","",IFERROR(TRIM(INDEX($A275:$AB275,MATCH(Lists!$K$8,$A$1:$AB$1,0))&amp;""),""))</f>
        <v/>
      </c>
      <c r="AN275" s="20">
        <f>IF(AD275="","",IFERROR(TRIM(INDEX($A275:$AB275,MATCH(Lists!$K$9,$A$1:$AB$1,0))&amp;""),""))</f>
        <v/>
      </c>
      <c r="AO275" s="20">
        <f>IF(AD275="","",IFERROR(TRIM(INDEX($A275:$AB275,MATCH(Lists!$K$10,$A$1:$AB$1,0))&amp;""),""))</f>
        <v/>
      </c>
      <c r="AP275" s="20">
        <f>IF(AD275="","",IFERROR(TRIM(INDEX($A275:$AB275,MATCH(Lists!$K$11,$A$1:$AB$1,0))&amp;""),""))</f>
        <v/>
      </c>
      <c r="AQ275" s="20">
        <f>IF(AD275="","",IFERROR(VALUE(IFERROR(TRIM(INDEX($A275:$AB275,MATCH(Lists!$K$12,$A$1:$AB$1,0))&amp;""),"")),""))</f>
        <v/>
      </c>
      <c r="AR275" s="20">
        <f>IF(AD275="","",IFERROR(TRIM(INDEX($A275:$AB275,MATCH(Lists!$K$13,$A$1:$AB$1,0))&amp;""),""))</f>
        <v/>
      </c>
      <c r="AS275" s="20">
        <f>IF(AD275="","",IFERROR(TRIM(INDEX($A275:$AB275,MATCH(Lists!$K$14,$A$1:$AB$1,0))&amp;""),""))</f>
        <v/>
      </c>
      <c r="AT275" s="20">
        <f>IF(AD275="","",IFERROR(TRIM(INDEX($A275:$AB275,MATCH(Lists!$K$15,$A$1:$AB$1,0))&amp;""),""))</f>
        <v/>
      </c>
      <c r="AU275" s="20">
        <f>IF(AD275="","",IFERROR(TRIM(INDEX($A275:$AB275,MATCH(Lists!$K$18,$A$1:$AB$1,0))&amp;""),""))</f>
        <v/>
      </c>
    </row>
    <row r="276">
      <c r="AC276" s="19" t="n"/>
      <c r="AD276" s="20">
        <f>IFERROR(TRIM(INDEX($A276:$AB276,MATCH(Lists!$K$2,$A$1:$AB$1,0))&amp;""),"")</f>
        <v/>
      </c>
      <c r="AE276" s="20">
        <f>IF(AD276="",0,IF(AND(OR('Top needs'!$B$5="",AF276='Top needs'!$B$5),OR('Top needs'!$B$6="",AG276='Top needs'!$B$6)),1,0))</f>
        <v/>
      </c>
      <c r="AF276" s="20">
        <f>IF(AD276="","",IF(IFERROR(TRIM(INDEX($A276:$AB276,MATCH(Lists!$K$16,$A$1:$AB$1,0))&amp;""),"")="","(no answer)",IFERROR(TRIM(INDEX($A276:$AB276,MATCH(Lists!$K$16,$A$1:$AB$1,0))&amp;""),"")))</f>
        <v/>
      </c>
      <c r="AG276" s="20">
        <f>IF(AD276="","",IF(IFERROR(TRIM(INDEX($A276:$AB276,MATCH(Lists!$K$17,$A$1:$AB$1,0))&amp;""),"")="","(no answer)",IFERROR(TRIM(INDEX($A276:$AB276,MATCH(Lists!$K$17,$A$1:$AB$1,0))&amp;""),"")))</f>
        <v/>
      </c>
      <c r="AH276" s="20">
        <f>IF(AD276="","",IFERROR(TRIM(INDEX($A276:$AB276,MATCH(Lists!$K$3,$A$1:$AB$1,0))&amp;""),""))</f>
        <v/>
      </c>
      <c r="AI276" s="20">
        <f>IF(AD276="","",IFERROR(TRIM(INDEX($A276:$AB276,MATCH(Lists!$K$4,$A$1:$AB$1,0))&amp;""),""))</f>
        <v/>
      </c>
      <c r="AJ276" s="20">
        <f>IF(AD276="","",IFERROR(TRIM(INDEX($A276:$AB276,MATCH(Lists!$K$5,$A$1:$AB$1,0))&amp;""),""))</f>
        <v/>
      </c>
      <c r="AK276" s="20">
        <f>IF(AD276="","",IFERROR(TRIM(INDEX($A276:$AB276,MATCH(Lists!$K$6,$A$1:$AB$1,0))&amp;""),""))</f>
        <v/>
      </c>
      <c r="AL276" s="20">
        <f>IF(AD276="","",IFERROR(TRIM(INDEX($A276:$AB276,MATCH(Lists!$K$7,$A$1:$AB$1,0))&amp;""),""))</f>
        <v/>
      </c>
      <c r="AM276" s="20">
        <f>IF(AD276="","",IFERROR(TRIM(INDEX($A276:$AB276,MATCH(Lists!$K$8,$A$1:$AB$1,0))&amp;""),""))</f>
        <v/>
      </c>
      <c r="AN276" s="20">
        <f>IF(AD276="","",IFERROR(TRIM(INDEX($A276:$AB276,MATCH(Lists!$K$9,$A$1:$AB$1,0))&amp;""),""))</f>
        <v/>
      </c>
      <c r="AO276" s="20">
        <f>IF(AD276="","",IFERROR(TRIM(INDEX($A276:$AB276,MATCH(Lists!$K$10,$A$1:$AB$1,0))&amp;""),""))</f>
        <v/>
      </c>
      <c r="AP276" s="20">
        <f>IF(AD276="","",IFERROR(TRIM(INDEX($A276:$AB276,MATCH(Lists!$K$11,$A$1:$AB$1,0))&amp;""),""))</f>
        <v/>
      </c>
      <c r="AQ276" s="20">
        <f>IF(AD276="","",IFERROR(VALUE(IFERROR(TRIM(INDEX($A276:$AB276,MATCH(Lists!$K$12,$A$1:$AB$1,0))&amp;""),"")),""))</f>
        <v/>
      </c>
      <c r="AR276" s="20">
        <f>IF(AD276="","",IFERROR(TRIM(INDEX($A276:$AB276,MATCH(Lists!$K$13,$A$1:$AB$1,0))&amp;""),""))</f>
        <v/>
      </c>
      <c r="AS276" s="20">
        <f>IF(AD276="","",IFERROR(TRIM(INDEX($A276:$AB276,MATCH(Lists!$K$14,$A$1:$AB$1,0))&amp;""),""))</f>
        <v/>
      </c>
      <c r="AT276" s="20">
        <f>IF(AD276="","",IFERROR(TRIM(INDEX($A276:$AB276,MATCH(Lists!$K$15,$A$1:$AB$1,0))&amp;""),""))</f>
        <v/>
      </c>
      <c r="AU276" s="20">
        <f>IF(AD276="","",IFERROR(TRIM(INDEX($A276:$AB276,MATCH(Lists!$K$18,$A$1:$AB$1,0))&amp;""),""))</f>
        <v/>
      </c>
    </row>
    <row r="277">
      <c r="AC277" s="19" t="n"/>
      <c r="AD277" s="20">
        <f>IFERROR(TRIM(INDEX($A277:$AB277,MATCH(Lists!$K$2,$A$1:$AB$1,0))&amp;""),"")</f>
        <v/>
      </c>
      <c r="AE277" s="20">
        <f>IF(AD277="",0,IF(AND(OR('Top needs'!$B$5="",AF277='Top needs'!$B$5),OR('Top needs'!$B$6="",AG277='Top needs'!$B$6)),1,0))</f>
        <v/>
      </c>
      <c r="AF277" s="20">
        <f>IF(AD277="","",IF(IFERROR(TRIM(INDEX($A277:$AB277,MATCH(Lists!$K$16,$A$1:$AB$1,0))&amp;""),"")="","(no answer)",IFERROR(TRIM(INDEX($A277:$AB277,MATCH(Lists!$K$16,$A$1:$AB$1,0))&amp;""),"")))</f>
        <v/>
      </c>
      <c r="AG277" s="20">
        <f>IF(AD277="","",IF(IFERROR(TRIM(INDEX($A277:$AB277,MATCH(Lists!$K$17,$A$1:$AB$1,0))&amp;""),"")="","(no answer)",IFERROR(TRIM(INDEX($A277:$AB277,MATCH(Lists!$K$17,$A$1:$AB$1,0))&amp;""),"")))</f>
        <v/>
      </c>
      <c r="AH277" s="20">
        <f>IF(AD277="","",IFERROR(TRIM(INDEX($A277:$AB277,MATCH(Lists!$K$3,$A$1:$AB$1,0))&amp;""),""))</f>
        <v/>
      </c>
      <c r="AI277" s="20">
        <f>IF(AD277="","",IFERROR(TRIM(INDEX($A277:$AB277,MATCH(Lists!$K$4,$A$1:$AB$1,0))&amp;""),""))</f>
        <v/>
      </c>
      <c r="AJ277" s="20">
        <f>IF(AD277="","",IFERROR(TRIM(INDEX($A277:$AB277,MATCH(Lists!$K$5,$A$1:$AB$1,0))&amp;""),""))</f>
        <v/>
      </c>
      <c r="AK277" s="20">
        <f>IF(AD277="","",IFERROR(TRIM(INDEX($A277:$AB277,MATCH(Lists!$K$6,$A$1:$AB$1,0))&amp;""),""))</f>
        <v/>
      </c>
      <c r="AL277" s="20">
        <f>IF(AD277="","",IFERROR(TRIM(INDEX($A277:$AB277,MATCH(Lists!$K$7,$A$1:$AB$1,0))&amp;""),""))</f>
        <v/>
      </c>
      <c r="AM277" s="20">
        <f>IF(AD277="","",IFERROR(TRIM(INDEX($A277:$AB277,MATCH(Lists!$K$8,$A$1:$AB$1,0))&amp;""),""))</f>
        <v/>
      </c>
      <c r="AN277" s="20">
        <f>IF(AD277="","",IFERROR(TRIM(INDEX($A277:$AB277,MATCH(Lists!$K$9,$A$1:$AB$1,0))&amp;""),""))</f>
        <v/>
      </c>
      <c r="AO277" s="20">
        <f>IF(AD277="","",IFERROR(TRIM(INDEX($A277:$AB277,MATCH(Lists!$K$10,$A$1:$AB$1,0))&amp;""),""))</f>
        <v/>
      </c>
      <c r="AP277" s="20">
        <f>IF(AD277="","",IFERROR(TRIM(INDEX($A277:$AB277,MATCH(Lists!$K$11,$A$1:$AB$1,0))&amp;""),""))</f>
        <v/>
      </c>
      <c r="AQ277" s="20">
        <f>IF(AD277="","",IFERROR(VALUE(IFERROR(TRIM(INDEX($A277:$AB277,MATCH(Lists!$K$12,$A$1:$AB$1,0))&amp;""),"")),""))</f>
        <v/>
      </c>
      <c r="AR277" s="20">
        <f>IF(AD277="","",IFERROR(TRIM(INDEX($A277:$AB277,MATCH(Lists!$K$13,$A$1:$AB$1,0))&amp;""),""))</f>
        <v/>
      </c>
      <c r="AS277" s="20">
        <f>IF(AD277="","",IFERROR(TRIM(INDEX($A277:$AB277,MATCH(Lists!$K$14,$A$1:$AB$1,0))&amp;""),""))</f>
        <v/>
      </c>
      <c r="AT277" s="20">
        <f>IF(AD277="","",IFERROR(TRIM(INDEX($A277:$AB277,MATCH(Lists!$K$15,$A$1:$AB$1,0))&amp;""),""))</f>
        <v/>
      </c>
      <c r="AU277" s="20">
        <f>IF(AD277="","",IFERROR(TRIM(INDEX($A277:$AB277,MATCH(Lists!$K$18,$A$1:$AB$1,0))&amp;""),""))</f>
        <v/>
      </c>
    </row>
    <row r="278">
      <c r="AC278" s="19" t="n"/>
      <c r="AD278" s="20">
        <f>IFERROR(TRIM(INDEX($A278:$AB278,MATCH(Lists!$K$2,$A$1:$AB$1,0))&amp;""),"")</f>
        <v/>
      </c>
      <c r="AE278" s="20">
        <f>IF(AD278="",0,IF(AND(OR('Top needs'!$B$5="",AF278='Top needs'!$B$5),OR('Top needs'!$B$6="",AG278='Top needs'!$B$6)),1,0))</f>
        <v/>
      </c>
      <c r="AF278" s="20">
        <f>IF(AD278="","",IF(IFERROR(TRIM(INDEX($A278:$AB278,MATCH(Lists!$K$16,$A$1:$AB$1,0))&amp;""),"")="","(no answer)",IFERROR(TRIM(INDEX($A278:$AB278,MATCH(Lists!$K$16,$A$1:$AB$1,0))&amp;""),"")))</f>
        <v/>
      </c>
      <c r="AG278" s="20">
        <f>IF(AD278="","",IF(IFERROR(TRIM(INDEX($A278:$AB278,MATCH(Lists!$K$17,$A$1:$AB$1,0))&amp;""),"")="","(no answer)",IFERROR(TRIM(INDEX($A278:$AB278,MATCH(Lists!$K$17,$A$1:$AB$1,0))&amp;""),"")))</f>
        <v/>
      </c>
      <c r="AH278" s="20">
        <f>IF(AD278="","",IFERROR(TRIM(INDEX($A278:$AB278,MATCH(Lists!$K$3,$A$1:$AB$1,0))&amp;""),""))</f>
        <v/>
      </c>
      <c r="AI278" s="20">
        <f>IF(AD278="","",IFERROR(TRIM(INDEX($A278:$AB278,MATCH(Lists!$K$4,$A$1:$AB$1,0))&amp;""),""))</f>
        <v/>
      </c>
      <c r="AJ278" s="20">
        <f>IF(AD278="","",IFERROR(TRIM(INDEX($A278:$AB278,MATCH(Lists!$K$5,$A$1:$AB$1,0))&amp;""),""))</f>
        <v/>
      </c>
      <c r="AK278" s="20">
        <f>IF(AD278="","",IFERROR(TRIM(INDEX($A278:$AB278,MATCH(Lists!$K$6,$A$1:$AB$1,0))&amp;""),""))</f>
        <v/>
      </c>
      <c r="AL278" s="20">
        <f>IF(AD278="","",IFERROR(TRIM(INDEX($A278:$AB278,MATCH(Lists!$K$7,$A$1:$AB$1,0))&amp;""),""))</f>
        <v/>
      </c>
      <c r="AM278" s="20">
        <f>IF(AD278="","",IFERROR(TRIM(INDEX($A278:$AB278,MATCH(Lists!$K$8,$A$1:$AB$1,0))&amp;""),""))</f>
        <v/>
      </c>
      <c r="AN278" s="20">
        <f>IF(AD278="","",IFERROR(TRIM(INDEX($A278:$AB278,MATCH(Lists!$K$9,$A$1:$AB$1,0))&amp;""),""))</f>
        <v/>
      </c>
      <c r="AO278" s="20">
        <f>IF(AD278="","",IFERROR(TRIM(INDEX($A278:$AB278,MATCH(Lists!$K$10,$A$1:$AB$1,0))&amp;""),""))</f>
        <v/>
      </c>
      <c r="AP278" s="20">
        <f>IF(AD278="","",IFERROR(TRIM(INDEX($A278:$AB278,MATCH(Lists!$K$11,$A$1:$AB$1,0))&amp;""),""))</f>
        <v/>
      </c>
      <c r="AQ278" s="20">
        <f>IF(AD278="","",IFERROR(VALUE(IFERROR(TRIM(INDEX($A278:$AB278,MATCH(Lists!$K$12,$A$1:$AB$1,0))&amp;""),"")),""))</f>
        <v/>
      </c>
      <c r="AR278" s="20">
        <f>IF(AD278="","",IFERROR(TRIM(INDEX($A278:$AB278,MATCH(Lists!$K$13,$A$1:$AB$1,0))&amp;""),""))</f>
        <v/>
      </c>
      <c r="AS278" s="20">
        <f>IF(AD278="","",IFERROR(TRIM(INDEX($A278:$AB278,MATCH(Lists!$K$14,$A$1:$AB$1,0))&amp;""),""))</f>
        <v/>
      </c>
      <c r="AT278" s="20">
        <f>IF(AD278="","",IFERROR(TRIM(INDEX($A278:$AB278,MATCH(Lists!$K$15,$A$1:$AB$1,0))&amp;""),""))</f>
        <v/>
      </c>
      <c r="AU278" s="20">
        <f>IF(AD278="","",IFERROR(TRIM(INDEX($A278:$AB278,MATCH(Lists!$K$18,$A$1:$AB$1,0))&amp;""),""))</f>
        <v/>
      </c>
    </row>
    <row r="279">
      <c r="AC279" s="19" t="n"/>
      <c r="AD279" s="20">
        <f>IFERROR(TRIM(INDEX($A279:$AB279,MATCH(Lists!$K$2,$A$1:$AB$1,0))&amp;""),"")</f>
        <v/>
      </c>
      <c r="AE279" s="20">
        <f>IF(AD279="",0,IF(AND(OR('Top needs'!$B$5="",AF279='Top needs'!$B$5),OR('Top needs'!$B$6="",AG279='Top needs'!$B$6)),1,0))</f>
        <v/>
      </c>
      <c r="AF279" s="20">
        <f>IF(AD279="","",IF(IFERROR(TRIM(INDEX($A279:$AB279,MATCH(Lists!$K$16,$A$1:$AB$1,0))&amp;""),"")="","(no answer)",IFERROR(TRIM(INDEX($A279:$AB279,MATCH(Lists!$K$16,$A$1:$AB$1,0))&amp;""),"")))</f>
        <v/>
      </c>
      <c r="AG279" s="20">
        <f>IF(AD279="","",IF(IFERROR(TRIM(INDEX($A279:$AB279,MATCH(Lists!$K$17,$A$1:$AB$1,0))&amp;""),"")="","(no answer)",IFERROR(TRIM(INDEX($A279:$AB279,MATCH(Lists!$K$17,$A$1:$AB$1,0))&amp;""),"")))</f>
        <v/>
      </c>
      <c r="AH279" s="20">
        <f>IF(AD279="","",IFERROR(TRIM(INDEX($A279:$AB279,MATCH(Lists!$K$3,$A$1:$AB$1,0))&amp;""),""))</f>
        <v/>
      </c>
      <c r="AI279" s="20">
        <f>IF(AD279="","",IFERROR(TRIM(INDEX($A279:$AB279,MATCH(Lists!$K$4,$A$1:$AB$1,0))&amp;""),""))</f>
        <v/>
      </c>
      <c r="AJ279" s="20">
        <f>IF(AD279="","",IFERROR(TRIM(INDEX($A279:$AB279,MATCH(Lists!$K$5,$A$1:$AB$1,0))&amp;""),""))</f>
        <v/>
      </c>
      <c r="AK279" s="20">
        <f>IF(AD279="","",IFERROR(TRIM(INDEX($A279:$AB279,MATCH(Lists!$K$6,$A$1:$AB$1,0))&amp;""),""))</f>
        <v/>
      </c>
      <c r="AL279" s="20">
        <f>IF(AD279="","",IFERROR(TRIM(INDEX($A279:$AB279,MATCH(Lists!$K$7,$A$1:$AB$1,0))&amp;""),""))</f>
        <v/>
      </c>
      <c r="AM279" s="20">
        <f>IF(AD279="","",IFERROR(TRIM(INDEX($A279:$AB279,MATCH(Lists!$K$8,$A$1:$AB$1,0))&amp;""),""))</f>
        <v/>
      </c>
      <c r="AN279" s="20">
        <f>IF(AD279="","",IFERROR(TRIM(INDEX($A279:$AB279,MATCH(Lists!$K$9,$A$1:$AB$1,0))&amp;""),""))</f>
        <v/>
      </c>
      <c r="AO279" s="20">
        <f>IF(AD279="","",IFERROR(TRIM(INDEX($A279:$AB279,MATCH(Lists!$K$10,$A$1:$AB$1,0))&amp;""),""))</f>
        <v/>
      </c>
      <c r="AP279" s="20">
        <f>IF(AD279="","",IFERROR(TRIM(INDEX($A279:$AB279,MATCH(Lists!$K$11,$A$1:$AB$1,0))&amp;""),""))</f>
        <v/>
      </c>
      <c r="AQ279" s="20">
        <f>IF(AD279="","",IFERROR(VALUE(IFERROR(TRIM(INDEX($A279:$AB279,MATCH(Lists!$K$12,$A$1:$AB$1,0))&amp;""),"")),""))</f>
        <v/>
      </c>
      <c r="AR279" s="20">
        <f>IF(AD279="","",IFERROR(TRIM(INDEX($A279:$AB279,MATCH(Lists!$K$13,$A$1:$AB$1,0))&amp;""),""))</f>
        <v/>
      </c>
      <c r="AS279" s="20">
        <f>IF(AD279="","",IFERROR(TRIM(INDEX($A279:$AB279,MATCH(Lists!$K$14,$A$1:$AB$1,0))&amp;""),""))</f>
        <v/>
      </c>
      <c r="AT279" s="20">
        <f>IF(AD279="","",IFERROR(TRIM(INDEX($A279:$AB279,MATCH(Lists!$K$15,$A$1:$AB$1,0))&amp;""),""))</f>
        <v/>
      </c>
      <c r="AU279" s="20">
        <f>IF(AD279="","",IFERROR(TRIM(INDEX($A279:$AB279,MATCH(Lists!$K$18,$A$1:$AB$1,0))&amp;""),""))</f>
        <v/>
      </c>
    </row>
    <row r="280">
      <c r="AC280" s="19" t="n"/>
      <c r="AD280" s="20">
        <f>IFERROR(TRIM(INDEX($A280:$AB280,MATCH(Lists!$K$2,$A$1:$AB$1,0))&amp;""),"")</f>
        <v/>
      </c>
      <c r="AE280" s="20">
        <f>IF(AD280="",0,IF(AND(OR('Top needs'!$B$5="",AF280='Top needs'!$B$5),OR('Top needs'!$B$6="",AG280='Top needs'!$B$6)),1,0))</f>
        <v/>
      </c>
      <c r="AF280" s="20">
        <f>IF(AD280="","",IF(IFERROR(TRIM(INDEX($A280:$AB280,MATCH(Lists!$K$16,$A$1:$AB$1,0))&amp;""),"")="","(no answer)",IFERROR(TRIM(INDEX($A280:$AB280,MATCH(Lists!$K$16,$A$1:$AB$1,0))&amp;""),"")))</f>
        <v/>
      </c>
      <c r="AG280" s="20">
        <f>IF(AD280="","",IF(IFERROR(TRIM(INDEX($A280:$AB280,MATCH(Lists!$K$17,$A$1:$AB$1,0))&amp;""),"")="","(no answer)",IFERROR(TRIM(INDEX($A280:$AB280,MATCH(Lists!$K$17,$A$1:$AB$1,0))&amp;""),"")))</f>
        <v/>
      </c>
      <c r="AH280" s="20">
        <f>IF(AD280="","",IFERROR(TRIM(INDEX($A280:$AB280,MATCH(Lists!$K$3,$A$1:$AB$1,0))&amp;""),""))</f>
        <v/>
      </c>
      <c r="AI280" s="20">
        <f>IF(AD280="","",IFERROR(TRIM(INDEX($A280:$AB280,MATCH(Lists!$K$4,$A$1:$AB$1,0))&amp;""),""))</f>
        <v/>
      </c>
      <c r="AJ280" s="20">
        <f>IF(AD280="","",IFERROR(TRIM(INDEX($A280:$AB280,MATCH(Lists!$K$5,$A$1:$AB$1,0))&amp;""),""))</f>
        <v/>
      </c>
      <c r="AK280" s="20">
        <f>IF(AD280="","",IFERROR(TRIM(INDEX($A280:$AB280,MATCH(Lists!$K$6,$A$1:$AB$1,0))&amp;""),""))</f>
        <v/>
      </c>
      <c r="AL280" s="20">
        <f>IF(AD280="","",IFERROR(TRIM(INDEX($A280:$AB280,MATCH(Lists!$K$7,$A$1:$AB$1,0))&amp;""),""))</f>
        <v/>
      </c>
      <c r="AM280" s="20">
        <f>IF(AD280="","",IFERROR(TRIM(INDEX($A280:$AB280,MATCH(Lists!$K$8,$A$1:$AB$1,0))&amp;""),""))</f>
        <v/>
      </c>
      <c r="AN280" s="20">
        <f>IF(AD280="","",IFERROR(TRIM(INDEX($A280:$AB280,MATCH(Lists!$K$9,$A$1:$AB$1,0))&amp;""),""))</f>
        <v/>
      </c>
      <c r="AO280" s="20">
        <f>IF(AD280="","",IFERROR(TRIM(INDEX($A280:$AB280,MATCH(Lists!$K$10,$A$1:$AB$1,0))&amp;""),""))</f>
        <v/>
      </c>
      <c r="AP280" s="20">
        <f>IF(AD280="","",IFERROR(TRIM(INDEX($A280:$AB280,MATCH(Lists!$K$11,$A$1:$AB$1,0))&amp;""),""))</f>
        <v/>
      </c>
      <c r="AQ280" s="20">
        <f>IF(AD280="","",IFERROR(VALUE(IFERROR(TRIM(INDEX($A280:$AB280,MATCH(Lists!$K$12,$A$1:$AB$1,0))&amp;""),"")),""))</f>
        <v/>
      </c>
      <c r="AR280" s="20">
        <f>IF(AD280="","",IFERROR(TRIM(INDEX($A280:$AB280,MATCH(Lists!$K$13,$A$1:$AB$1,0))&amp;""),""))</f>
        <v/>
      </c>
      <c r="AS280" s="20">
        <f>IF(AD280="","",IFERROR(TRIM(INDEX($A280:$AB280,MATCH(Lists!$K$14,$A$1:$AB$1,0))&amp;""),""))</f>
        <v/>
      </c>
      <c r="AT280" s="20">
        <f>IF(AD280="","",IFERROR(TRIM(INDEX($A280:$AB280,MATCH(Lists!$K$15,$A$1:$AB$1,0))&amp;""),""))</f>
        <v/>
      </c>
      <c r="AU280" s="20">
        <f>IF(AD280="","",IFERROR(TRIM(INDEX($A280:$AB280,MATCH(Lists!$K$18,$A$1:$AB$1,0))&amp;""),""))</f>
        <v/>
      </c>
    </row>
    <row r="281">
      <c r="AC281" s="19" t="n"/>
      <c r="AD281" s="20">
        <f>IFERROR(TRIM(INDEX($A281:$AB281,MATCH(Lists!$K$2,$A$1:$AB$1,0))&amp;""),"")</f>
        <v/>
      </c>
      <c r="AE281" s="20">
        <f>IF(AD281="",0,IF(AND(OR('Top needs'!$B$5="",AF281='Top needs'!$B$5),OR('Top needs'!$B$6="",AG281='Top needs'!$B$6)),1,0))</f>
        <v/>
      </c>
      <c r="AF281" s="20">
        <f>IF(AD281="","",IF(IFERROR(TRIM(INDEX($A281:$AB281,MATCH(Lists!$K$16,$A$1:$AB$1,0))&amp;""),"")="","(no answer)",IFERROR(TRIM(INDEX($A281:$AB281,MATCH(Lists!$K$16,$A$1:$AB$1,0))&amp;""),"")))</f>
        <v/>
      </c>
      <c r="AG281" s="20">
        <f>IF(AD281="","",IF(IFERROR(TRIM(INDEX($A281:$AB281,MATCH(Lists!$K$17,$A$1:$AB$1,0))&amp;""),"")="","(no answer)",IFERROR(TRIM(INDEX($A281:$AB281,MATCH(Lists!$K$17,$A$1:$AB$1,0))&amp;""),"")))</f>
        <v/>
      </c>
      <c r="AH281" s="20">
        <f>IF(AD281="","",IFERROR(TRIM(INDEX($A281:$AB281,MATCH(Lists!$K$3,$A$1:$AB$1,0))&amp;""),""))</f>
        <v/>
      </c>
      <c r="AI281" s="20">
        <f>IF(AD281="","",IFERROR(TRIM(INDEX($A281:$AB281,MATCH(Lists!$K$4,$A$1:$AB$1,0))&amp;""),""))</f>
        <v/>
      </c>
      <c r="AJ281" s="20">
        <f>IF(AD281="","",IFERROR(TRIM(INDEX($A281:$AB281,MATCH(Lists!$K$5,$A$1:$AB$1,0))&amp;""),""))</f>
        <v/>
      </c>
      <c r="AK281" s="20">
        <f>IF(AD281="","",IFERROR(TRIM(INDEX($A281:$AB281,MATCH(Lists!$K$6,$A$1:$AB$1,0))&amp;""),""))</f>
        <v/>
      </c>
      <c r="AL281" s="20">
        <f>IF(AD281="","",IFERROR(TRIM(INDEX($A281:$AB281,MATCH(Lists!$K$7,$A$1:$AB$1,0))&amp;""),""))</f>
        <v/>
      </c>
      <c r="AM281" s="20">
        <f>IF(AD281="","",IFERROR(TRIM(INDEX($A281:$AB281,MATCH(Lists!$K$8,$A$1:$AB$1,0))&amp;""),""))</f>
        <v/>
      </c>
      <c r="AN281" s="20">
        <f>IF(AD281="","",IFERROR(TRIM(INDEX($A281:$AB281,MATCH(Lists!$K$9,$A$1:$AB$1,0))&amp;""),""))</f>
        <v/>
      </c>
      <c r="AO281" s="20">
        <f>IF(AD281="","",IFERROR(TRIM(INDEX($A281:$AB281,MATCH(Lists!$K$10,$A$1:$AB$1,0))&amp;""),""))</f>
        <v/>
      </c>
      <c r="AP281" s="20">
        <f>IF(AD281="","",IFERROR(TRIM(INDEX($A281:$AB281,MATCH(Lists!$K$11,$A$1:$AB$1,0))&amp;""),""))</f>
        <v/>
      </c>
      <c r="AQ281" s="20">
        <f>IF(AD281="","",IFERROR(VALUE(IFERROR(TRIM(INDEX($A281:$AB281,MATCH(Lists!$K$12,$A$1:$AB$1,0))&amp;""),"")),""))</f>
        <v/>
      </c>
      <c r="AR281" s="20">
        <f>IF(AD281="","",IFERROR(TRIM(INDEX($A281:$AB281,MATCH(Lists!$K$13,$A$1:$AB$1,0))&amp;""),""))</f>
        <v/>
      </c>
      <c r="AS281" s="20">
        <f>IF(AD281="","",IFERROR(TRIM(INDEX($A281:$AB281,MATCH(Lists!$K$14,$A$1:$AB$1,0))&amp;""),""))</f>
        <v/>
      </c>
      <c r="AT281" s="20">
        <f>IF(AD281="","",IFERROR(TRIM(INDEX($A281:$AB281,MATCH(Lists!$K$15,$A$1:$AB$1,0))&amp;""),""))</f>
        <v/>
      </c>
      <c r="AU281" s="20">
        <f>IF(AD281="","",IFERROR(TRIM(INDEX($A281:$AB281,MATCH(Lists!$K$18,$A$1:$AB$1,0))&amp;""),""))</f>
        <v/>
      </c>
    </row>
    <row r="282">
      <c r="AC282" s="19" t="n"/>
      <c r="AD282" s="20">
        <f>IFERROR(TRIM(INDEX($A282:$AB282,MATCH(Lists!$K$2,$A$1:$AB$1,0))&amp;""),"")</f>
        <v/>
      </c>
      <c r="AE282" s="20">
        <f>IF(AD282="",0,IF(AND(OR('Top needs'!$B$5="",AF282='Top needs'!$B$5),OR('Top needs'!$B$6="",AG282='Top needs'!$B$6)),1,0))</f>
        <v/>
      </c>
      <c r="AF282" s="20">
        <f>IF(AD282="","",IF(IFERROR(TRIM(INDEX($A282:$AB282,MATCH(Lists!$K$16,$A$1:$AB$1,0))&amp;""),"")="","(no answer)",IFERROR(TRIM(INDEX($A282:$AB282,MATCH(Lists!$K$16,$A$1:$AB$1,0))&amp;""),"")))</f>
        <v/>
      </c>
      <c r="AG282" s="20">
        <f>IF(AD282="","",IF(IFERROR(TRIM(INDEX($A282:$AB282,MATCH(Lists!$K$17,$A$1:$AB$1,0))&amp;""),"")="","(no answer)",IFERROR(TRIM(INDEX($A282:$AB282,MATCH(Lists!$K$17,$A$1:$AB$1,0))&amp;""),"")))</f>
        <v/>
      </c>
      <c r="AH282" s="20">
        <f>IF(AD282="","",IFERROR(TRIM(INDEX($A282:$AB282,MATCH(Lists!$K$3,$A$1:$AB$1,0))&amp;""),""))</f>
        <v/>
      </c>
      <c r="AI282" s="20">
        <f>IF(AD282="","",IFERROR(TRIM(INDEX($A282:$AB282,MATCH(Lists!$K$4,$A$1:$AB$1,0))&amp;""),""))</f>
        <v/>
      </c>
      <c r="AJ282" s="20">
        <f>IF(AD282="","",IFERROR(TRIM(INDEX($A282:$AB282,MATCH(Lists!$K$5,$A$1:$AB$1,0))&amp;""),""))</f>
        <v/>
      </c>
      <c r="AK282" s="20">
        <f>IF(AD282="","",IFERROR(TRIM(INDEX($A282:$AB282,MATCH(Lists!$K$6,$A$1:$AB$1,0))&amp;""),""))</f>
        <v/>
      </c>
      <c r="AL282" s="20">
        <f>IF(AD282="","",IFERROR(TRIM(INDEX($A282:$AB282,MATCH(Lists!$K$7,$A$1:$AB$1,0))&amp;""),""))</f>
        <v/>
      </c>
      <c r="AM282" s="20">
        <f>IF(AD282="","",IFERROR(TRIM(INDEX($A282:$AB282,MATCH(Lists!$K$8,$A$1:$AB$1,0))&amp;""),""))</f>
        <v/>
      </c>
      <c r="AN282" s="20">
        <f>IF(AD282="","",IFERROR(TRIM(INDEX($A282:$AB282,MATCH(Lists!$K$9,$A$1:$AB$1,0))&amp;""),""))</f>
        <v/>
      </c>
      <c r="AO282" s="20">
        <f>IF(AD282="","",IFERROR(TRIM(INDEX($A282:$AB282,MATCH(Lists!$K$10,$A$1:$AB$1,0))&amp;""),""))</f>
        <v/>
      </c>
      <c r="AP282" s="20">
        <f>IF(AD282="","",IFERROR(TRIM(INDEX($A282:$AB282,MATCH(Lists!$K$11,$A$1:$AB$1,0))&amp;""),""))</f>
        <v/>
      </c>
      <c r="AQ282" s="20">
        <f>IF(AD282="","",IFERROR(VALUE(IFERROR(TRIM(INDEX($A282:$AB282,MATCH(Lists!$K$12,$A$1:$AB$1,0))&amp;""),"")),""))</f>
        <v/>
      </c>
      <c r="AR282" s="20">
        <f>IF(AD282="","",IFERROR(TRIM(INDEX($A282:$AB282,MATCH(Lists!$K$13,$A$1:$AB$1,0))&amp;""),""))</f>
        <v/>
      </c>
      <c r="AS282" s="20">
        <f>IF(AD282="","",IFERROR(TRIM(INDEX($A282:$AB282,MATCH(Lists!$K$14,$A$1:$AB$1,0))&amp;""),""))</f>
        <v/>
      </c>
      <c r="AT282" s="20">
        <f>IF(AD282="","",IFERROR(TRIM(INDEX($A282:$AB282,MATCH(Lists!$K$15,$A$1:$AB$1,0))&amp;""),""))</f>
        <v/>
      </c>
      <c r="AU282" s="20">
        <f>IF(AD282="","",IFERROR(TRIM(INDEX($A282:$AB282,MATCH(Lists!$K$18,$A$1:$AB$1,0))&amp;""),""))</f>
        <v/>
      </c>
    </row>
    <row r="283">
      <c r="AC283" s="19" t="n"/>
      <c r="AD283" s="20">
        <f>IFERROR(TRIM(INDEX($A283:$AB283,MATCH(Lists!$K$2,$A$1:$AB$1,0))&amp;""),"")</f>
        <v/>
      </c>
      <c r="AE283" s="20">
        <f>IF(AD283="",0,IF(AND(OR('Top needs'!$B$5="",AF283='Top needs'!$B$5),OR('Top needs'!$B$6="",AG283='Top needs'!$B$6)),1,0))</f>
        <v/>
      </c>
      <c r="AF283" s="20">
        <f>IF(AD283="","",IF(IFERROR(TRIM(INDEX($A283:$AB283,MATCH(Lists!$K$16,$A$1:$AB$1,0))&amp;""),"")="","(no answer)",IFERROR(TRIM(INDEX($A283:$AB283,MATCH(Lists!$K$16,$A$1:$AB$1,0))&amp;""),"")))</f>
        <v/>
      </c>
      <c r="AG283" s="20">
        <f>IF(AD283="","",IF(IFERROR(TRIM(INDEX($A283:$AB283,MATCH(Lists!$K$17,$A$1:$AB$1,0))&amp;""),"")="","(no answer)",IFERROR(TRIM(INDEX($A283:$AB283,MATCH(Lists!$K$17,$A$1:$AB$1,0))&amp;""),"")))</f>
        <v/>
      </c>
      <c r="AH283" s="20">
        <f>IF(AD283="","",IFERROR(TRIM(INDEX($A283:$AB283,MATCH(Lists!$K$3,$A$1:$AB$1,0))&amp;""),""))</f>
        <v/>
      </c>
      <c r="AI283" s="20">
        <f>IF(AD283="","",IFERROR(TRIM(INDEX($A283:$AB283,MATCH(Lists!$K$4,$A$1:$AB$1,0))&amp;""),""))</f>
        <v/>
      </c>
      <c r="AJ283" s="20">
        <f>IF(AD283="","",IFERROR(TRIM(INDEX($A283:$AB283,MATCH(Lists!$K$5,$A$1:$AB$1,0))&amp;""),""))</f>
        <v/>
      </c>
      <c r="AK283" s="20">
        <f>IF(AD283="","",IFERROR(TRIM(INDEX($A283:$AB283,MATCH(Lists!$K$6,$A$1:$AB$1,0))&amp;""),""))</f>
        <v/>
      </c>
      <c r="AL283" s="20">
        <f>IF(AD283="","",IFERROR(TRIM(INDEX($A283:$AB283,MATCH(Lists!$K$7,$A$1:$AB$1,0))&amp;""),""))</f>
        <v/>
      </c>
      <c r="AM283" s="20">
        <f>IF(AD283="","",IFERROR(TRIM(INDEX($A283:$AB283,MATCH(Lists!$K$8,$A$1:$AB$1,0))&amp;""),""))</f>
        <v/>
      </c>
      <c r="AN283" s="20">
        <f>IF(AD283="","",IFERROR(TRIM(INDEX($A283:$AB283,MATCH(Lists!$K$9,$A$1:$AB$1,0))&amp;""),""))</f>
        <v/>
      </c>
      <c r="AO283" s="20">
        <f>IF(AD283="","",IFERROR(TRIM(INDEX($A283:$AB283,MATCH(Lists!$K$10,$A$1:$AB$1,0))&amp;""),""))</f>
        <v/>
      </c>
      <c r="AP283" s="20">
        <f>IF(AD283="","",IFERROR(TRIM(INDEX($A283:$AB283,MATCH(Lists!$K$11,$A$1:$AB$1,0))&amp;""),""))</f>
        <v/>
      </c>
      <c r="AQ283" s="20">
        <f>IF(AD283="","",IFERROR(VALUE(IFERROR(TRIM(INDEX($A283:$AB283,MATCH(Lists!$K$12,$A$1:$AB$1,0))&amp;""),"")),""))</f>
        <v/>
      </c>
      <c r="AR283" s="20">
        <f>IF(AD283="","",IFERROR(TRIM(INDEX($A283:$AB283,MATCH(Lists!$K$13,$A$1:$AB$1,0))&amp;""),""))</f>
        <v/>
      </c>
      <c r="AS283" s="20">
        <f>IF(AD283="","",IFERROR(TRIM(INDEX($A283:$AB283,MATCH(Lists!$K$14,$A$1:$AB$1,0))&amp;""),""))</f>
        <v/>
      </c>
      <c r="AT283" s="20">
        <f>IF(AD283="","",IFERROR(TRIM(INDEX($A283:$AB283,MATCH(Lists!$K$15,$A$1:$AB$1,0))&amp;""),""))</f>
        <v/>
      </c>
      <c r="AU283" s="20">
        <f>IF(AD283="","",IFERROR(TRIM(INDEX($A283:$AB283,MATCH(Lists!$K$18,$A$1:$AB$1,0))&amp;""),""))</f>
        <v/>
      </c>
    </row>
    <row r="284">
      <c r="AC284" s="19" t="n"/>
      <c r="AD284" s="20">
        <f>IFERROR(TRIM(INDEX($A284:$AB284,MATCH(Lists!$K$2,$A$1:$AB$1,0))&amp;""),"")</f>
        <v/>
      </c>
      <c r="AE284" s="20">
        <f>IF(AD284="",0,IF(AND(OR('Top needs'!$B$5="",AF284='Top needs'!$B$5),OR('Top needs'!$B$6="",AG284='Top needs'!$B$6)),1,0))</f>
        <v/>
      </c>
      <c r="AF284" s="20">
        <f>IF(AD284="","",IF(IFERROR(TRIM(INDEX($A284:$AB284,MATCH(Lists!$K$16,$A$1:$AB$1,0))&amp;""),"")="","(no answer)",IFERROR(TRIM(INDEX($A284:$AB284,MATCH(Lists!$K$16,$A$1:$AB$1,0))&amp;""),"")))</f>
        <v/>
      </c>
      <c r="AG284" s="20">
        <f>IF(AD284="","",IF(IFERROR(TRIM(INDEX($A284:$AB284,MATCH(Lists!$K$17,$A$1:$AB$1,0))&amp;""),"")="","(no answer)",IFERROR(TRIM(INDEX($A284:$AB284,MATCH(Lists!$K$17,$A$1:$AB$1,0))&amp;""),"")))</f>
        <v/>
      </c>
      <c r="AH284" s="20">
        <f>IF(AD284="","",IFERROR(TRIM(INDEX($A284:$AB284,MATCH(Lists!$K$3,$A$1:$AB$1,0))&amp;""),""))</f>
        <v/>
      </c>
      <c r="AI284" s="20">
        <f>IF(AD284="","",IFERROR(TRIM(INDEX($A284:$AB284,MATCH(Lists!$K$4,$A$1:$AB$1,0))&amp;""),""))</f>
        <v/>
      </c>
      <c r="AJ284" s="20">
        <f>IF(AD284="","",IFERROR(TRIM(INDEX($A284:$AB284,MATCH(Lists!$K$5,$A$1:$AB$1,0))&amp;""),""))</f>
        <v/>
      </c>
      <c r="AK284" s="20">
        <f>IF(AD284="","",IFERROR(TRIM(INDEX($A284:$AB284,MATCH(Lists!$K$6,$A$1:$AB$1,0))&amp;""),""))</f>
        <v/>
      </c>
      <c r="AL284" s="20">
        <f>IF(AD284="","",IFERROR(TRIM(INDEX($A284:$AB284,MATCH(Lists!$K$7,$A$1:$AB$1,0))&amp;""),""))</f>
        <v/>
      </c>
      <c r="AM284" s="20">
        <f>IF(AD284="","",IFERROR(TRIM(INDEX($A284:$AB284,MATCH(Lists!$K$8,$A$1:$AB$1,0))&amp;""),""))</f>
        <v/>
      </c>
      <c r="AN284" s="20">
        <f>IF(AD284="","",IFERROR(TRIM(INDEX($A284:$AB284,MATCH(Lists!$K$9,$A$1:$AB$1,0))&amp;""),""))</f>
        <v/>
      </c>
      <c r="AO284" s="20">
        <f>IF(AD284="","",IFERROR(TRIM(INDEX($A284:$AB284,MATCH(Lists!$K$10,$A$1:$AB$1,0))&amp;""),""))</f>
        <v/>
      </c>
      <c r="AP284" s="20">
        <f>IF(AD284="","",IFERROR(TRIM(INDEX($A284:$AB284,MATCH(Lists!$K$11,$A$1:$AB$1,0))&amp;""),""))</f>
        <v/>
      </c>
      <c r="AQ284" s="20">
        <f>IF(AD284="","",IFERROR(VALUE(IFERROR(TRIM(INDEX($A284:$AB284,MATCH(Lists!$K$12,$A$1:$AB$1,0))&amp;""),"")),""))</f>
        <v/>
      </c>
      <c r="AR284" s="20">
        <f>IF(AD284="","",IFERROR(TRIM(INDEX($A284:$AB284,MATCH(Lists!$K$13,$A$1:$AB$1,0))&amp;""),""))</f>
        <v/>
      </c>
      <c r="AS284" s="20">
        <f>IF(AD284="","",IFERROR(TRIM(INDEX($A284:$AB284,MATCH(Lists!$K$14,$A$1:$AB$1,0))&amp;""),""))</f>
        <v/>
      </c>
      <c r="AT284" s="20">
        <f>IF(AD284="","",IFERROR(TRIM(INDEX($A284:$AB284,MATCH(Lists!$K$15,$A$1:$AB$1,0))&amp;""),""))</f>
        <v/>
      </c>
      <c r="AU284" s="20">
        <f>IF(AD284="","",IFERROR(TRIM(INDEX($A284:$AB284,MATCH(Lists!$K$18,$A$1:$AB$1,0))&amp;""),""))</f>
        <v/>
      </c>
    </row>
    <row r="285">
      <c r="AC285" s="19" t="n"/>
      <c r="AD285" s="20">
        <f>IFERROR(TRIM(INDEX($A285:$AB285,MATCH(Lists!$K$2,$A$1:$AB$1,0))&amp;""),"")</f>
        <v/>
      </c>
      <c r="AE285" s="20">
        <f>IF(AD285="",0,IF(AND(OR('Top needs'!$B$5="",AF285='Top needs'!$B$5),OR('Top needs'!$B$6="",AG285='Top needs'!$B$6)),1,0))</f>
        <v/>
      </c>
      <c r="AF285" s="20">
        <f>IF(AD285="","",IF(IFERROR(TRIM(INDEX($A285:$AB285,MATCH(Lists!$K$16,$A$1:$AB$1,0))&amp;""),"")="","(no answer)",IFERROR(TRIM(INDEX($A285:$AB285,MATCH(Lists!$K$16,$A$1:$AB$1,0))&amp;""),"")))</f>
        <v/>
      </c>
      <c r="AG285" s="20">
        <f>IF(AD285="","",IF(IFERROR(TRIM(INDEX($A285:$AB285,MATCH(Lists!$K$17,$A$1:$AB$1,0))&amp;""),"")="","(no answer)",IFERROR(TRIM(INDEX($A285:$AB285,MATCH(Lists!$K$17,$A$1:$AB$1,0))&amp;""),"")))</f>
        <v/>
      </c>
      <c r="AH285" s="20">
        <f>IF(AD285="","",IFERROR(TRIM(INDEX($A285:$AB285,MATCH(Lists!$K$3,$A$1:$AB$1,0))&amp;""),""))</f>
        <v/>
      </c>
      <c r="AI285" s="20">
        <f>IF(AD285="","",IFERROR(TRIM(INDEX($A285:$AB285,MATCH(Lists!$K$4,$A$1:$AB$1,0))&amp;""),""))</f>
        <v/>
      </c>
      <c r="AJ285" s="20">
        <f>IF(AD285="","",IFERROR(TRIM(INDEX($A285:$AB285,MATCH(Lists!$K$5,$A$1:$AB$1,0))&amp;""),""))</f>
        <v/>
      </c>
      <c r="AK285" s="20">
        <f>IF(AD285="","",IFERROR(TRIM(INDEX($A285:$AB285,MATCH(Lists!$K$6,$A$1:$AB$1,0))&amp;""),""))</f>
        <v/>
      </c>
      <c r="AL285" s="20">
        <f>IF(AD285="","",IFERROR(TRIM(INDEX($A285:$AB285,MATCH(Lists!$K$7,$A$1:$AB$1,0))&amp;""),""))</f>
        <v/>
      </c>
      <c r="AM285" s="20">
        <f>IF(AD285="","",IFERROR(TRIM(INDEX($A285:$AB285,MATCH(Lists!$K$8,$A$1:$AB$1,0))&amp;""),""))</f>
        <v/>
      </c>
      <c r="AN285" s="20">
        <f>IF(AD285="","",IFERROR(TRIM(INDEX($A285:$AB285,MATCH(Lists!$K$9,$A$1:$AB$1,0))&amp;""),""))</f>
        <v/>
      </c>
      <c r="AO285" s="20">
        <f>IF(AD285="","",IFERROR(TRIM(INDEX($A285:$AB285,MATCH(Lists!$K$10,$A$1:$AB$1,0))&amp;""),""))</f>
        <v/>
      </c>
      <c r="AP285" s="20">
        <f>IF(AD285="","",IFERROR(TRIM(INDEX($A285:$AB285,MATCH(Lists!$K$11,$A$1:$AB$1,0))&amp;""),""))</f>
        <v/>
      </c>
      <c r="AQ285" s="20">
        <f>IF(AD285="","",IFERROR(VALUE(IFERROR(TRIM(INDEX($A285:$AB285,MATCH(Lists!$K$12,$A$1:$AB$1,0))&amp;""),"")),""))</f>
        <v/>
      </c>
      <c r="AR285" s="20">
        <f>IF(AD285="","",IFERROR(TRIM(INDEX($A285:$AB285,MATCH(Lists!$K$13,$A$1:$AB$1,0))&amp;""),""))</f>
        <v/>
      </c>
      <c r="AS285" s="20">
        <f>IF(AD285="","",IFERROR(TRIM(INDEX($A285:$AB285,MATCH(Lists!$K$14,$A$1:$AB$1,0))&amp;""),""))</f>
        <v/>
      </c>
      <c r="AT285" s="20">
        <f>IF(AD285="","",IFERROR(TRIM(INDEX($A285:$AB285,MATCH(Lists!$K$15,$A$1:$AB$1,0))&amp;""),""))</f>
        <v/>
      </c>
      <c r="AU285" s="20">
        <f>IF(AD285="","",IFERROR(TRIM(INDEX($A285:$AB285,MATCH(Lists!$K$18,$A$1:$AB$1,0))&amp;""),""))</f>
        <v/>
      </c>
    </row>
    <row r="286">
      <c r="AC286" s="19" t="n"/>
      <c r="AD286" s="20">
        <f>IFERROR(TRIM(INDEX($A286:$AB286,MATCH(Lists!$K$2,$A$1:$AB$1,0))&amp;""),"")</f>
        <v/>
      </c>
      <c r="AE286" s="20">
        <f>IF(AD286="",0,IF(AND(OR('Top needs'!$B$5="",AF286='Top needs'!$B$5),OR('Top needs'!$B$6="",AG286='Top needs'!$B$6)),1,0))</f>
        <v/>
      </c>
      <c r="AF286" s="20">
        <f>IF(AD286="","",IF(IFERROR(TRIM(INDEX($A286:$AB286,MATCH(Lists!$K$16,$A$1:$AB$1,0))&amp;""),"")="","(no answer)",IFERROR(TRIM(INDEX($A286:$AB286,MATCH(Lists!$K$16,$A$1:$AB$1,0))&amp;""),"")))</f>
        <v/>
      </c>
      <c r="AG286" s="20">
        <f>IF(AD286="","",IF(IFERROR(TRIM(INDEX($A286:$AB286,MATCH(Lists!$K$17,$A$1:$AB$1,0))&amp;""),"")="","(no answer)",IFERROR(TRIM(INDEX($A286:$AB286,MATCH(Lists!$K$17,$A$1:$AB$1,0))&amp;""),"")))</f>
        <v/>
      </c>
      <c r="AH286" s="20">
        <f>IF(AD286="","",IFERROR(TRIM(INDEX($A286:$AB286,MATCH(Lists!$K$3,$A$1:$AB$1,0))&amp;""),""))</f>
        <v/>
      </c>
      <c r="AI286" s="20">
        <f>IF(AD286="","",IFERROR(TRIM(INDEX($A286:$AB286,MATCH(Lists!$K$4,$A$1:$AB$1,0))&amp;""),""))</f>
        <v/>
      </c>
      <c r="AJ286" s="20">
        <f>IF(AD286="","",IFERROR(TRIM(INDEX($A286:$AB286,MATCH(Lists!$K$5,$A$1:$AB$1,0))&amp;""),""))</f>
        <v/>
      </c>
      <c r="AK286" s="20">
        <f>IF(AD286="","",IFERROR(TRIM(INDEX($A286:$AB286,MATCH(Lists!$K$6,$A$1:$AB$1,0))&amp;""),""))</f>
        <v/>
      </c>
      <c r="AL286" s="20">
        <f>IF(AD286="","",IFERROR(TRIM(INDEX($A286:$AB286,MATCH(Lists!$K$7,$A$1:$AB$1,0))&amp;""),""))</f>
        <v/>
      </c>
      <c r="AM286" s="20">
        <f>IF(AD286="","",IFERROR(TRIM(INDEX($A286:$AB286,MATCH(Lists!$K$8,$A$1:$AB$1,0))&amp;""),""))</f>
        <v/>
      </c>
      <c r="AN286" s="20">
        <f>IF(AD286="","",IFERROR(TRIM(INDEX($A286:$AB286,MATCH(Lists!$K$9,$A$1:$AB$1,0))&amp;""),""))</f>
        <v/>
      </c>
      <c r="AO286" s="20">
        <f>IF(AD286="","",IFERROR(TRIM(INDEX($A286:$AB286,MATCH(Lists!$K$10,$A$1:$AB$1,0))&amp;""),""))</f>
        <v/>
      </c>
      <c r="AP286" s="20">
        <f>IF(AD286="","",IFERROR(TRIM(INDEX($A286:$AB286,MATCH(Lists!$K$11,$A$1:$AB$1,0))&amp;""),""))</f>
        <v/>
      </c>
      <c r="AQ286" s="20">
        <f>IF(AD286="","",IFERROR(VALUE(IFERROR(TRIM(INDEX($A286:$AB286,MATCH(Lists!$K$12,$A$1:$AB$1,0))&amp;""),"")),""))</f>
        <v/>
      </c>
      <c r="AR286" s="20">
        <f>IF(AD286="","",IFERROR(TRIM(INDEX($A286:$AB286,MATCH(Lists!$K$13,$A$1:$AB$1,0))&amp;""),""))</f>
        <v/>
      </c>
      <c r="AS286" s="20">
        <f>IF(AD286="","",IFERROR(TRIM(INDEX($A286:$AB286,MATCH(Lists!$K$14,$A$1:$AB$1,0))&amp;""),""))</f>
        <v/>
      </c>
      <c r="AT286" s="20">
        <f>IF(AD286="","",IFERROR(TRIM(INDEX($A286:$AB286,MATCH(Lists!$K$15,$A$1:$AB$1,0))&amp;""),""))</f>
        <v/>
      </c>
      <c r="AU286" s="20">
        <f>IF(AD286="","",IFERROR(TRIM(INDEX($A286:$AB286,MATCH(Lists!$K$18,$A$1:$AB$1,0))&amp;""),""))</f>
        <v/>
      </c>
    </row>
    <row r="287">
      <c r="AC287" s="19" t="n"/>
      <c r="AD287" s="20">
        <f>IFERROR(TRIM(INDEX($A287:$AB287,MATCH(Lists!$K$2,$A$1:$AB$1,0))&amp;""),"")</f>
        <v/>
      </c>
      <c r="AE287" s="20">
        <f>IF(AD287="",0,IF(AND(OR('Top needs'!$B$5="",AF287='Top needs'!$B$5),OR('Top needs'!$B$6="",AG287='Top needs'!$B$6)),1,0))</f>
        <v/>
      </c>
      <c r="AF287" s="20">
        <f>IF(AD287="","",IF(IFERROR(TRIM(INDEX($A287:$AB287,MATCH(Lists!$K$16,$A$1:$AB$1,0))&amp;""),"")="","(no answer)",IFERROR(TRIM(INDEX($A287:$AB287,MATCH(Lists!$K$16,$A$1:$AB$1,0))&amp;""),"")))</f>
        <v/>
      </c>
      <c r="AG287" s="20">
        <f>IF(AD287="","",IF(IFERROR(TRIM(INDEX($A287:$AB287,MATCH(Lists!$K$17,$A$1:$AB$1,0))&amp;""),"")="","(no answer)",IFERROR(TRIM(INDEX($A287:$AB287,MATCH(Lists!$K$17,$A$1:$AB$1,0))&amp;""),"")))</f>
        <v/>
      </c>
      <c r="AH287" s="20">
        <f>IF(AD287="","",IFERROR(TRIM(INDEX($A287:$AB287,MATCH(Lists!$K$3,$A$1:$AB$1,0))&amp;""),""))</f>
        <v/>
      </c>
      <c r="AI287" s="20">
        <f>IF(AD287="","",IFERROR(TRIM(INDEX($A287:$AB287,MATCH(Lists!$K$4,$A$1:$AB$1,0))&amp;""),""))</f>
        <v/>
      </c>
      <c r="AJ287" s="20">
        <f>IF(AD287="","",IFERROR(TRIM(INDEX($A287:$AB287,MATCH(Lists!$K$5,$A$1:$AB$1,0))&amp;""),""))</f>
        <v/>
      </c>
      <c r="AK287" s="20">
        <f>IF(AD287="","",IFERROR(TRIM(INDEX($A287:$AB287,MATCH(Lists!$K$6,$A$1:$AB$1,0))&amp;""),""))</f>
        <v/>
      </c>
      <c r="AL287" s="20">
        <f>IF(AD287="","",IFERROR(TRIM(INDEX($A287:$AB287,MATCH(Lists!$K$7,$A$1:$AB$1,0))&amp;""),""))</f>
        <v/>
      </c>
      <c r="AM287" s="20">
        <f>IF(AD287="","",IFERROR(TRIM(INDEX($A287:$AB287,MATCH(Lists!$K$8,$A$1:$AB$1,0))&amp;""),""))</f>
        <v/>
      </c>
      <c r="AN287" s="20">
        <f>IF(AD287="","",IFERROR(TRIM(INDEX($A287:$AB287,MATCH(Lists!$K$9,$A$1:$AB$1,0))&amp;""),""))</f>
        <v/>
      </c>
      <c r="AO287" s="20">
        <f>IF(AD287="","",IFERROR(TRIM(INDEX($A287:$AB287,MATCH(Lists!$K$10,$A$1:$AB$1,0))&amp;""),""))</f>
        <v/>
      </c>
      <c r="AP287" s="20">
        <f>IF(AD287="","",IFERROR(TRIM(INDEX($A287:$AB287,MATCH(Lists!$K$11,$A$1:$AB$1,0))&amp;""),""))</f>
        <v/>
      </c>
      <c r="AQ287" s="20">
        <f>IF(AD287="","",IFERROR(VALUE(IFERROR(TRIM(INDEX($A287:$AB287,MATCH(Lists!$K$12,$A$1:$AB$1,0))&amp;""),"")),""))</f>
        <v/>
      </c>
      <c r="AR287" s="20">
        <f>IF(AD287="","",IFERROR(TRIM(INDEX($A287:$AB287,MATCH(Lists!$K$13,$A$1:$AB$1,0))&amp;""),""))</f>
        <v/>
      </c>
      <c r="AS287" s="20">
        <f>IF(AD287="","",IFERROR(TRIM(INDEX($A287:$AB287,MATCH(Lists!$K$14,$A$1:$AB$1,0))&amp;""),""))</f>
        <v/>
      </c>
      <c r="AT287" s="20">
        <f>IF(AD287="","",IFERROR(TRIM(INDEX($A287:$AB287,MATCH(Lists!$K$15,$A$1:$AB$1,0))&amp;""),""))</f>
        <v/>
      </c>
      <c r="AU287" s="20">
        <f>IF(AD287="","",IFERROR(TRIM(INDEX($A287:$AB287,MATCH(Lists!$K$18,$A$1:$AB$1,0))&amp;""),""))</f>
        <v/>
      </c>
    </row>
    <row r="288">
      <c r="AC288" s="19" t="n"/>
      <c r="AD288" s="20">
        <f>IFERROR(TRIM(INDEX($A288:$AB288,MATCH(Lists!$K$2,$A$1:$AB$1,0))&amp;""),"")</f>
        <v/>
      </c>
      <c r="AE288" s="20">
        <f>IF(AD288="",0,IF(AND(OR('Top needs'!$B$5="",AF288='Top needs'!$B$5),OR('Top needs'!$B$6="",AG288='Top needs'!$B$6)),1,0))</f>
        <v/>
      </c>
      <c r="AF288" s="20">
        <f>IF(AD288="","",IF(IFERROR(TRIM(INDEX($A288:$AB288,MATCH(Lists!$K$16,$A$1:$AB$1,0))&amp;""),"")="","(no answer)",IFERROR(TRIM(INDEX($A288:$AB288,MATCH(Lists!$K$16,$A$1:$AB$1,0))&amp;""),"")))</f>
        <v/>
      </c>
      <c r="AG288" s="20">
        <f>IF(AD288="","",IF(IFERROR(TRIM(INDEX($A288:$AB288,MATCH(Lists!$K$17,$A$1:$AB$1,0))&amp;""),"")="","(no answer)",IFERROR(TRIM(INDEX($A288:$AB288,MATCH(Lists!$K$17,$A$1:$AB$1,0))&amp;""),"")))</f>
        <v/>
      </c>
      <c r="AH288" s="20">
        <f>IF(AD288="","",IFERROR(TRIM(INDEX($A288:$AB288,MATCH(Lists!$K$3,$A$1:$AB$1,0))&amp;""),""))</f>
        <v/>
      </c>
      <c r="AI288" s="20">
        <f>IF(AD288="","",IFERROR(TRIM(INDEX($A288:$AB288,MATCH(Lists!$K$4,$A$1:$AB$1,0))&amp;""),""))</f>
        <v/>
      </c>
      <c r="AJ288" s="20">
        <f>IF(AD288="","",IFERROR(TRIM(INDEX($A288:$AB288,MATCH(Lists!$K$5,$A$1:$AB$1,0))&amp;""),""))</f>
        <v/>
      </c>
      <c r="AK288" s="20">
        <f>IF(AD288="","",IFERROR(TRIM(INDEX($A288:$AB288,MATCH(Lists!$K$6,$A$1:$AB$1,0))&amp;""),""))</f>
        <v/>
      </c>
      <c r="AL288" s="20">
        <f>IF(AD288="","",IFERROR(TRIM(INDEX($A288:$AB288,MATCH(Lists!$K$7,$A$1:$AB$1,0))&amp;""),""))</f>
        <v/>
      </c>
      <c r="AM288" s="20">
        <f>IF(AD288="","",IFERROR(TRIM(INDEX($A288:$AB288,MATCH(Lists!$K$8,$A$1:$AB$1,0))&amp;""),""))</f>
        <v/>
      </c>
      <c r="AN288" s="20">
        <f>IF(AD288="","",IFERROR(TRIM(INDEX($A288:$AB288,MATCH(Lists!$K$9,$A$1:$AB$1,0))&amp;""),""))</f>
        <v/>
      </c>
      <c r="AO288" s="20">
        <f>IF(AD288="","",IFERROR(TRIM(INDEX($A288:$AB288,MATCH(Lists!$K$10,$A$1:$AB$1,0))&amp;""),""))</f>
        <v/>
      </c>
      <c r="AP288" s="20">
        <f>IF(AD288="","",IFERROR(TRIM(INDEX($A288:$AB288,MATCH(Lists!$K$11,$A$1:$AB$1,0))&amp;""),""))</f>
        <v/>
      </c>
      <c r="AQ288" s="20">
        <f>IF(AD288="","",IFERROR(VALUE(IFERROR(TRIM(INDEX($A288:$AB288,MATCH(Lists!$K$12,$A$1:$AB$1,0))&amp;""),"")),""))</f>
        <v/>
      </c>
      <c r="AR288" s="20">
        <f>IF(AD288="","",IFERROR(TRIM(INDEX($A288:$AB288,MATCH(Lists!$K$13,$A$1:$AB$1,0))&amp;""),""))</f>
        <v/>
      </c>
      <c r="AS288" s="20">
        <f>IF(AD288="","",IFERROR(TRIM(INDEX($A288:$AB288,MATCH(Lists!$K$14,$A$1:$AB$1,0))&amp;""),""))</f>
        <v/>
      </c>
      <c r="AT288" s="20">
        <f>IF(AD288="","",IFERROR(TRIM(INDEX($A288:$AB288,MATCH(Lists!$K$15,$A$1:$AB$1,0))&amp;""),""))</f>
        <v/>
      </c>
      <c r="AU288" s="20">
        <f>IF(AD288="","",IFERROR(TRIM(INDEX($A288:$AB288,MATCH(Lists!$K$18,$A$1:$AB$1,0))&amp;""),""))</f>
        <v/>
      </c>
    </row>
    <row r="289">
      <c r="AC289" s="19" t="n"/>
      <c r="AD289" s="20">
        <f>IFERROR(TRIM(INDEX($A289:$AB289,MATCH(Lists!$K$2,$A$1:$AB$1,0))&amp;""),"")</f>
        <v/>
      </c>
      <c r="AE289" s="20">
        <f>IF(AD289="",0,IF(AND(OR('Top needs'!$B$5="",AF289='Top needs'!$B$5),OR('Top needs'!$B$6="",AG289='Top needs'!$B$6)),1,0))</f>
        <v/>
      </c>
      <c r="AF289" s="20">
        <f>IF(AD289="","",IF(IFERROR(TRIM(INDEX($A289:$AB289,MATCH(Lists!$K$16,$A$1:$AB$1,0))&amp;""),"")="","(no answer)",IFERROR(TRIM(INDEX($A289:$AB289,MATCH(Lists!$K$16,$A$1:$AB$1,0))&amp;""),"")))</f>
        <v/>
      </c>
      <c r="AG289" s="20">
        <f>IF(AD289="","",IF(IFERROR(TRIM(INDEX($A289:$AB289,MATCH(Lists!$K$17,$A$1:$AB$1,0))&amp;""),"")="","(no answer)",IFERROR(TRIM(INDEX($A289:$AB289,MATCH(Lists!$K$17,$A$1:$AB$1,0))&amp;""),"")))</f>
        <v/>
      </c>
      <c r="AH289" s="20">
        <f>IF(AD289="","",IFERROR(TRIM(INDEX($A289:$AB289,MATCH(Lists!$K$3,$A$1:$AB$1,0))&amp;""),""))</f>
        <v/>
      </c>
      <c r="AI289" s="20">
        <f>IF(AD289="","",IFERROR(TRIM(INDEX($A289:$AB289,MATCH(Lists!$K$4,$A$1:$AB$1,0))&amp;""),""))</f>
        <v/>
      </c>
      <c r="AJ289" s="20">
        <f>IF(AD289="","",IFERROR(TRIM(INDEX($A289:$AB289,MATCH(Lists!$K$5,$A$1:$AB$1,0))&amp;""),""))</f>
        <v/>
      </c>
      <c r="AK289" s="20">
        <f>IF(AD289="","",IFERROR(TRIM(INDEX($A289:$AB289,MATCH(Lists!$K$6,$A$1:$AB$1,0))&amp;""),""))</f>
        <v/>
      </c>
      <c r="AL289" s="20">
        <f>IF(AD289="","",IFERROR(TRIM(INDEX($A289:$AB289,MATCH(Lists!$K$7,$A$1:$AB$1,0))&amp;""),""))</f>
        <v/>
      </c>
      <c r="AM289" s="20">
        <f>IF(AD289="","",IFERROR(TRIM(INDEX($A289:$AB289,MATCH(Lists!$K$8,$A$1:$AB$1,0))&amp;""),""))</f>
        <v/>
      </c>
      <c r="AN289" s="20">
        <f>IF(AD289="","",IFERROR(TRIM(INDEX($A289:$AB289,MATCH(Lists!$K$9,$A$1:$AB$1,0))&amp;""),""))</f>
        <v/>
      </c>
      <c r="AO289" s="20">
        <f>IF(AD289="","",IFERROR(TRIM(INDEX($A289:$AB289,MATCH(Lists!$K$10,$A$1:$AB$1,0))&amp;""),""))</f>
        <v/>
      </c>
      <c r="AP289" s="20">
        <f>IF(AD289="","",IFERROR(TRIM(INDEX($A289:$AB289,MATCH(Lists!$K$11,$A$1:$AB$1,0))&amp;""),""))</f>
        <v/>
      </c>
      <c r="AQ289" s="20">
        <f>IF(AD289="","",IFERROR(VALUE(IFERROR(TRIM(INDEX($A289:$AB289,MATCH(Lists!$K$12,$A$1:$AB$1,0))&amp;""),"")),""))</f>
        <v/>
      </c>
      <c r="AR289" s="20">
        <f>IF(AD289="","",IFERROR(TRIM(INDEX($A289:$AB289,MATCH(Lists!$K$13,$A$1:$AB$1,0))&amp;""),""))</f>
        <v/>
      </c>
      <c r="AS289" s="20">
        <f>IF(AD289="","",IFERROR(TRIM(INDEX($A289:$AB289,MATCH(Lists!$K$14,$A$1:$AB$1,0))&amp;""),""))</f>
        <v/>
      </c>
      <c r="AT289" s="20">
        <f>IF(AD289="","",IFERROR(TRIM(INDEX($A289:$AB289,MATCH(Lists!$K$15,$A$1:$AB$1,0))&amp;""),""))</f>
        <v/>
      </c>
      <c r="AU289" s="20">
        <f>IF(AD289="","",IFERROR(TRIM(INDEX($A289:$AB289,MATCH(Lists!$K$18,$A$1:$AB$1,0))&amp;""),""))</f>
        <v/>
      </c>
    </row>
    <row r="290">
      <c r="AC290" s="19" t="n"/>
      <c r="AD290" s="20">
        <f>IFERROR(TRIM(INDEX($A290:$AB290,MATCH(Lists!$K$2,$A$1:$AB$1,0))&amp;""),"")</f>
        <v/>
      </c>
      <c r="AE290" s="20">
        <f>IF(AD290="",0,IF(AND(OR('Top needs'!$B$5="",AF290='Top needs'!$B$5),OR('Top needs'!$B$6="",AG290='Top needs'!$B$6)),1,0))</f>
        <v/>
      </c>
      <c r="AF290" s="20">
        <f>IF(AD290="","",IF(IFERROR(TRIM(INDEX($A290:$AB290,MATCH(Lists!$K$16,$A$1:$AB$1,0))&amp;""),"")="","(no answer)",IFERROR(TRIM(INDEX($A290:$AB290,MATCH(Lists!$K$16,$A$1:$AB$1,0))&amp;""),"")))</f>
        <v/>
      </c>
      <c r="AG290" s="20">
        <f>IF(AD290="","",IF(IFERROR(TRIM(INDEX($A290:$AB290,MATCH(Lists!$K$17,$A$1:$AB$1,0))&amp;""),"")="","(no answer)",IFERROR(TRIM(INDEX($A290:$AB290,MATCH(Lists!$K$17,$A$1:$AB$1,0))&amp;""),"")))</f>
        <v/>
      </c>
      <c r="AH290" s="20">
        <f>IF(AD290="","",IFERROR(TRIM(INDEX($A290:$AB290,MATCH(Lists!$K$3,$A$1:$AB$1,0))&amp;""),""))</f>
        <v/>
      </c>
      <c r="AI290" s="20">
        <f>IF(AD290="","",IFERROR(TRIM(INDEX($A290:$AB290,MATCH(Lists!$K$4,$A$1:$AB$1,0))&amp;""),""))</f>
        <v/>
      </c>
      <c r="AJ290" s="20">
        <f>IF(AD290="","",IFERROR(TRIM(INDEX($A290:$AB290,MATCH(Lists!$K$5,$A$1:$AB$1,0))&amp;""),""))</f>
        <v/>
      </c>
      <c r="AK290" s="20">
        <f>IF(AD290="","",IFERROR(TRIM(INDEX($A290:$AB290,MATCH(Lists!$K$6,$A$1:$AB$1,0))&amp;""),""))</f>
        <v/>
      </c>
      <c r="AL290" s="20">
        <f>IF(AD290="","",IFERROR(TRIM(INDEX($A290:$AB290,MATCH(Lists!$K$7,$A$1:$AB$1,0))&amp;""),""))</f>
        <v/>
      </c>
      <c r="AM290" s="20">
        <f>IF(AD290="","",IFERROR(TRIM(INDEX($A290:$AB290,MATCH(Lists!$K$8,$A$1:$AB$1,0))&amp;""),""))</f>
        <v/>
      </c>
      <c r="AN290" s="20">
        <f>IF(AD290="","",IFERROR(TRIM(INDEX($A290:$AB290,MATCH(Lists!$K$9,$A$1:$AB$1,0))&amp;""),""))</f>
        <v/>
      </c>
      <c r="AO290" s="20">
        <f>IF(AD290="","",IFERROR(TRIM(INDEX($A290:$AB290,MATCH(Lists!$K$10,$A$1:$AB$1,0))&amp;""),""))</f>
        <v/>
      </c>
      <c r="AP290" s="20">
        <f>IF(AD290="","",IFERROR(TRIM(INDEX($A290:$AB290,MATCH(Lists!$K$11,$A$1:$AB$1,0))&amp;""),""))</f>
        <v/>
      </c>
      <c r="AQ290" s="20">
        <f>IF(AD290="","",IFERROR(VALUE(IFERROR(TRIM(INDEX($A290:$AB290,MATCH(Lists!$K$12,$A$1:$AB$1,0))&amp;""),"")),""))</f>
        <v/>
      </c>
      <c r="AR290" s="20">
        <f>IF(AD290="","",IFERROR(TRIM(INDEX($A290:$AB290,MATCH(Lists!$K$13,$A$1:$AB$1,0))&amp;""),""))</f>
        <v/>
      </c>
      <c r="AS290" s="20">
        <f>IF(AD290="","",IFERROR(TRIM(INDEX($A290:$AB290,MATCH(Lists!$K$14,$A$1:$AB$1,0))&amp;""),""))</f>
        <v/>
      </c>
      <c r="AT290" s="20">
        <f>IF(AD290="","",IFERROR(TRIM(INDEX($A290:$AB290,MATCH(Lists!$K$15,$A$1:$AB$1,0))&amp;""),""))</f>
        <v/>
      </c>
      <c r="AU290" s="20">
        <f>IF(AD290="","",IFERROR(TRIM(INDEX($A290:$AB290,MATCH(Lists!$K$18,$A$1:$AB$1,0))&amp;""),""))</f>
        <v/>
      </c>
    </row>
    <row r="291">
      <c r="AC291" s="19" t="n"/>
      <c r="AD291" s="20">
        <f>IFERROR(TRIM(INDEX($A291:$AB291,MATCH(Lists!$K$2,$A$1:$AB$1,0))&amp;""),"")</f>
        <v/>
      </c>
      <c r="AE291" s="20">
        <f>IF(AD291="",0,IF(AND(OR('Top needs'!$B$5="",AF291='Top needs'!$B$5),OR('Top needs'!$B$6="",AG291='Top needs'!$B$6)),1,0))</f>
        <v/>
      </c>
      <c r="AF291" s="20">
        <f>IF(AD291="","",IF(IFERROR(TRIM(INDEX($A291:$AB291,MATCH(Lists!$K$16,$A$1:$AB$1,0))&amp;""),"")="","(no answer)",IFERROR(TRIM(INDEX($A291:$AB291,MATCH(Lists!$K$16,$A$1:$AB$1,0))&amp;""),"")))</f>
        <v/>
      </c>
      <c r="AG291" s="20">
        <f>IF(AD291="","",IF(IFERROR(TRIM(INDEX($A291:$AB291,MATCH(Lists!$K$17,$A$1:$AB$1,0))&amp;""),"")="","(no answer)",IFERROR(TRIM(INDEX($A291:$AB291,MATCH(Lists!$K$17,$A$1:$AB$1,0))&amp;""),"")))</f>
        <v/>
      </c>
      <c r="AH291" s="20">
        <f>IF(AD291="","",IFERROR(TRIM(INDEX($A291:$AB291,MATCH(Lists!$K$3,$A$1:$AB$1,0))&amp;""),""))</f>
        <v/>
      </c>
      <c r="AI291" s="20">
        <f>IF(AD291="","",IFERROR(TRIM(INDEX($A291:$AB291,MATCH(Lists!$K$4,$A$1:$AB$1,0))&amp;""),""))</f>
        <v/>
      </c>
      <c r="AJ291" s="20">
        <f>IF(AD291="","",IFERROR(TRIM(INDEX($A291:$AB291,MATCH(Lists!$K$5,$A$1:$AB$1,0))&amp;""),""))</f>
        <v/>
      </c>
      <c r="AK291" s="20">
        <f>IF(AD291="","",IFERROR(TRIM(INDEX($A291:$AB291,MATCH(Lists!$K$6,$A$1:$AB$1,0))&amp;""),""))</f>
        <v/>
      </c>
      <c r="AL291" s="20">
        <f>IF(AD291="","",IFERROR(TRIM(INDEX($A291:$AB291,MATCH(Lists!$K$7,$A$1:$AB$1,0))&amp;""),""))</f>
        <v/>
      </c>
      <c r="AM291" s="20">
        <f>IF(AD291="","",IFERROR(TRIM(INDEX($A291:$AB291,MATCH(Lists!$K$8,$A$1:$AB$1,0))&amp;""),""))</f>
        <v/>
      </c>
      <c r="AN291" s="20">
        <f>IF(AD291="","",IFERROR(TRIM(INDEX($A291:$AB291,MATCH(Lists!$K$9,$A$1:$AB$1,0))&amp;""),""))</f>
        <v/>
      </c>
      <c r="AO291" s="20">
        <f>IF(AD291="","",IFERROR(TRIM(INDEX($A291:$AB291,MATCH(Lists!$K$10,$A$1:$AB$1,0))&amp;""),""))</f>
        <v/>
      </c>
      <c r="AP291" s="20">
        <f>IF(AD291="","",IFERROR(TRIM(INDEX($A291:$AB291,MATCH(Lists!$K$11,$A$1:$AB$1,0))&amp;""),""))</f>
        <v/>
      </c>
      <c r="AQ291" s="20">
        <f>IF(AD291="","",IFERROR(VALUE(IFERROR(TRIM(INDEX($A291:$AB291,MATCH(Lists!$K$12,$A$1:$AB$1,0))&amp;""),"")),""))</f>
        <v/>
      </c>
      <c r="AR291" s="20">
        <f>IF(AD291="","",IFERROR(TRIM(INDEX($A291:$AB291,MATCH(Lists!$K$13,$A$1:$AB$1,0))&amp;""),""))</f>
        <v/>
      </c>
      <c r="AS291" s="20">
        <f>IF(AD291="","",IFERROR(TRIM(INDEX($A291:$AB291,MATCH(Lists!$K$14,$A$1:$AB$1,0))&amp;""),""))</f>
        <v/>
      </c>
      <c r="AT291" s="20">
        <f>IF(AD291="","",IFERROR(TRIM(INDEX($A291:$AB291,MATCH(Lists!$K$15,$A$1:$AB$1,0))&amp;""),""))</f>
        <v/>
      </c>
      <c r="AU291" s="20">
        <f>IF(AD291="","",IFERROR(TRIM(INDEX($A291:$AB291,MATCH(Lists!$K$18,$A$1:$AB$1,0))&amp;""),""))</f>
        <v/>
      </c>
    </row>
    <row r="292">
      <c r="AC292" s="19" t="n"/>
      <c r="AD292" s="20">
        <f>IFERROR(TRIM(INDEX($A292:$AB292,MATCH(Lists!$K$2,$A$1:$AB$1,0))&amp;""),"")</f>
        <v/>
      </c>
      <c r="AE292" s="20">
        <f>IF(AD292="",0,IF(AND(OR('Top needs'!$B$5="",AF292='Top needs'!$B$5),OR('Top needs'!$B$6="",AG292='Top needs'!$B$6)),1,0))</f>
        <v/>
      </c>
      <c r="AF292" s="20">
        <f>IF(AD292="","",IF(IFERROR(TRIM(INDEX($A292:$AB292,MATCH(Lists!$K$16,$A$1:$AB$1,0))&amp;""),"")="","(no answer)",IFERROR(TRIM(INDEX($A292:$AB292,MATCH(Lists!$K$16,$A$1:$AB$1,0))&amp;""),"")))</f>
        <v/>
      </c>
      <c r="AG292" s="20">
        <f>IF(AD292="","",IF(IFERROR(TRIM(INDEX($A292:$AB292,MATCH(Lists!$K$17,$A$1:$AB$1,0))&amp;""),"")="","(no answer)",IFERROR(TRIM(INDEX($A292:$AB292,MATCH(Lists!$K$17,$A$1:$AB$1,0))&amp;""),"")))</f>
        <v/>
      </c>
      <c r="AH292" s="20">
        <f>IF(AD292="","",IFERROR(TRIM(INDEX($A292:$AB292,MATCH(Lists!$K$3,$A$1:$AB$1,0))&amp;""),""))</f>
        <v/>
      </c>
      <c r="AI292" s="20">
        <f>IF(AD292="","",IFERROR(TRIM(INDEX($A292:$AB292,MATCH(Lists!$K$4,$A$1:$AB$1,0))&amp;""),""))</f>
        <v/>
      </c>
      <c r="AJ292" s="20">
        <f>IF(AD292="","",IFERROR(TRIM(INDEX($A292:$AB292,MATCH(Lists!$K$5,$A$1:$AB$1,0))&amp;""),""))</f>
        <v/>
      </c>
      <c r="AK292" s="20">
        <f>IF(AD292="","",IFERROR(TRIM(INDEX($A292:$AB292,MATCH(Lists!$K$6,$A$1:$AB$1,0))&amp;""),""))</f>
        <v/>
      </c>
      <c r="AL292" s="20">
        <f>IF(AD292="","",IFERROR(TRIM(INDEX($A292:$AB292,MATCH(Lists!$K$7,$A$1:$AB$1,0))&amp;""),""))</f>
        <v/>
      </c>
      <c r="AM292" s="20">
        <f>IF(AD292="","",IFERROR(TRIM(INDEX($A292:$AB292,MATCH(Lists!$K$8,$A$1:$AB$1,0))&amp;""),""))</f>
        <v/>
      </c>
      <c r="AN292" s="20">
        <f>IF(AD292="","",IFERROR(TRIM(INDEX($A292:$AB292,MATCH(Lists!$K$9,$A$1:$AB$1,0))&amp;""),""))</f>
        <v/>
      </c>
      <c r="AO292" s="20">
        <f>IF(AD292="","",IFERROR(TRIM(INDEX($A292:$AB292,MATCH(Lists!$K$10,$A$1:$AB$1,0))&amp;""),""))</f>
        <v/>
      </c>
      <c r="AP292" s="20">
        <f>IF(AD292="","",IFERROR(TRIM(INDEX($A292:$AB292,MATCH(Lists!$K$11,$A$1:$AB$1,0))&amp;""),""))</f>
        <v/>
      </c>
      <c r="AQ292" s="20">
        <f>IF(AD292="","",IFERROR(VALUE(IFERROR(TRIM(INDEX($A292:$AB292,MATCH(Lists!$K$12,$A$1:$AB$1,0))&amp;""),"")),""))</f>
        <v/>
      </c>
      <c r="AR292" s="20">
        <f>IF(AD292="","",IFERROR(TRIM(INDEX($A292:$AB292,MATCH(Lists!$K$13,$A$1:$AB$1,0))&amp;""),""))</f>
        <v/>
      </c>
      <c r="AS292" s="20">
        <f>IF(AD292="","",IFERROR(TRIM(INDEX($A292:$AB292,MATCH(Lists!$K$14,$A$1:$AB$1,0))&amp;""),""))</f>
        <v/>
      </c>
      <c r="AT292" s="20">
        <f>IF(AD292="","",IFERROR(TRIM(INDEX($A292:$AB292,MATCH(Lists!$K$15,$A$1:$AB$1,0))&amp;""),""))</f>
        <v/>
      </c>
      <c r="AU292" s="20">
        <f>IF(AD292="","",IFERROR(TRIM(INDEX($A292:$AB292,MATCH(Lists!$K$18,$A$1:$AB$1,0))&amp;""),""))</f>
        <v/>
      </c>
    </row>
    <row r="293">
      <c r="AC293" s="19" t="n"/>
      <c r="AD293" s="20">
        <f>IFERROR(TRIM(INDEX($A293:$AB293,MATCH(Lists!$K$2,$A$1:$AB$1,0))&amp;""),"")</f>
        <v/>
      </c>
      <c r="AE293" s="20">
        <f>IF(AD293="",0,IF(AND(OR('Top needs'!$B$5="",AF293='Top needs'!$B$5),OR('Top needs'!$B$6="",AG293='Top needs'!$B$6)),1,0))</f>
        <v/>
      </c>
      <c r="AF293" s="20">
        <f>IF(AD293="","",IF(IFERROR(TRIM(INDEX($A293:$AB293,MATCH(Lists!$K$16,$A$1:$AB$1,0))&amp;""),"")="","(no answer)",IFERROR(TRIM(INDEX($A293:$AB293,MATCH(Lists!$K$16,$A$1:$AB$1,0))&amp;""),"")))</f>
        <v/>
      </c>
      <c r="AG293" s="20">
        <f>IF(AD293="","",IF(IFERROR(TRIM(INDEX($A293:$AB293,MATCH(Lists!$K$17,$A$1:$AB$1,0))&amp;""),"")="","(no answer)",IFERROR(TRIM(INDEX($A293:$AB293,MATCH(Lists!$K$17,$A$1:$AB$1,0))&amp;""),"")))</f>
        <v/>
      </c>
      <c r="AH293" s="20">
        <f>IF(AD293="","",IFERROR(TRIM(INDEX($A293:$AB293,MATCH(Lists!$K$3,$A$1:$AB$1,0))&amp;""),""))</f>
        <v/>
      </c>
      <c r="AI293" s="20">
        <f>IF(AD293="","",IFERROR(TRIM(INDEX($A293:$AB293,MATCH(Lists!$K$4,$A$1:$AB$1,0))&amp;""),""))</f>
        <v/>
      </c>
      <c r="AJ293" s="20">
        <f>IF(AD293="","",IFERROR(TRIM(INDEX($A293:$AB293,MATCH(Lists!$K$5,$A$1:$AB$1,0))&amp;""),""))</f>
        <v/>
      </c>
      <c r="AK293" s="20">
        <f>IF(AD293="","",IFERROR(TRIM(INDEX($A293:$AB293,MATCH(Lists!$K$6,$A$1:$AB$1,0))&amp;""),""))</f>
        <v/>
      </c>
      <c r="AL293" s="20">
        <f>IF(AD293="","",IFERROR(TRIM(INDEX($A293:$AB293,MATCH(Lists!$K$7,$A$1:$AB$1,0))&amp;""),""))</f>
        <v/>
      </c>
      <c r="AM293" s="20">
        <f>IF(AD293="","",IFERROR(TRIM(INDEX($A293:$AB293,MATCH(Lists!$K$8,$A$1:$AB$1,0))&amp;""),""))</f>
        <v/>
      </c>
      <c r="AN293" s="20">
        <f>IF(AD293="","",IFERROR(TRIM(INDEX($A293:$AB293,MATCH(Lists!$K$9,$A$1:$AB$1,0))&amp;""),""))</f>
        <v/>
      </c>
      <c r="AO293" s="20">
        <f>IF(AD293="","",IFERROR(TRIM(INDEX($A293:$AB293,MATCH(Lists!$K$10,$A$1:$AB$1,0))&amp;""),""))</f>
        <v/>
      </c>
      <c r="AP293" s="20">
        <f>IF(AD293="","",IFERROR(TRIM(INDEX($A293:$AB293,MATCH(Lists!$K$11,$A$1:$AB$1,0))&amp;""),""))</f>
        <v/>
      </c>
      <c r="AQ293" s="20">
        <f>IF(AD293="","",IFERROR(VALUE(IFERROR(TRIM(INDEX($A293:$AB293,MATCH(Lists!$K$12,$A$1:$AB$1,0))&amp;""),"")),""))</f>
        <v/>
      </c>
      <c r="AR293" s="20">
        <f>IF(AD293="","",IFERROR(TRIM(INDEX($A293:$AB293,MATCH(Lists!$K$13,$A$1:$AB$1,0))&amp;""),""))</f>
        <v/>
      </c>
      <c r="AS293" s="20">
        <f>IF(AD293="","",IFERROR(TRIM(INDEX($A293:$AB293,MATCH(Lists!$K$14,$A$1:$AB$1,0))&amp;""),""))</f>
        <v/>
      </c>
      <c r="AT293" s="20">
        <f>IF(AD293="","",IFERROR(TRIM(INDEX($A293:$AB293,MATCH(Lists!$K$15,$A$1:$AB$1,0))&amp;""),""))</f>
        <v/>
      </c>
      <c r="AU293" s="20">
        <f>IF(AD293="","",IFERROR(TRIM(INDEX($A293:$AB293,MATCH(Lists!$K$18,$A$1:$AB$1,0))&amp;""),""))</f>
        <v/>
      </c>
    </row>
    <row r="294">
      <c r="AC294" s="19" t="n"/>
      <c r="AD294" s="20">
        <f>IFERROR(TRIM(INDEX($A294:$AB294,MATCH(Lists!$K$2,$A$1:$AB$1,0))&amp;""),"")</f>
        <v/>
      </c>
      <c r="AE294" s="20">
        <f>IF(AD294="",0,IF(AND(OR('Top needs'!$B$5="",AF294='Top needs'!$B$5),OR('Top needs'!$B$6="",AG294='Top needs'!$B$6)),1,0))</f>
        <v/>
      </c>
      <c r="AF294" s="20">
        <f>IF(AD294="","",IF(IFERROR(TRIM(INDEX($A294:$AB294,MATCH(Lists!$K$16,$A$1:$AB$1,0))&amp;""),"")="","(no answer)",IFERROR(TRIM(INDEX($A294:$AB294,MATCH(Lists!$K$16,$A$1:$AB$1,0))&amp;""),"")))</f>
        <v/>
      </c>
      <c r="AG294" s="20">
        <f>IF(AD294="","",IF(IFERROR(TRIM(INDEX($A294:$AB294,MATCH(Lists!$K$17,$A$1:$AB$1,0))&amp;""),"")="","(no answer)",IFERROR(TRIM(INDEX($A294:$AB294,MATCH(Lists!$K$17,$A$1:$AB$1,0))&amp;""),"")))</f>
        <v/>
      </c>
      <c r="AH294" s="20">
        <f>IF(AD294="","",IFERROR(TRIM(INDEX($A294:$AB294,MATCH(Lists!$K$3,$A$1:$AB$1,0))&amp;""),""))</f>
        <v/>
      </c>
      <c r="AI294" s="20">
        <f>IF(AD294="","",IFERROR(TRIM(INDEX($A294:$AB294,MATCH(Lists!$K$4,$A$1:$AB$1,0))&amp;""),""))</f>
        <v/>
      </c>
      <c r="AJ294" s="20">
        <f>IF(AD294="","",IFERROR(TRIM(INDEX($A294:$AB294,MATCH(Lists!$K$5,$A$1:$AB$1,0))&amp;""),""))</f>
        <v/>
      </c>
      <c r="AK294" s="20">
        <f>IF(AD294="","",IFERROR(TRIM(INDEX($A294:$AB294,MATCH(Lists!$K$6,$A$1:$AB$1,0))&amp;""),""))</f>
        <v/>
      </c>
      <c r="AL294" s="20">
        <f>IF(AD294="","",IFERROR(TRIM(INDEX($A294:$AB294,MATCH(Lists!$K$7,$A$1:$AB$1,0))&amp;""),""))</f>
        <v/>
      </c>
      <c r="AM294" s="20">
        <f>IF(AD294="","",IFERROR(TRIM(INDEX($A294:$AB294,MATCH(Lists!$K$8,$A$1:$AB$1,0))&amp;""),""))</f>
        <v/>
      </c>
      <c r="AN294" s="20">
        <f>IF(AD294="","",IFERROR(TRIM(INDEX($A294:$AB294,MATCH(Lists!$K$9,$A$1:$AB$1,0))&amp;""),""))</f>
        <v/>
      </c>
      <c r="AO294" s="20">
        <f>IF(AD294="","",IFERROR(TRIM(INDEX($A294:$AB294,MATCH(Lists!$K$10,$A$1:$AB$1,0))&amp;""),""))</f>
        <v/>
      </c>
      <c r="AP294" s="20">
        <f>IF(AD294="","",IFERROR(TRIM(INDEX($A294:$AB294,MATCH(Lists!$K$11,$A$1:$AB$1,0))&amp;""),""))</f>
        <v/>
      </c>
      <c r="AQ294" s="20">
        <f>IF(AD294="","",IFERROR(VALUE(IFERROR(TRIM(INDEX($A294:$AB294,MATCH(Lists!$K$12,$A$1:$AB$1,0))&amp;""),"")),""))</f>
        <v/>
      </c>
      <c r="AR294" s="20">
        <f>IF(AD294="","",IFERROR(TRIM(INDEX($A294:$AB294,MATCH(Lists!$K$13,$A$1:$AB$1,0))&amp;""),""))</f>
        <v/>
      </c>
      <c r="AS294" s="20">
        <f>IF(AD294="","",IFERROR(TRIM(INDEX($A294:$AB294,MATCH(Lists!$K$14,$A$1:$AB$1,0))&amp;""),""))</f>
        <v/>
      </c>
      <c r="AT294" s="20">
        <f>IF(AD294="","",IFERROR(TRIM(INDEX($A294:$AB294,MATCH(Lists!$K$15,$A$1:$AB$1,0))&amp;""),""))</f>
        <v/>
      </c>
      <c r="AU294" s="20">
        <f>IF(AD294="","",IFERROR(TRIM(INDEX($A294:$AB294,MATCH(Lists!$K$18,$A$1:$AB$1,0))&amp;""),""))</f>
        <v/>
      </c>
    </row>
    <row r="295">
      <c r="AC295" s="19" t="n"/>
      <c r="AD295" s="20">
        <f>IFERROR(TRIM(INDEX($A295:$AB295,MATCH(Lists!$K$2,$A$1:$AB$1,0))&amp;""),"")</f>
        <v/>
      </c>
      <c r="AE295" s="20">
        <f>IF(AD295="",0,IF(AND(OR('Top needs'!$B$5="",AF295='Top needs'!$B$5),OR('Top needs'!$B$6="",AG295='Top needs'!$B$6)),1,0))</f>
        <v/>
      </c>
      <c r="AF295" s="20">
        <f>IF(AD295="","",IF(IFERROR(TRIM(INDEX($A295:$AB295,MATCH(Lists!$K$16,$A$1:$AB$1,0))&amp;""),"")="","(no answer)",IFERROR(TRIM(INDEX($A295:$AB295,MATCH(Lists!$K$16,$A$1:$AB$1,0))&amp;""),"")))</f>
        <v/>
      </c>
      <c r="AG295" s="20">
        <f>IF(AD295="","",IF(IFERROR(TRIM(INDEX($A295:$AB295,MATCH(Lists!$K$17,$A$1:$AB$1,0))&amp;""),"")="","(no answer)",IFERROR(TRIM(INDEX($A295:$AB295,MATCH(Lists!$K$17,$A$1:$AB$1,0))&amp;""),"")))</f>
        <v/>
      </c>
      <c r="AH295" s="20">
        <f>IF(AD295="","",IFERROR(TRIM(INDEX($A295:$AB295,MATCH(Lists!$K$3,$A$1:$AB$1,0))&amp;""),""))</f>
        <v/>
      </c>
      <c r="AI295" s="20">
        <f>IF(AD295="","",IFERROR(TRIM(INDEX($A295:$AB295,MATCH(Lists!$K$4,$A$1:$AB$1,0))&amp;""),""))</f>
        <v/>
      </c>
      <c r="AJ295" s="20">
        <f>IF(AD295="","",IFERROR(TRIM(INDEX($A295:$AB295,MATCH(Lists!$K$5,$A$1:$AB$1,0))&amp;""),""))</f>
        <v/>
      </c>
      <c r="AK295" s="20">
        <f>IF(AD295="","",IFERROR(TRIM(INDEX($A295:$AB295,MATCH(Lists!$K$6,$A$1:$AB$1,0))&amp;""),""))</f>
        <v/>
      </c>
      <c r="AL295" s="20">
        <f>IF(AD295="","",IFERROR(TRIM(INDEX($A295:$AB295,MATCH(Lists!$K$7,$A$1:$AB$1,0))&amp;""),""))</f>
        <v/>
      </c>
      <c r="AM295" s="20">
        <f>IF(AD295="","",IFERROR(TRIM(INDEX($A295:$AB295,MATCH(Lists!$K$8,$A$1:$AB$1,0))&amp;""),""))</f>
        <v/>
      </c>
      <c r="AN295" s="20">
        <f>IF(AD295="","",IFERROR(TRIM(INDEX($A295:$AB295,MATCH(Lists!$K$9,$A$1:$AB$1,0))&amp;""),""))</f>
        <v/>
      </c>
      <c r="AO295" s="20">
        <f>IF(AD295="","",IFERROR(TRIM(INDEX($A295:$AB295,MATCH(Lists!$K$10,$A$1:$AB$1,0))&amp;""),""))</f>
        <v/>
      </c>
      <c r="AP295" s="20">
        <f>IF(AD295="","",IFERROR(TRIM(INDEX($A295:$AB295,MATCH(Lists!$K$11,$A$1:$AB$1,0))&amp;""),""))</f>
        <v/>
      </c>
      <c r="AQ295" s="20">
        <f>IF(AD295="","",IFERROR(VALUE(IFERROR(TRIM(INDEX($A295:$AB295,MATCH(Lists!$K$12,$A$1:$AB$1,0))&amp;""),"")),""))</f>
        <v/>
      </c>
      <c r="AR295" s="20">
        <f>IF(AD295="","",IFERROR(TRIM(INDEX($A295:$AB295,MATCH(Lists!$K$13,$A$1:$AB$1,0))&amp;""),""))</f>
        <v/>
      </c>
      <c r="AS295" s="20">
        <f>IF(AD295="","",IFERROR(TRIM(INDEX($A295:$AB295,MATCH(Lists!$K$14,$A$1:$AB$1,0))&amp;""),""))</f>
        <v/>
      </c>
      <c r="AT295" s="20">
        <f>IF(AD295="","",IFERROR(TRIM(INDEX($A295:$AB295,MATCH(Lists!$K$15,$A$1:$AB$1,0))&amp;""),""))</f>
        <v/>
      </c>
      <c r="AU295" s="20">
        <f>IF(AD295="","",IFERROR(TRIM(INDEX($A295:$AB295,MATCH(Lists!$K$18,$A$1:$AB$1,0))&amp;""),""))</f>
        <v/>
      </c>
    </row>
    <row r="296">
      <c r="AC296" s="19" t="n"/>
      <c r="AD296" s="20">
        <f>IFERROR(TRIM(INDEX($A296:$AB296,MATCH(Lists!$K$2,$A$1:$AB$1,0))&amp;""),"")</f>
        <v/>
      </c>
      <c r="AE296" s="20">
        <f>IF(AD296="",0,IF(AND(OR('Top needs'!$B$5="",AF296='Top needs'!$B$5),OR('Top needs'!$B$6="",AG296='Top needs'!$B$6)),1,0))</f>
        <v/>
      </c>
      <c r="AF296" s="20">
        <f>IF(AD296="","",IF(IFERROR(TRIM(INDEX($A296:$AB296,MATCH(Lists!$K$16,$A$1:$AB$1,0))&amp;""),"")="","(no answer)",IFERROR(TRIM(INDEX($A296:$AB296,MATCH(Lists!$K$16,$A$1:$AB$1,0))&amp;""),"")))</f>
        <v/>
      </c>
      <c r="AG296" s="20">
        <f>IF(AD296="","",IF(IFERROR(TRIM(INDEX($A296:$AB296,MATCH(Lists!$K$17,$A$1:$AB$1,0))&amp;""),"")="","(no answer)",IFERROR(TRIM(INDEX($A296:$AB296,MATCH(Lists!$K$17,$A$1:$AB$1,0))&amp;""),"")))</f>
        <v/>
      </c>
      <c r="AH296" s="20">
        <f>IF(AD296="","",IFERROR(TRIM(INDEX($A296:$AB296,MATCH(Lists!$K$3,$A$1:$AB$1,0))&amp;""),""))</f>
        <v/>
      </c>
      <c r="AI296" s="20">
        <f>IF(AD296="","",IFERROR(TRIM(INDEX($A296:$AB296,MATCH(Lists!$K$4,$A$1:$AB$1,0))&amp;""),""))</f>
        <v/>
      </c>
      <c r="AJ296" s="20">
        <f>IF(AD296="","",IFERROR(TRIM(INDEX($A296:$AB296,MATCH(Lists!$K$5,$A$1:$AB$1,0))&amp;""),""))</f>
        <v/>
      </c>
      <c r="AK296" s="20">
        <f>IF(AD296="","",IFERROR(TRIM(INDEX($A296:$AB296,MATCH(Lists!$K$6,$A$1:$AB$1,0))&amp;""),""))</f>
        <v/>
      </c>
      <c r="AL296" s="20">
        <f>IF(AD296="","",IFERROR(TRIM(INDEX($A296:$AB296,MATCH(Lists!$K$7,$A$1:$AB$1,0))&amp;""),""))</f>
        <v/>
      </c>
      <c r="AM296" s="20">
        <f>IF(AD296="","",IFERROR(TRIM(INDEX($A296:$AB296,MATCH(Lists!$K$8,$A$1:$AB$1,0))&amp;""),""))</f>
        <v/>
      </c>
      <c r="AN296" s="20">
        <f>IF(AD296="","",IFERROR(TRIM(INDEX($A296:$AB296,MATCH(Lists!$K$9,$A$1:$AB$1,0))&amp;""),""))</f>
        <v/>
      </c>
      <c r="AO296" s="20">
        <f>IF(AD296="","",IFERROR(TRIM(INDEX($A296:$AB296,MATCH(Lists!$K$10,$A$1:$AB$1,0))&amp;""),""))</f>
        <v/>
      </c>
      <c r="AP296" s="20">
        <f>IF(AD296="","",IFERROR(TRIM(INDEX($A296:$AB296,MATCH(Lists!$K$11,$A$1:$AB$1,0))&amp;""),""))</f>
        <v/>
      </c>
      <c r="AQ296" s="20">
        <f>IF(AD296="","",IFERROR(VALUE(IFERROR(TRIM(INDEX($A296:$AB296,MATCH(Lists!$K$12,$A$1:$AB$1,0))&amp;""),"")),""))</f>
        <v/>
      </c>
      <c r="AR296" s="20">
        <f>IF(AD296="","",IFERROR(TRIM(INDEX($A296:$AB296,MATCH(Lists!$K$13,$A$1:$AB$1,0))&amp;""),""))</f>
        <v/>
      </c>
      <c r="AS296" s="20">
        <f>IF(AD296="","",IFERROR(TRIM(INDEX($A296:$AB296,MATCH(Lists!$K$14,$A$1:$AB$1,0))&amp;""),""))</f>
        <v/>
      </c>
      <c r="AT296" s="20">
        <f>IF(AD296="","",IFERROR(TRIM(INDEX($A296:$AB296,MATCH(Lists!$K$15,$A$1:$AB$1,0))&amp;""),""))</f>
        <v/>
      </c>
      <c r="AU296" s="20">
        <f>IF(AD296="","",IFERROR(TRIM(INDEX($A296:$AB296,MATCH(Lists!$K$18,$A$1:$AB$1,0))&amp;""),""))</f>
        <v/>
      </c>
    </row>
    <row r="297">
      <c r="AC297" s="19" t="n"/>
      <c r="AD297" s="20">
        <f>IFERROR(TRIM(INDEX($A297:$AB297,MATCH(Lists!$K$2,$A$1:$AB$1,0))&amp;""),"")</f>
        <v/>
      </c>
      <c r="AE297" s="20">
        <f>IF(AD297="",0,IF(AND(OR('Top needs'!$B$5="",AF297='Top needs'!$B$5),OR('Top needs'!$B$6="",AG297='Top needs'!$B$6)),1,0))</f>
        <v/>
      </c>
      <c r="AF297" s="20">
        <f>IF(AD297="","",IF(IFERROR(TRIM(INDEX($A297:$AB297,MATCH(Lists!$K$16,$A$1:$AB$1,0))&amp;""),"")="","(no answer)",IFERROR(TRIM(INDEX($A297:$AB297,MATCH(Lists!$K$16,$A$1:$AB$1,0))&amp;""),"")))</f>
        <v/>
      </c>
      <c r="AG297" s="20">
        <f>IF(AD297="","",IF(IFERROR(TRIM(INDEX($A297:$AB297,MATCH(Lists!$K$17,$A$1:$AB$1,0))&amp;""),"")="","(no answer)",IFERROR(TRIM(INDEX($A297:$AB297,MATCH(Lists!$K$17,$A$1:$AB$1,0))&amp;""),"")))</f>
        <v/>
      </c>
      <c r="AH297" s="20">
        <f>IF(AD297="","",IFERROR(TRIM(INDEX($A297:$AB297,MATCH(Lists!$K$3,$A$1:$AB$1,0))&amp;""),""))</f>
        <v/>
      </c>
      <c r="AI297" s="20">
        <f>IF(AD297="","",IFERROR(TRIM(INDEX($A297:$AB297,MATCH(Lists!$K$4,$A$1:$AB$1,0))&amp;""),""))</f>
        <v/>
      </c>
      <c r="AJ297" s="20">
        <f>IF(AD297="","",IFERROR(TRIM(INDEX($A297:$AB297,MATCH(Lists!$K$5,$A$1:$AB$1,0))&amp;""),""))</f>
        <v/>
      </c>
      <c r="AK297" s="20">
        <f>IF(AD297="","",IFERROR(TRIM(INDEX($A297:$AB297,MATCH(Lists!$K$6,$A$1:$AB$1,0))&amp;""),""))</f>
        <v/>
      </c>
      <c r="AL297" s="20">
        <f>IF(AD297="","",IFERROR(TRIM(INDEX($A297:$AB297,MATCH(Lists!$K$7,$A$1:$AB$1,0))&amp;""),""))</f>
        <v/>
      </c>
      <c r="AM297" s="20">
        <f>IF(AD297="","",IFERROR(TRIM(INDEX($A297:$AB297,MATCH(Lists!$K$8,$A$1:$AB$1,0))&amp;""),""))</f>
        <v/>
      </c>
      <c r="AN297" s="20">
        <f>IF(AD297="","",IFERROR(TRIM(INDEX($A297:$AB297,MATCH(Lists!$K$9,$A$1:$AB$1,0))&amp;""),""))</f>
        <v/>
      </c>
      <c r="AO297" s="20">
        <f>IF(AD297="","",IFERROR(TRIM(INDEX($A297:$AB297,MATCH(Lists!$K$10,$A$1:$AB$1,0))&amp;""),""))</f>
        <v/>
      </c>
      <c r="AP297" s="20">
        <f>IF(AD297="","",IFERROR(TRIM(INDEX($A297:$AB297,MATCH(Lists!$K$11,$A$1:$AB$1,0))&amp;""),""))</f>
        <v/>
      </c>
      <c r="AQ297" s="20">
        <f>IF(AD297="","",IFERROR(VALUE(IFERROR(TRIM(INDEX($A297:$AB297,MATCH(Lists!$K$12,$A$1:$AB$1,0))&amp;""),"")),""))</f>
        <v/>
      </c>
      <c r="AR297" s="20">
        <f>IF(AD297="","",IFERROR(TRIM(INDEX($A297:$AB297,MATCH(Lists!$K$13,$A$1:$AB$1,0))&amp;""),""))</f>
        <v/>
      </c>
      <c r="AS297" s="20">
        <f>IF(AD297="","",IFERROR(TRIM(INDEX($A297:$AB297,MATCH(Lists!$K$14,$A$1:$AB$1,0))&amp;""),""))</f>
        <v/>
      </c>
      <c r="AT297" s="20">
        <f>IF(AD297="","",IFERROR(TRIM(INDEX($A297:$AB297,MATCH(Lists!$K$15,$A$1:$AB$1,0))&amp;""),""))</f>
        <v/>
      </c>
      <c r="AU297" s="20">
        <f>IF(AD297="","",IFERROR(TRIM(INDEX($A297:$AB297,MATCH(Lists!$K$18,$A$1:$AB$1,0))&amp;""),""))</f>
        <v/>
      </c>
    </row>
    <row r="298">
      <c r="AC298" s="19" t="n"/>
      <c r="AD298" s="20">
        <f>IFERROR(TRIM(INDEX($A298:$AB298,MATCH(Lists!$K$2,$A$1:$AB$1,0))&amp;""),"")</f>
        <v/>
      </c>
      <c r="AE298" s="20">
        <f>IF(AD298="",0,IF(AND(OR('Top needs'!$B$5="",AF298='Top needs'!$B$5),OR('Top needs'!$B$6="",AG298='Top needs'!$B$6)),1,0))</f>
        <v/>
      </c>
      <c r="AF298" s="20">
        <f>IF(AD298="","",IF(IFERROR(TRIM(INDEX($A298:$AB298,MATCH(Lists!$K$16,$A$1:$AB$1,0))&amp;""),"")="","(no answer)",IFERROR(TRIM(INDEX($A298:$AB298,MATCH(Lists!$K$16,$A$1:$AB$1,0))&amp;""),"")))</f>
        <v/>
      </c>
      <c r="AG298" s="20">
        <f>IF(AD298="","",IF(IFERROR(TRIM(INDEX($A298:$AB298,MATCH(Lists!$K$17,$A$1:$AB$1,0))&amp;""),"")="","(no answer)",IFERROR(TRIM(INDEX($A298:$AB298,MATCH(Lists!$K$17,$A$1:$AB$1,0))&amp;""),"")))</f>
        <v/>
      </c>
      <c r="AH298" s="20">
        <f>IF(AD298="","",IFERROR(TRIM(INDEX($A298:$AB298,MATCH(Lists!$K$3,$A$1:$AB$1,0))&amp;""),""))</f>
        <v/>
      </c>
      <c r="AI298" s="20">
        <f>IF(AD298="","",IFERROR(TRIM(INDEX($A298:$AB298,MATCH(Lists!$K$4,$A$1:$AB$1,0))&amp;""),""))</f>
        <v/>
      </c>
      <c r="AJ298" s="20">
        <f>IF(AD298="","",IFERROR(TRIM(INDEX($A298:$AB298,MATCH(Lists!$K$5,$A$1:$AB$1,0))&amp;""),""))</f>
        <v/>
      </c>
      <c r="AK298" s="20">
        <f>IF(AD298="","",IFERROR(TRIM(INDEX($A298:$AB298,MATCH(Lists!$K$6,$A$1:$AB$1,0))&amp;""),""))</f>
        <v/>
      </c>
      <c r="AL298" s="20">
        <f>IF(AD298="","",IFERROR(TRIM(INDEX($A298:$AB298,MATCH(Lists!$K$7,$A$1:$AB$1,0))&amp;""),""))</f>
        <v/>
      </c>
      <c r="AM298" s="20">
        <f>IF(AD298="","",IFERROR(TRIM(INDEX($A298:$AB298,MATCH(Lists!$K$8,$A$1:$AB$1,0))&amp;""),""))</f>
        <v/>
      </c>
      <c r="AN298" s="20">
        <f>IF(AD298="","",IFERROR(TRIM(INDEX($A298:$AB298,MATCH(Lists!$K$9,$A$1:$AB$1,0))&amp;""),""))</f>
        <v/>
      </c>
      <c r="AO298" s="20">
        <f>IF(AD298="","",IFERROR(TRIM(INDEX($A298:$AB298,MATCH(Lists!$K$10,$A$1:$AB$1,0))&amp;""),""))</f>
        <v/>
      </c>
      <c r="AP298" s="20">
        <f>IF(AD298="","",IFERROR(TRIM(INDEX($A298:$AB298,MATCH(Lists!$K$11,$A$1:$AB$1,0))&amp;""),""))</f>
        <v/>
      </c>
      <c r="AQ298" s="20">
        <f>IF(AD298="","",IFERROR(VALUE(IFERROR(TRIM(INDEX($A298:$AB298,MATCH(Lists!$K$12,$A$1:$AB$1,0))&amp;""),"")),""))</f>
        <v/>
      </c>
      <c r="AR298" s="20">
        <f>IF(AD298="","",IFERROR(TRIM(INDEX($A298:$AB298,MATCH(Lists!$K$13,$A$1:$AB$1,0))&amp;""),""))</f>
        <v/>
      </c>
      <c r="AS298" s="20">
        <f>IF(AD298="","",IFERROR(TRIM(INDEX($A298:$AB298,MATCH(Lists!$K$14,$A$1:$AB$1,0))&amp;""),""))</f>
        <v/>
      </c>
      <c r="AT298" s="20">
        <f>IF(AD298="","",IFERROR(TRIM(INDEX($A298:$AB298,MATCH(Lists!$K$15,$A$1:$AB$1,0))&amp;""),""))</f>
        <v/>
      </c>
      <c r="AU298" s="20">
        <f>IF(AD298="","",IFERROR(TRIM(INDEX($A298:$AB298,MATCH(Lists!$K$18,$A$1:$AB$1,0))&amp;""),""))</f>
        <v/>
      </c>
    </row>
    <row r="299">
      <c r="AC299" s="19" t="n"/>
      <c r="AD299" s="20">
        <f>IFERROR(TRIM(INDEX($A299:$AB299,MATCH(Lists!$K$2,$A$1:$AB$1,0))&amp;""),"")</f>
        <v/>
      </c>
      <c r="AE299" s="20">
        <f>IF(AD299="",0,IF(AND(OR('Top needs'!$B$5="",AF299='Top needs'!$B$5),OR('Top needs'!$B$6="",AG299='Top needs'!$B$6)),1,0))</f>
        <v/>
      </c>
      <c r="AF299" s="20">
        <f>IF(AD299="","",IF(IFERROR(TRIM(INDEX($A299:$AB299,MATCH(Lists!$K$16,$A$1:$AB$1,0))&amp;""),"")="","(no answer)",IFERROR(TRIM(INDEX($A299:$AB299,MATCH(Lists!$K$16,$A$1:$AB$1,0))&amp;""),"")))</f>
        <v/>
      </c>
      <c r="AG299" s="20">
        <f>IF(AD299="","",IF(IFERROR(TRIM(INDEX($A299:$AB299,MATCH(Lists!$K$17,$A$1:$AB$1,0))&amp;""),"")="","(no answer)",IFERROR(TRIM(INDEX($A299:$AB299,MATCH(Lists!$K$17,$A$1:$AB$1,0))&amp;""),"")))</f>
        <v/>
      </c>
      <c r="AH299" s="20">
        <f>IF(AD299="","",IFERROR(TRIM(INDEX($A299:$AB299,MATCH(Lists!$K$3,$A$1:$AB$1,0))&amp;""),""))</f>
        <v/>
      </c>
      <c r="AI299" s="20">
        <f>IF(AD299="","",IFERROR(TRIM(INDEX($A299:$AB299,MATCH(Lists!$K$4,$A$1:$AB$1,0))&amp;""),""))</f>
        <v/>
      </c>
      <c r="AJ299" s="20">
        <f>IF(AD299="","",IFERROR(TRIM(INDEX($A299:$AB299,MATCH(Lists!$K$5,$A$1:$AB$1,0))&amp;""),""))</f>
        <v/>
      </c>
      <c r="AK299" s="20">
        <f>IF(AD299="","",IFERROR(TRIM(INDEX($A299:$AB299,MATCH(Lists!$K$6,$A$1:$AB$1,0))&amp;""),""))</f>
        <v/>
      </c>
      <c r="AL299" s="20">
        <f>IF(AD299="","",IFERROR(TRIM(INDEX($A299:$AB299,MATCH(Lists!$K$7,$A$1:$AB$1,0))&amp;""),""))</f>
        <v/>
      </c>
      <c r="AM299" s="20">
        <f>IF(AD299="","",IFERROR(TRIM(INDEX($A299:$AB299,MATCH(Lists!$K$8,$A$1:$AB$1,0))&amp;""),""))</f>
        <v/>
      </c>
      <c r="AN299" s="20">
        <f>IF(AD299="","",IFERROR(TRIM(INDEX($A299:$AB299,MATCH(Lists!$K$9,$A$1:$AB$1,0))&amp;""),""))</f>
        <v/>
      </c>
      <c r="AO299" s="20">
        <f>IF(AD299="","",IFERROR(TRIM(INDEX($A299:$AB299,MATCH(Lists!$K$10,$A$1:$AB$1,0))&amp;""),""))</f>
        <v/>
      </c>
      <c r="AP299" s="20">
        <f>IF(AD299="","",IFERROR(TRIM(INDEX($A299:$AB299,MATCH(Lists!$K$11,$A$1:$AB$1,0))&amp;""),""))</f>
        <v/>
      </c>
      <c r="AQ299" s="20">
        <f>IF(AD299="","",IFERROR(VALUE(IFERROR(TRIM(INDEX($A299:$AB299,MATCH(Lists!$K$12,$A$1:$AB$1,0))&amp;""),"")),""))</f>
        <v/>
      </c>
      <c r="AR299" s="20">
        <f>IF(AD299="","",IFERROR(TRIM(INDEX($A299:$AB299,MATCH(Lists!$K$13,$A$1:$AB$1,0))&amp;""),""))</f>
        <v/>
      </c>
      <c r="AS299" s="20">
        <f>IF(AD299="","",IFERROR(TRIM(INDEX($A299:$AB299,MATCH(Lists!$K$14,$A$1:$AB$1,0))&amp;""),""))</f>
        <v/>
      </c>
      <c r="AT299" s="20">
        <f>IF(AD299="","",IFERROR(TRIM(INDEX($A299:$AB299,MATCH(Lists!$K$15,$A$1:$AB$1,0))&amp;""),""))</f>
        <v/>
      </c>
      <c r="AU299" s="20">
        <f>IF(AD299="","",IFERROR(TRIM(INDEX($A299:$AB299,MATCH(Lists!$K$18,$A$1:$AB$1,0))&amp;""),""))</f>
        <v/>
      </c>
    </row>
    <row r="300">
      <c r="AC300" s="19" t="n"/>
      <c r="AD300" s="20">
        <f>IFERROR(TRIM(INDEX($A300:$AB300,MATCH(Lists!$K$2,$A$1:$AB$1,0))&amp;""),"")</f>
        <v/>
      </c>
      <c r="AE300" s="20">
        <f>IF(AD300="",0,IF(AND(OR('Top needs'!$B$5="",AF300='Top needs'!$B$5),OR('Top needs'!$B$6="",AG300='Top needs'!$B$6)),1,0))</f>
        <v/>
      </c>
      <c r="AF300" s="20">
        <f>IF(AD300="","",IF(IFERROR(TRIM(INDEX($A300:$AB300,MATCH(Lists!$K$16,$A$1:$AB$1,0))&amp;""),"")="","(no answer)",IFERROR(TRIM(INDEX($A300:$AB300,MATCH(Lists!$K$16,$A$1:$AB$1,0))&amp;""),"")))</f>
        <v/>
      </c>
      <c r="AG300" s="20">
        <f>IF(AD300="","",IF(IFERROR(TRIM(INDEX($A300:$AB300,MATCH(Lists!$K$17,$A$1:$AB$1,0))&amp;""),"")="","(no answer)",IFERROR(TRIM(INDEX($A300:$AB300,MATCH(Lists!$K$17,$A$1:$AB$1,0))&amp;""),"")))</f>
        <v/>
      </c>
      <c r="AH300" s="20">
        <f>IF(AD300="","",IFERROR(TRIM(INDEX($A300:$AB300,MATCH(Lists!$K$3,$A$1:$AB$1,0))&amp;""),""))</f>
        <v/>
      </c>
      <c r="AI300" s="20">
        <f>IF(AD300="","",IFERROR(TRIM(INDEX($A300:$AB300,MATCH(Lists!$K$4,$A$1:$AB$1,0))&amp;""),""))</f>
        <v/>
      </c>
      <c r="AJ300" s="20">
        <f>IF(AD300="","",IFERROR(TRIM(INDEX($A300:$AB300,MATCH(Lists!$K$5,$A$1:$AB$1,0))&amp;""),""))</f>
        <v/>
      </c>
      <c r="AK300" s="20">
        <f>IF(AD300="","",IFERROR(TRIM(INDEX($A300:$AB300,MATCH(Lists!$K$6,$A$1:$AB$1,0))&amp;""),""))</f>
        <v/>
      </c>
      <c r="AL300" s="20">
        <f>IF(AD300="","",IFERROR(TRIM(INDEX($A300:$AB300,MATCH(Lists!$K$7,$A$1:$AB$1,0))&amp;""),""))</f>
        <v/>
      </c>
      <c r="AM300" s="20">
        <f>IF(AD300="","",IFERROR(TRIM(INDEX($A300:$AB300,MATCH(Lists!$K$8,$A$1:$AB$1,0))&amp;""),""))</f>
        <v/>
      </c>
      <c r="AN300" s="20">
        <f>IF(AD300="","",IFERROR(TRIM(INDEX($A300:$AB300,MATCH(Lists!$K$9,$A$1:$AB$1,0))&amp;""),""))</f>
        <v/>
      </c>
      <c r="AO300" s="20">
        <f>IF(AD300="","",IFERROR(TRIM(INDEX($A300:$AB300,MATCH(Lists!$K$10,$A$1:$AB$1,0))&amp;""),""))</f>
        <v/>
      </c>
      <c r="AP300" s="20">
        <f>IF(AD300="","",IFERROR(TRIM(INDEX($A300:$AB300,MATCH(Lists!$K$11,$A$1:$AB$1,0))&amp;""),""))</f>
        <v/>
      </c>
      <c r="AQ300" s="20">
        <f>IF(AD300="","",IFERROR(VALUE(IFERROR(TRIM(INDEX($A300:$AB300,MATCH(Lists!$K$12,$A$1:$AB$1,0))&amp;""),"")),""))</f>
        <v/>
      </c>
      <c r="AR300" s="20">
        <f>IF(AD300="","",IFERROR(TRIM(INDEX($A300:$AB300,MATCH(Lists!$K$13,$A$1:$AB$1,0))&amp;""),""))</f>
        <v/>
      </c>
      <c r="AS300" s="20">
        <f>IF(AD300="","",IFERROR(TRIM(INDEX($A300:$AB300,MATCH(Lists!$K$14,$A$1:$AB$1,0))&amp;""),""))</f>
        <v/>
      </c>
      <c r="AT300" s="20">
        <f>IF(AD300="","",IFERROR(TRIM(INDEX($A300:$AB300,MATCH(Lists!$K$15,$A$1:$AB$1,0))&amp;""),""))</f>
        <v/>
      </c>
      <c r="AU300" s="20">
        <f>IF(AD300="","",IFERROR(TRIM(INDEX($A300:$AB300,MATCH(Lists!$K$18,$A$1:$AB$1,0))&amp;""),""))</f>
        <v/>
      </c>
    </row>
    <row r="301">
      <c r="AC301" s="19" t="n"/>
      <c r="AD301" s="20">
        <f>IFERROR(TRIM(INDEX($A301:$AB301,MATCH(Lists!$K$2,$A$1:$AB$1,0))&amp;""),"")</f>
        <v/>
      </c>
      <c r="AE301" s="20">
        <f>IF(AD301="",0,IF(AND(OR('Top needs'!$B$5="",AF301='Top needs'!$B$5),OR('Top needs'!$B$6="",AG301='Top needs'!$B$6)),1,0))</f>
        <v/>
      </c>
      <c r="AF301" s="20">
        <f>IF(AD301="","",IF(IFERROR(TRIM(INDEX($A301:$AB301,MATCH(Lists!$K$16,$A$1:$AB$1,0))&amp;""),"")="","(no answer)",IFERROR(TRIM(INDEX($A301:$AB301,MATCH(Lists!$K$16,$A$1:$AB$1,0))&amp;""),"")))</f>
        <v/>
      </c>
      <c r="AG301" s="20">
        <f>IF(AD301="","",IF(IFERROR(TRIM(INDEX($A301:$AB301,MATCH(Lists!$K$17,$A$1:$AB$1,0))&amp;""),"")="","(no answer)",IFERROR(TRIM(INDEX($A301:$AB301,MATCH(Lists!$K$17,$A$1:$AB$1,0))&amp;""),"")))</f>
        <v/>
      </c>
      <c r="AH301" s="20">
        <f>IF(AD301="","",IFERROR(TRIM(INDEX($A301:$AB301,MATCH(Lists!$K$3,$A$1:$AB$1,0))&amp;""),""))</f>
        <v/>
      </c>
      <c r="AI301" s="20">
        <f>IF(AD301="","",IFERROR(TRIM(INDEX($A301:$AB301,MATCH(Lists!$K$4,$A$1:$AB$1,0))&amp;""),""))</f>
        <v/>
      </c>
      <c r="AJ301" s="20">
        <f>IF(AD301="","",IFERROR(TRIM(INDEX($A301:$AB301,MATCH(Lists!$K$5,$A$1:$AB$1,0))&amp;""),""))</f>
        <v/>
      </c>
      <c r="AK301" s="20">
        <f>IF(AD301="","",IFERROR(TRIM(INDEX($A301:$AB301,MATCH(Lists!$K$6,$A$1:$AB$1,0))&amp;""),""))</f>
        <v/>
      </c>
      <c r="AL301" s="20">
        <f>IF(AD301="","",IFERROR(TRIM(INDEX($A301:$AB301,MATCH(Lists!$K$7,$A$1:$AB$1,0))&amp;""),""))</f>
        <v/>
      </c>
      <c r="AM301" s="20">
        <f>IF(AD301="","",IFERROR(TRIM(INDEX($A301:$AB301,MATCH(Lists!$K$8,$A$1:$AB$1,0))&amp;""),""))</f>
        <v/>
      </c>
      <c r="AN301" s="20">
        <f>IF(AD301="","",IFERROR(TRIM(INDEX($A301:$AB301,MATCH(Lists!$K$9,$A$1:$AB$1,0))&amp;""),""))</f>
        <v/>
      </c>
      <c r="AO301" s="20">
        <f>IF(AD301="","",IFERROR(TRIM(INDEX($A301:$AB301,MATCH(Lists!$K$10,$A$1:$AB$1,0))&amp;""),""))</f>
        <v/>
      </c>
      <c r="AP301" s="20">
        <f>IF(AD301="","",IFERROR(TRIM(INDEX($A301:$AB301,MATCH(Lists!$K$11,$A$1:$AB$1,0))&amp;""),""))</f>
        <v/>
      </c>
      <c r="AQ301" s="20">
        <f>IF(AD301="","",IFERROR(VALUE(IFERROR(TRIM(INDEX($A301:$AB301,MATCH(Lists!$K$12,$A$1:$AB$1,0))&amp;""),"")),""))</f>
        <v/>
      </c>
      <c r="AR301" s="20">
        <f>IF(AD301="","",IFERROR(TRIM(INDEX($A301:$AB301,MATCH(Lists!$K$13,$A$1:$AB$1,0))&amp;""),""))</f>
        <v/>
      </c>
      <c r="AS301" s="20">
        <f>IF(AD301="","",IFERROR(TRIM(INDEX($A301:$AB301,MATCH(Lists!$K$14,$A$1:$AB$1,0))&amp;""),""))</f>
        <v/>
      </c>
      <c r="AT301" s="20">
        <f>IF(AD301="","",IFERROR(TRIM(INDEX($A301:$AB301,MATCH(Lists!$K$15,$A$1:$AB$1,0))&amp;""),""))</f>
        <v/>
      </c>
      <c r="AU301" s="20">
        <f>IF(AD301="","",IFERROR(TRIM(INDEX($A301:$AB301,MATCH(Lists!$K$18,$A$1:$AB$1,0))&amp;""),""))</f>
        <v/>
      </c>
    </row>
    <row r="302">
      <c r="AC302" s="19" t="n"/>
      <c r="AD302" s="20">
        <f>IFERROR(TRIM(INDEX($A302:$AB302,MATCH(Lists!$K$2,$A$1:$AB$1,0))&amp;""),"")</f>
        <v/>
      </c>
      <c r="AE302" s="20">
        <f>IF(AD302="",0,IF(AND(OR('Top needs'!$B$5="",AF302='Top needs'!$B$5),OR('Top needs'!$B$6="",AG302='Top needs'!$B$6)),1,0))</f>
        <v/>
      </c>
      <c r="AF302" s="20">
        <f>IF(AD302="","",IF(IFERROR(TRIM(INDEX($A302:$AB302,MATCH(Lists!$K$16,$A$1:$AB$1,0))&amp;""),"")="","(no answer)",IFERROR(TRIM(INDEX($A302:$AB302,MATCH(Lists!$K$16,$A$1:$AB$1,0))&amp;""),"")))</f>
        <v/>
      </c>
      <c r="AG302" s="20">
        <f>IF(AD302="","",IF(IFERROR(TRIM(INDEX($A302:$AB302,MATCH(Lists!$K$17,$A$1:$AB$1,0))&amp;""),"")="","(no answer)",IFERROR(TRIM(INDEX($A302:$AB302,MATCH(Lists!$K$17,$A$1:$AB$1,0))&amp;""),"")))</f>
        <v/>
      </c>
      <c r="AH302" s="20">
        <f>IF(AD302="","",IFERROR(TRIM(INDEX($A302:$AB302,MATCH(Lists!$K$3,$A$1:$AB$1,0))&amp;""),""))</f>
        <v/>
      </c>
      <c r="AI302" s="20">
        <f>IF(AD302="","",IFERROR(TRIM(INDEX($A302:$AB302,MATCH(Lists!$K$4,$A$1:$AB$1,0))&amp;""),""))</f>
        <v/>
      </c>
      <c r="AJ302" s="20">
        <f>IF(AD302="","",IFERROR(TRIM(INDEX($A302:$AB302,MATCH(Lists!$K$5,$A$1:$AB$1,0))&amp;""),""))</f>
        <v/>
      </c>
      <c r="AK302" s="20">
        <f>IF(AD302="","",IFERROR(TRIM(INDEX($A302:$AB302,MATCH(Lists!$K$6,$A$1:$AB$1,0))&amp;""),""))</f>
        <v/>
      </c>
      <c r="AL302" s="20">
        <f>IF(AD302="","",IFERROR(TRIM(INDEX($A302:$AB302,MATCH(Lists!$K$7,$A$1:$AB$1,0))&amp;""),""))</f>
        <v/>
      </c>
      <c r="AM302" s="20">
        <f>IF(AD302="","",IFERROR(TRIM(INDEX($A302:$AB302,MATCH(Lists!$K$8,$A$1:$AB$1,0))&amp;""),""))</f>
        <v/>
      </c>
      <c r="AN302" s="20">
        <f>IF(AD302="","",IFERROR(TRIM(INDEX($A302:$AB302,MATCH(Lists!$K$9,$A$1:$AB$1,0))&amp;""),""))</f>
        <v/>
      </c>
      <c r="AO302" s="20">
        <f>IF(AD302="","",IFERROR(TRIM(INDEX($A302:$AB302,MATCH(Lists!$K$10,$A$1:$AB$1,0))&amp;""),""))</f>
        <v/>
      </c>
      <c r="AP302" s="20">
        <f>IF(AD302="","",IFERROR(TRIM(INDEX($A302:$AB302,MATCH(Lists!$K$11,$A$1:$AB$1,0))&amp;""),""))</f>
        <v/>
      </c>
      <c r="AQ302" s="20">
        <f>IF(AD302="","",IFERROR(VALUE(IFERROR(TRIM(INDEX($A302:$AB302,MATCH(Lists!$K$12,$A$1:$AB$1,0))&amp;""),"")),""))</f>
        <v/>
      </c>
      <c r="AR302" s="20">
        <f>IF(AD302="","",IFERROR(TRIM(INDEX($A302:$AB302,MATCH(Lists!$K$13,$A$1:$AB$1,0))&amp;""),""))</f>
        <v/>
      </c>
      <c r="AS302" s="20">
        <f>IF(AD302="","",IFERROR(TRIM(INDEX($A302:$AB302,MATCH(Lists!$K$14,$A$1:$AB$1,0))&amp;""),""))</f>
        <v/>
      </c>
      <c r="AT302" s="20">
        <f>IF(AD302="","",IFERROR(TRIM(INDEX($A302:$AB302,MATCH(Lists!$K$15,$A$1:$AB$1,0))&amp;""),""))</f>
        <v/>
      </c>
      <c r="AU302" s="20">
        <f>IF(AD302="","",IFERROR(TRIM(INDEX($A302:$AB302,MATCH(Lists!$K$18,$A$1:$AB$1,0))&amp;""),""))</f>
        <v/>
      </c>
    </row>
    <row r="303">
      <c r="AC303" s="19" t="n"/>
      <c r="AD303" s="20">
        <f>IFERROR(TRIM(INDEX($A303:$AB303,MATCH(Lists!$K$2,$A$1:$AB$1,0))&amp;""),"")</f>
        <v/>
      </c>
      <c r="AE303" s="20">
        <f>IF(AD303="",0,IF(AND(OR('Top needs'!$B$5="",AF303='Top needs'!$B$5),OR('Top needs'!$B$6="",AG303='Top needs'!$B$6)),1,0))</f>
        <v/>
      </c>
      <c r="AF303" s="20">
        <f>IF(AD303="","",IF(IFERROR(TRIM(INDEX($A303:$AB303,MATCH(Lists!$K$16,$A$1:$AB$1,0))&amp;""),"")="","(no answer)",IFERROR(TRIM(INDEX($A303:$AB303,MATCH(Lists!$K$16,$A$1:$AB$1,0))&amp;""),"")))</f>
        <v/>
      </c>
      <c r="AG303" s="20">
        <f>IF(AD303="","",IF(IFERROR(TRIM(INDEX($A303:$AB303,MATCH(Lists!$K$17,$A$1:$AB$1,0))&amp;""),"")="","(no answer)",IFERROR(TRIM(INDEX($A303:$AB303,MATCH(Lists!$K$17,$A$1:$AB$1,0))&amp;""),"")))</f>
        <v/>
      </c>
      <c r="AH303" s="20">
        <f>IF(AD303="","",IFERROR(TRIM(INDEX($A303:$AB303,MATCH(Lists!$K$3,$A$1:$AB$1,0))&amp;""),""))</f>
        <v/>
      </c>
      <c r="AI303" s="20">
        <f>IF(AD303="","",IFERROR(TRIM(INDEX($A303:$AB303,MATCH(Lists!$K$4,$A$1:$AB$1,0))&amp;""),""))</f>
        <v/>
      </c>
      <c r="AJ303" s="20">
        <f>IF(AD303="","",IFERROR(TRIM(INDEX($A303:$AB303,MATCH(Lists!$K$5,$A$1:$AB$1,0))&amp;""),""))</f>
        <v/>
      </c>
      <c r="AK303" s="20">
        <f>IF(AD303="","",IFERROR(TRIM(INDEX($A303:$AB303,MATCH(Lists!$K$6,$A$1:$AB$1,0))&amp;""),""))</f>
        <v/>
      </c>
      <c r="AL303" s="20">
        <f>IF(AD303="","",IFERROR(TRIM(INDEX($A303:$AB303,MATCH(Lists!$K$7,$A$1:$AB$1,0))&amp;""),""))</f>
        <v/>
      </c>
      <c r="AM303" s="20">
        <f>IF(AD303="","",IFERROR(TRIM(INDEX($A303:$AB303,MATCH(Lists!$K$8,$A$1:$AB$1,0))&amp;""),""))</f>
        <v/>
      </c>
      <c r="AN303" s="20">
        <f>IF(AD303="","",IFERROR(TRIM(INDEX($A303:$AB303,MATCH(Lists!$K$9,$A$1:$AB$1,0))&amp;""),""))</f>
        <v/>
      </c>
      <c r="AO303" s="20">
        <f>IF(AD303="","",IFERROR(TRIM(INDEX($A303:$AB303,MATCH(Lists!$K$10,$A$1:$AB$1,0))&amp;""),""))</f>
        <v/>
      </c>
      <c r="AP303" s="20">
        <f>IF(AD303="","",IFERROR(TRIM(INDEX($A303:$AB303,MATCH(Lists!$K$11,$A$1:$AB$1,0))&amp;""),""))</f>
        <v/>
      </c>
      <c r="AQ303" s="20">
        <f>IF(AD303="","",IFERROR(VALUE(IFERROR(TRIM(INDEX($A303:$AB303,MATCH(Lists!$K$12,$A$1:$AB$1,0))&amp;""),"")),""))</f>
        <v/>
      </c>
      <c r="AR303" s="20">
        <f>IF(AD303="","",IFERROR(TRIM(INDEX($A303:$AB303,MATCH(Lists!$K$13,$A$1:$AB$1,0))&amp;""),""))</f>
        <v/>
      </c>
      <c r="AS303" s="20">
        <f>IF(AD303="","",IFERROR(TRIM(INDEX($A303:$AB303,MATCH(Lists!$K$14,$A$1:$AB$1,0))&amp;""),""))</f>
        <v/>
      </c>
      <c r="AT303" s="20">
        <f>IF(AD303="","",IFERROR(TRIM(INDEX($A303:$AB303,MATCH(Lists!$K$15,$A$1:$AB$1,0))&amp;""),""))</f>
        <v/>
      </c>
      <c r="AU303" s="20">
        <f>IF(AD303="","",IFERROR(TRIM(INDEX($A303:$AB303,MATCH(Lists!$K$18,$A$1:$AB$1,0))&amp;""),""))</f>
        <v/>
      </c>
    </row>
    <row r="304">
      <c r="AC304" s="19" t="n"/>
      <c r="AD304" s="20">
        <f>IFERROR(TRIM(INDEX($A304:$AB304,MATCH(Lists!$K$2,$A$1:$AB$1,0))&amp;""),"")</f>
        <v/>
      </c>
      <c r="AE304" s="20">
        <f>IF(AD304="",0,IF(AND(OR('Top needs'!$B$5="",AF304='Top needs'!$B$5),OR('Top needs'!$B$6="",AG304='Top needs'!$B$6)),1,0))</f>
        <v/>
      </c>
      <c r="AF304" s="20">
        <f>IF(AD304="","",IF(IFERROR(TRIM(INDEX($A304:$AB304,MATCH(Lists!$K$16,$A$1:$AB$1,0))&amp;""),"")="","(no answer)",IFERROR(TRIM(INDEX($A304:$AB304,MATCH(Lists!$K$16,$A$1:$AB$1,0))&amp;""),"")))</f>
        <v/>
      </c>
      <c r="AG304" s="20">
        <f>IF(AD304="","",IF(IFERROR(TRIM(INDEX($A304:$AB304,MATCH(Lists!$K$17,$A$1:$AB$1,0))&amp;""),"")="","(no answer)",IFERROR(TRIM(INDEX($A304:$AB304,MATCH(Lists!$K$17,$A$1:$AB$1,0))&amp;""),"")))</f>
        <v/>
      </c>
      <c r="AH304" s="20">
        <f>IF(AD304="","",IFERROR(TRIM(INDEX($A304:$AB304,MATCH(Lists!$K$3,$A$1:$AB$1,0))&amp;""),""))</f>
        <v/>
      </c>
      <c r="AI304" s="20">
        <f>IF(AD304="","",IFERROR(TRIM(INDEX($A304:$AB304,MATCH(Lists!$K$4,$A$1:$AB$1,0))&amp;""),""))</f>
        <v/>
      </c>
      <c r="AJ304" s="20">
        <f>IF(AD304="","",IFERROR(TRIM(INDEX($A304:$AB304,MATCH(Lists!$K$5,$A$1:$AB$1,0))&amp;""),""))</f>
        <v/>
      </c>
      <c r="AK304" s="20">
        <f>IF(AD304="","",IFERROR(TRIM(INDEX($A304:$AB304,MATCH(Lists!$K$6,$A$1:$AB$1,0))&amp;""),""))</f>
        <v/>
      </c>
      <c r="AL304" s="20">
        <f>IF(AD304="","",IFERROR(TRIM(INDEX($A304:$AB304,MATCH(Lists!$K$7,$A$1:$AB$1,0))&amp;""),""))</f>
        <v/>
      </c>
      <c r="AM304" s="20">
        <f>IF(AD304="","",IFERROR(TRIM(INDEX($A304:$AB304,MATCH(Lists!$K$8,$A$1:$AB$1,0))&amp;""),""))</f>
        <v/>
      </c>
      <c r="AN304" s="20">
        <f>IF(AD304="","",IFERROR(TRIM(INDEX($A304:$AB304,MATCH(Lists!$K$9,$A$1:$AB$1,0))&amp;""),""))</f>
        <v/>
      </c>
      <c r="AO304" s="20">
        <f>IF(AD304="","",IFERROR(TRIM(INDEX($A304:$AB304,MATCH(Lists!$K$10,$A$1:$AB$1,0))&amp;""),""))</f>
        <v/>
      </c>
      <c r="AP304" s="20">
        <f>IF(AD304="","",IFERROR(TRIM(INDEX($A304:$AB304,MATCH(Lists!$K$11,$A$1:$AB$1,0))&amp;""),""))</f>
        <v/>
      </c>
      <c r="AQ304" s="20">
        <f>IF(AD304="","",IFERROR(VALUE(IFERROR(TRIM(INDEX($A304:$AB304,MATCH(Lists!$K$12,$A$1:$AB$1,0))&amp;""),"")),""))</f>
        <v/>
      </c>
      <c r="AR304" s="20">
        <f>IF(AD304="","",IFERROR(TRIM(INDEX($A304:$AB304,MATCH(Lists!$K$13,$A$1:$AB$1,0))&amp;""),""))</f>
        <v/>
      </c>
      <c r="AS304" s="20">
        <f>IF(AD304="","",IFERROR(TRIM(INDEX($A304:$AB304,MATCH(Lists!$K$14,$A$1:$AB$1,0))&amp;""),""))</f>
        <v/>
      </c>
      <c r="AT304" s="20">
        <f>IF(AD304="","",IFERROR(TRIM(INDEX($A304:$AB304,MATCH(Lists!$K$15,$A$1:$AB$1,0))&amp;""),""))</f>
        <v/>
      </c>
      <c r="AU304" s="20">
        <f>IF(AD304="","",IFERROR(TRIM(INDEX($A304:$AB304,MATCH(Lists!$K$18,$A$1:$AB$1,0))&amp;""),""))</f>
        <v/>
      </c>
    </row>
    <row r="305">
      <c r="AC305" s="19" t="n"/>
      <c r="AD305" s="20">
        <f>IFERROR(TRIM(INDEX($A305:$AB305,MATCH(Lists!$K$2,$A$1:$AB$1,0))&amp;""),"")</f>
        <v/>
      </c>
      <c r="AE305" s="20">
        <f>IF(AD305="",0,IF(AND(OR('Top needs'!$B$5="",AF305='Top needs'!$B$5),OR('Top needs'!$B$6="",AG305='Top needs'!$B$6)),1,0))</f>
        <v/>
      </c>
      <c r="AF305" s="20">
        <f>IF(AD305="","",IF(IFERROR(TRIM(INDEX($A305:$AB305,MATCH(Lists!$K$16,$A$1:$AB$1,0))&amp;""),"")="","(no answer)",IFERROR(TRIM(INDEX($A305:$AB305,MATCH(Lists!$K$16,$A$1:$AB$1,0))&amp;""),"")))</f>
        <v/>
      </c>
      <c r="AG305" s="20">
        <f>IF(AD305="","",IF(IFERROR(TRIM(INDEX($A305:$AB305,MATCH(Lists!$K$17,$A$1:$AB$1,0))&amp;""),"")="","(no answer)",IFERROR(TRIM(INDEX($A305:$AB305,MATCH(Lists!$K$17,$A$1:$AB$1,0))&amp;""),"")))</f>
        <v/>
      </c>
      <c r="AH305" s="20">
        <f>IF(AD305="","",IFERROR(TRIM(INDEX($A305:$AB305,MATCH(Lists!$K$3,$A$1:$AB$1,0))&amp;""),""))</f>
        <v/>
      </c>
      <c r="AI305" s="20">
        <f>IF(AD305="","",IFERROR(TRIM(INDEX($A305:$AB305,MATCH(Lists!$K$4,$A$1:$AB$1,0))&amp;""),""))</f>
        <v/>
      </c>
      <c r="AJ305" s="20">
        <f>IF(AD305="","",IFERROR(TRIM(INDEX($A305:$AB305,MATCH(Lists!$K$5,$A$1:$AB$1,0))&amp;""),""))</f>
        <v/>
      </c>
      <c r="AK305" s="20">
        <f>IF(AD305="","",IFERROR(TRIM(INDEX($A305:$AB305,MATCH(Lists!$K$6,$A$1:$AB$1,0))&amp;""),""))</f>
        <v/>
      </c>
      <c r="AL305" s="20">
        <f>IF(AD305="","",IFERROR(TRIM(INDEX($A305:$AB305,MATCH(Lists!$K$7,$A$1:$AB$1,0))&amp;""),""))</f>
        <v/>
      </c>
      <c r="AM305" s="20">
        <f>IF(AD305="","",IFERROR(TRIM(INDEX($A305:$AB305,MATCH(Lists!$K$8,$A$1:$AB$1,0))&amp;""),""))</f>
        <v/>
      </c>
      <c r="AN305" s="20">
        <f>IF(AD305="","",IFERROR(TRIM(INDEX($A305:$AB305,MATCH(Lists!$K$9,$A$1:$AB$1,0))&amp;""),""))</f>
        <v/>
      </c>
      <c r="AO305" s="20">
        <f>IF(AD305="","",IFERROR(TRIM(INDEX($A305:$AB305,MATCH(Lists!$K$10,$A$1:$AB$1,0))&amp;""),""))</f>
        <v/>
      </c>
      <c r="AP305" s="20">
        <f>IF(AD305="","",IFERROR(TRIM(INDEX($A305:$AB305,MATCH(Lists!$K$11,$A$1:$AB$1,0))&amp;""),""))</f>
        <v/>
      </c>
      <c r="AQ305" s="20">
        <f>IF(AD305="","",IFERROR(VALUE(IFERROR(TRIM(INDEX($A305:$AB305,MATCH(Lists!$K$12,$A$1:$AB$1,0))&amp;""),"")),""))</f>
        <v/>
      </c>
      <c r="AR305" s="20">
        <f>IF(AD305="","",IFERROR(TRIM(INDEX($A305:$AB305,MATCH(Lists!$K$13,$A$1:$AB$1,0))&amp;""),""))</f>
        <v/>
      </c>
      <c r="AS305" s="20">
        <f>IF(AD305="","",IFERROR(TRIM(INDEX($A305:$AB305,MATCH(Lists!$K$14,$A$1:$AB$1,0))&amp;""),""))</f>
        <v/>
      </c>
      <c r="AT305" s="20">
        <f>IF(AD305="","",IFERROR(TRIM(INDEX($A305:$AB305,MATCH(Lists!$K$15,$A$1:$AB$1,0))&amp;""),""))</f>
        <v/>
      </c>
      <c r="AU305" s="20">
        <f>IF(AD305="","",IFERROR(TRIM(INDEX($A305:$AB305,MATCH(Lists!$K$18,$A$1:$AB$1,0))&amp;""),""))</f>
        <v/>
      </c>
    </row>
    <row r="306">
      <c r="AC306" s="19" t="n"/>
      <c r="AD306" s="20">
        <f>IFERROR(TRIM(INDEX($A306:$AB306,MATCH(Lists!$K$2,$A$1:$AB$1,0))&amp;""),"")</f>
        <v/>
      </c>
      <c r="AE306" s="20">
        <f>IF(AD306="",0,IF(AND(OR('Top needs'!$B$5="",AF306='Top needs'!$B$5),OR('Top needs'!$B$6="",AG306='Top needs'!$B$6)),1,0))</f>
        <v/>
      </c>
      <c r="AF306" s="20">
        <f>IF(AD306="","",IF(IFERROR(TRIM(INDEX($A306:$AB306,MATCH(Lists!$K$16,$A$1:$AB$1,0))&amp;""),"")="","(no answer)",IFERROR(TRIM(INDEX($A306:$AB306,MATCH(Lists!$K$16,$A$1:$AB$1,0))&amp;""),"")))</f>
        <v/>
      </c>
      <c r="AG306" s="20">
        <f>IF(AD306="","",IF(IFERROR(TRIM(INDEX($A306:$AB306,MATCH(Lists!$K$17,$A$1:$AB$1,0))&amp;""),"")="","(no answer)",IFERROR(TRIM(INDEX($A306:$AB306,MATCH(Lists!$K$17,$A$1:$AB$1,0))&amp;""),"")))</f>
        <v/>
      </c>
      <c r="AH306" s="20">
        <f>IF(AD306="","",IFERROR(TRIM(INDEX($A306:$AB306,MATCH(Lists!$K$3,$A$1:$AB$1,0))&amp;""),""))</f>
        <v/>
      </c>
      <c r="AI306" s="20">
        <f>IF(AD306="","",IFERROR(TRIM(INDEX($A306:$AB306,MATCH(Lists!$K$4,$A$1:$AB$1,0))&amp;""),""))</f>
        <v/>
      </c>
      <c r="AJ306" s="20">
        <f>IF(AD306="","",IFERROR(TRIM(INDEX($A306:$AB306,MATCH(Lists!$K$5,$A$1:$AB$1,0))&amp;""),""))</f>
        <v/>
      </c>
      <c r="AK306" s="20">
        <f>IF(AD306="","",IFERROR(TRIM(INDEX($A306:$AB306,MATCH(Lists!$K$6,$A$1:$AB$1,0))&amp;""),""))</f>
        <v/>
      </c>
      <c r="AL306" s="20">
        <f>IF(AD306="","",IFERROR(TRIM(INDEX($A306:$AB306,MATCH(Lists!$K$7,$A$1:$AB$1,0))&amp;""),""))</f>
        <v/>
      </c>
      <c r="AM306" s="20">
        <f>IF(AD306="","",IFERROR(TRIM(INDEX($A306:$AB306,MATCH(Lists!$K$8,$A$1:$AB$1,0))&amp;""),""))</f>
        <v/>
      </c>
      <c r="AN306" s="20">
        <f>IF(AD306="","",IFERROR(TRIM(INDEX($A306:$AB306,MATCH(Lists!$K$9,$A$1:$AB$1,0))&amp;""),""))</f>
        <v/>
      </c>
      <c r="AO306" s="20">
        <f>IF(AD306="","",IFERROR(TRIM(INDEX($A306:$AB306,MATCH(Lists!$K$10,$A$1:$AB$1,0))&amp;""),""))</f>
        <v/>
      </c>
      <c r="AP306" s="20">
        <f>IF(AD306="","",IFERROR(TRIM(INDEX($A306:$AB306,MATCH(Lists!$K$11,$A$1:$AB$1,0))&amp;""),""))</f>
        <v/>
      </c>
      <c r="AQ306" s="20">
        <f>IF(AD306="","",IFERROR(VALUE(IFERROR(TRIM(INDEX($A306:$AB306,MATCH(Lists!$K$12,$A$1:$AB$1,0))&amp;""),"")),""))</f>
        <v/>
      </c>
      <c r="AR306" s="20">
        <f>IF(AD306="","",IFERROR(TRIM(INDEX($A306:$AB306,MATCH(Lists!$K$13,$A$1:$AB$1,0))&amp;""),""))</f>
        <v/>
      </c>
      <c r="AS306" s="20">
        <f>IF(AD306="","",IFERROR(TRIM(INDEX($A306:$AB306,MATCH(Lists!$K$14,$A$1:$AB$1,0))&amp;""),""))</f>
        <v/>
      </c>
      <c r="AT306" s="20">
        <f>IF(AD306="","",IFERROR(TRIM(INDEX($A306:$AB306,MATCH(Lists!$K$15,$A$1:$AB$1,0))&amp;""),""))</f>
        <v/>
      </c>
      <c r="AU306" s="20">
        <f>IF(AD306="","",IFERROR(TRIM(INDEX($A306:$AB306,MATCH(Lists!$K$18,$A$1:$AB$1,0))&amp;""),""))</f>
        <v/>
      </c>
    </row>
    <row r="307">
      <c r="AC307" s="19" t="n"/>
      <c r="AD307" s="20">
        <f>IFERROR(TRIM(INDEX($A307:$AB307,MATCH(Lists!$K$2,$A$1:$AB$1,0))&amp;""),"")</f>
        <v/>
      </c>
      <c r="AE307" s="20">
        <f>IF(AD307="",0,IF(AND(OR('Top needs'!$B$5="",AF307='Top needs'!$B$5),OR('Top needs'!$B$6="",AG307='Top needs'!$B$6)),1,0))</f>
        <v/>
      </c>
      <c r="AF307" s="20">
        <f>IF(AD307="","",IF(IFERROR(TRIM(INDEX($A307:$AB307,MATCH(Lists!$K$16,$A$1:$AB$1,0))&amp;""),"")="","(no answer)",IFERROR(TRIM(INDEX($A307:$AB307,MATCH(Lists!$K$16,$A$1:$AB$1,0))&amp;""),"")))</f>
        <v/>
      </c>
      <c r="AG307" s="20">
        <f>IF(AD307="","",IF(IFERROR(TRIM(INDEX($A307:$AB307,MATCH(Lists!$K$17,$A$1:$AB$1,0))&amp;""),"")="","(no answer)",IFERROR(TRIM(INDEX($A307:$AB307,MATCH(Lists!$K$17,$A$1:$AB$1,0))&amp;""),"")))</f>
        <v/>
      </c>
      <c r="AH307" s="20">
        <f>IF(AD307="","",IFERROR(TRIM(INDEX($A307:$AB307,MATCH(Lists!$K$3,$A$1:$AB$1,0))&amp;""),""))</f>
        <v/>
      </c>
      <c r="AI307" s="20">
        <f>IF(AD307="","",IFERROR(TRIM(INDEX($A307:$AB307,MATCH(Lists!$K$4,$A$1:$AB$1,0))&amp;""),""))</f>
        <v/>
      </c>
      <c r="AJ307" s="20">
        <f>IF(AD307="","",IFERROR(TRIM(INDEX($A307:$AB307,MATCH(Lists!$K$5,$A$1:$AB$1,0))&amp;""),""))</f>
        <v/>
      </c>
      <c r="AK307" s="20">
        <f>IF(AD307="","",IFERROR(TRIM(INDEX($A307:$AB307,MATCH(Lists!$K$6,$A$1:$AB$1,0))&amp;""),""))</f>
        <v/>
      </c>
      <c r="AL307" s="20">
        <f>IF(AD307="","",IFERROR(TRIM(INDEX($A307:$AB307,MATCH(Lists!$K$7,$A$1:$AB$1,0))&amp;""),""))</f>
        <v/>
      </c>
      <c r="AM307" s="20">
        <f>IF(AD307="","",IFERROR(TRIM(INDEX($A307:$AB307,MATCH(Lists!$K$8,$A$1:$AB$1,0))&amp;""),""))</f>
        <v/>
      </c>
      <c r="AN307" s="20">
        <f>IF(AD307="","",IFERROR(TRIM(INDEX($A307:$AB307,MATCH(Lists!$K$9,$A$1:$AB$1,0))&amp;""),""))</f>
        <v/>
      </c>
      <c r="AO307" s="20">
        <f>IF(AD307="","",IFERROR(TRIM(INDEX($A307:$AB307,MATCH(Lists!$K$10,$A$1:$AB$1,0))&amp;""),""))</f>
        <v/>
      </c>
      <c r="AP307" s="20">
        <f>IF(AD307="","",IFERROR(TRIM(INDEX($A307:$AB307,MATCH(Lists!$K$11,$A$1:$AB$1,0))&amp;""),""))</f>
        <v/>
      </c>
      <c r="AQ307" s="20">
        <f>IF(AD307="","",IFERROR(VALUE(IFERROR(TRIM(INDEX($A307:$AB307,MATCH(Lists!$K$12,$A$1:$AB$1,0))&amp;""),"")),""))</f>
        <v/>
      </c>
      <c r="AR307" s="20">
        <f>IF(AD307="","",IFERROR(TRIM(INDEX($A307:$AB307,MATCH(Lists!$K$13,$A$1:$AB$1,0))&amp;""),""))</f>
        <v/>
      </c>
      <c r="AS307" s="20">
        <f>IF(AD307="","",IFERROR(TRIM(INDEX($A307:$AB307,MATCH(Lists!$K$14,$A$1:$AB$1,0))&amp;""),""))</f>
        <v/>
      </c>
      <c r="AT307" s="20">
        <f>IF(AD307="","",IFERROR(TRIM(INDEX($A307:$AB307,MATCH(Lists!$K$15,$A$1:$AB$1,0))&amp;""),""))</f>
        <v/>
      </c>
      <c r="AU307" s="20">
        <f>IF(AD307="","",IFERROR(TRIM(INDEX($A307:$AB307,MATCH(Lists!$K$18,$A$1:$AB$1,0))&amp;""),""))</f>
        <v/>
      </c>
    </row>
    <row r="308">
      <c r="AC308" s="19" t="n"/>
      <c r="AD308" s="20">
        <f>IFERROR(TRIM(INDEX($A308:$AB308,MATCH(Lists!$K$2,$A$1:$AB$1,0))&amp;""),"")</f>
        <v/>
      </c>
      <c r="AE308" s="20">
        <f>IF(AD308="",0,IF(AND(OR('Top needs'!$B$5="",AF308='Top needs'!$B$5),OR('Top needs'!$B$6="",AG308='Top needs'!$B$6)),1,0))</f>
        <v/>
      </c>
      <c r="AF308" s="20">
        <f>IF(AD308="","",IF(IFERROR(TRIM(INDEX($A308:$AB308,MATCH(Lists!$K$16,$A$1:$AB$1,0))&amp;""),"")="","(no answer)",IFERROR(TRIM(INDEX($A308:$AB308,MATCH(Lists!$K$16,$A$1:$AB$1,0))&amp;""),"")))</f>
        <v/>
      </c>
      <c r="AG308" s="20">
        <f>IF(AD308="","",IF(IFERROR(TRIM(INDEX($A308:$AB308,MATCH(Lists!$K$17,$A$1:$AB$1,0))&amp;""),"")="","(no answer)",IFERROR(TRIM(INDEX($A308:$AB308,MATCH(Lists!$K$17,$A$1:$AB$1,0))&amp;""),"")))</f>
        <v/>
      </c>
      <c r="AH308" s="20">
        <f>IF(AD308="","",IFERROR(TRIM(INDEX($A308:$AB308,MATCH(Lists!$K$3,$A$1:$AB$1,0))&amp;""),""))</f>
        <v/>
      </c>
      <c r="AI308" s="20">
        <f>IF(AD308="","",IFERROR(TRIM(INDEX($A308:$AB308,MATCH(Lists!$K$4,$A$1:$AB$1,0))&amp;""),""))</f>
        <v/>
      </c>
      <c r="AJ308" s="20">
        <f>IF(AD308="","",IFERROR(TRIM(INDEX($A308:$AB308,MATCH(Lists!$K$5,$A$1:$AB$1,0))&amp;""),""))</f>
        <v/>
      </c>
      <c r="AK308" s="20">
        <f>IF(AD308="","",IFERROR(TRIM(INDEX($A308:$AB308,MATCH(Lists!$K$6,$A$1:$AB$1,0))&amp;""),""))</f>
        <v/>
      </c>
      <c r="AL308" s="20">
        <f>IF(AD308="","",IFERROR(TRIM(INDEX($A308:$AB308,MATCH(Lists!$K$7,$A$1:$AB$1,0))&amp;""),""))</f>
        <v/>
      </c>
      <c r="AM308" s="20">
        <f>IF(AD308="","",IFERROR(TRIM(INDEX($A308:$AB308,MATCH(Lists!$K$8,$A$1:$AB$1,0))&amp;""),""))</f>
        <v/>
      </c>
      <c r="AN308" s="20">
        <f>IF(AD308="","",IFERROR(TRIM(INDEX($A308:$AB308,MATCH(Lists!$K$9,$A$1:$AB$1,0))&amp;""),""))</f>
        <v/>
      </c>
      <c r="AO308" s="20">
        <f>IF(AD308="","",IFERROR(TRIM(INDEX($A308:$AB308,MATCH(Lists!$K$10,$A$1:$AB$1,0))&amp;""),""))</f>
        <v/>
      </c>
      <c r="AP308" s="20">
        <f>IF(AD308="","",IFERROR(TRIM(INDEX($A308:$AB308,MATCH(Lists!$K$11,$A$1:$AB$1,0))&amp;""),""))</f>
        <v/>
      </c>
      <c r="AQ308" s="20">
        <f>IF(AD308="","",IFERROR(VALUE(IFERROR(TRIM(INDEX($A308:$AB308,MATCH(Lists!$K$12,$A$1:$AB$1,0))&amp;""),"")),""))</f>
        <v/>
      </c>
      <c r="AR308" s="20">
        <f>IF(AD308="","",IFERROR(TRIM(INDEX($A308:$AB308,MATCH(Lists!$K$13,$A$1:$AB$1,0))&amp;""),""))</f>
        <v/>
      </c>
      <c r="AS308" s="20">
        <f>IF(AD308="","",IFERROR(TRIM(INDEX($A308:$AB308,MATCH(Lists!$K$14,$A$1:$AB$1,0))&amp;""),""))</f>
        <v/>
      </c>
      <c r="AT308" s="20">
        <f>IF(AD308="","",IFERROR(TRIM(INDEX($A308:$AB308,MATCH(Lists!$K$15,$A$1:$AB$1,0))&amp;""),""))</f>
        <v/>
      </c>
      <c r="AU308" s="20">
        <f>IF(AD308="","",IFERROR(TRIM(INDEX($A308:$AB308,MATCH(Lists!$K$18,$A$1:$AB$1,0))&amp;""),""))</f>
        <v/>
      </c>
    </row>
    <row r="309">
      <c r="AC309" s="19" t="n"/>
      <c r="AD309" s="20">
        <f>IFERROR(TRIM(INDEX($A309:$AB309,MATCH(Lists!$K$2,$A$1:$AB$1,0))&amp;""),"")</f>
        <v/>
      </c>
      <c r="AE309" s="20">
        <f>IF(AD309="",0,IF(AND(OR('Top needs'!$B$5="",AF309='Top needs'!$B$5),OR('Top needs'!$B$6="",AG309='Top needs'!$B$6)),1,0))</f>
        <v/>
      </c>
      <c r="AF309" s="20">
        <f>IF(AD309="","",IF(IFERROR(TRIM(INDEX($A309:$AB309,MATCH(Lists!$K$16,$A$1:$AB$1,0))&amp;""),"")="","(no answer)",IFERROR(TRIM(INDEX($A309:$AB309,MATCH(Lists!$K$16,$A$1:$AB$1,0))&amp;""),"")))</f>
        <v/>
      </c>
      <c r="AG309" s="20">
        <f>IF(AD309="","",IF(IFERROR(TRIM(INDEX($A309:$AB309,MATCH(Lists!$K$17,$A$1:$AB$1,0))&amp;""),"")="","(no answer)",IFERROR(TRIM(INDEX($A309:$AB309,MATCH(Lists!$K$17,$A$1:$AB$1,0))&amp;""),"")))</f>
        <v/>
      </c>
      <c r="AH309" s="20">
        <f>IF(AD309="","",IFERROR(TRIM(INDEX($A309:$AB309,MATCH(Lists!$K$3,$A$1:$AB$1,0))&amp;""),""))</f>
        <v/>
      </c>
      <c r="AI309" s="20">
        <f>IF(AD309="","",IFERROR(TRIM(INDEX($A309:$AB309,MATCH(Lists!$K$4,$A$1:$AB$1,0))&amp;""),""))</f>
        <v/>
      </c>
      <c r="AJ309" s="20">
        <f>IF(AD309="","",IFERROR(TRIM(INDEX($A309:$AB309,MATCH(Lists!$K$5,$A$1:$AB$1,0))&amp;""),""))</f>
        <v/>
      </c>
      <c r="AK309" s="20">
        <f>IF(AD309="","",IFERROR(TRIM(INDEX($A309:$AB309,MATCH(Lists!$K$6,$A$1:$AB$1,0))&amp;""),""))</f>
        <v/>
      </c>
      <c r="AL309" s="20">
        <f>IF(AD309="","",IFERROR(TRIM(INDEX($A309:$AB309,MATCH(Lists!$K$7,$A$1:$AB$1,0))&amp;""),""))</f>
        <v/>
      </c>
      <c r="AM309" s="20">
        <f>IF(AD309="","",IFERROR(TRIM(INDEX($A309:$AB309,MATCH(Lists!$K$8,$A$1:$AB$1,0))&amp;""),""))</f>
        <v/>
      </c>
      <c r="AN309" s="20">
        <f>IF(AD309="","",IFERROR(TRIM(INDEX($A309:$AB309,MATCH(Lists!$K$9,$A$1:$AB$1,0))&amp;""),""))</f>
        <v/>
      </c>
      <c r="AO309" s="20">
        <f>IF(AD309="","",IFERROR(TRIM(INDEX($A309:$AB309,MATCH(Lists!$K$10,$A$1:$AB$1,0))&amp;""),""))</f>
        <v/>
      </c>
      <c r="AP309" s="20">
        <f>IF(AD309="","",IFERROR(TRIM(INDEX($A309:$AB309,MATCH(Lists!$K$11,$A$1:$AB$1,0))&amp;""),""))</f>
        <v/>
      </c>
      <c r="AQ309" s="20">
        <f>IF(AD309="","",IFERROR(VALUE(IFERROR(TRIM(INDEX($A309:$AB309,MATCH(Lists!$K$12,$A$1:$AB$1,0))&amp;""),"")),""))</f>
        <v/>
      </c>
      <c r="AR309" s="20">
        <f>IF(AD309="","",IFERROR(TRIM(INDEX($A309:$AB309,MATCH(Lists!$K$13,$A$1:$AB$1,0))&amp;""),""))</f>
        <v/>
      </c>
      <c r="AS309" s="20">
        <f>IF(AD309="","",IFERROR(TRIM(INDEX($A309:$AB309,MATCH(Lists!$K$14,$A$1:$AB$1,0))&amp;""),""))</f>
        <v/>
      </c>
      <c r="AT309" s="20">
        <f>IF(AD309="","",IFERROR(TRIM(INDEX($A309:$AB309,MATCH(Lists!$K$15,$A$1:$AB$1,0))&amp;""),""))</f>
        <v/>
      </c>
      <c r="AU309" s="20">
        <f>IF(AD309="","",IFERROR(TRIM(INDEX($A309:$AB309,MATCH(Lists!$K$18,$A$1:$AB$1,0))&amp;""),""))</f>
        <v/>
      </c>
    </row>
    <row r="310">
      <c r="AC310" s="19" t="n"/>
      <c r="AD310" s="20">
        <f>IFERROR(TRIM(INDEX($A310:$AB310,MATCH(Lists!$K$2,$A$1:$AB$1,0))&amp;""),"")</f>
        <v/>
      </c>
      <c r="AE310" s="20">
        <f>IF(AD310="",0,IF(AND(OR('Top needs'!$B$5="",AF310='Top needs'!$B$5),OR('Top needs'!$B$6="",AG310='Top needs'!$B$6)),1,0))</f>
        <v/>
      </c>
      <c r="AF310" s="20">
        <f>IF(AD310="","",IF(IFERROR(TRIM(INDEX($A310:$AB310,MATCH(Lists!$K$16,$A$1:$AB$1,0))&amp;""),"")="","(no answer)",IFERROR(TRIM(INDEX($A310:$AB310,MATCH(Lists!$K$16,$A$1:$AB$1,0))&amp;""),"")))</f>
        <v/>
      </c>
      <c r="AG310" s="20">
        <f>IF(AD310="","",IF(IFERROR(TRIM(INDEX($A310:$AB310,MATCH(Lists!$K$17,$A$1:$AB$1,0))&amp;""),"")="","(no answer)",IFERROR(TRIM(INDEX($A310:$AB310,MATCH(Lists!$K$17,$A$1:$AB$1,0))&amp;""),"")))</f>
        <v/>
      </c>
      <c r="AH310" s="20">
        <f>IF(AD310="","",IFERROR(TRIM(INDEX($A310:$AB310,MATCH(Lists!$K$3,$A$1:$AB$1,0))&amp;""),""))</f>
        <v/>
      </c>
      <c r="AI310" s="20">
        <f>IF(AD310="","",IFERROR(TRIM(INDEX($A310:$AB310,MATCH(Lists!$K$4,$A$1:$AB$1,0))&amp;""),""))</f>
        <v/>
      </c>
      <c r="AJ310" s="20">
        <f>IF(AD310="","",IFERROR(TRIM(INDEX($A310:$AB310,MATCH(Lists!$K$5,$A$1:$AB$1,0))&amp;""),""))</f>
        <v/>
      </c>
      <c r="AK310" s="20">
        <f>IF(AD310="","",IFERROR(TRIM(INDEX($A310:$AB310,MATCH(Lists!$K$6,$A$1:$AB$1,0))&amp;""),""))</f>
        <v/>
      </c>
      <c r="AL310" s="20">
        <f>IF(AD310="","",IFERROR(TRIM(INDEX($A310:$AB310,MATCH(Lists!$K$7,$A$1:$AB$1,0))&amp;""),""))</f>
        <v/>
      </c>
      <c r="AM310" s="20">
        <f>IF(AD310="","",IFERROR(TRIM(INDEX($A310:$AB310,MATCH(Lists!$K$8,$A$1:$AB$1,0))&amp;""),""))</f>
        <v/>
      </c>
      <c r="AN310" s="20">
        <f>IF(AD310="","",IFERROR(TRIM(INDEX($A310:$AB310,MATCH(Lists!$K$9,$A$1:$AB$1,0))&amp;""),""))</f>
        <v/>
      </c>
      <c r="AO310" s="20">
        <f>IF(AD310="","",IFERROR(TRIM(INDEX($A310:$AB310,MATCH(Lists!$K$10,$A$1:$AB$1,0))&amp;""),""))</f>
        <v/>
      </c>
      <c r="AP310" s="20">
        <f>IF(AD310="","",IFERROR(TRIM(INDEX($A310:$AB310,MATCH(Lists!$K$11,$A$1:$AB$1,0))&amp;""),""))</f>
        <v/>
      </c>
      <c r="AQ310" s="20">
        <f>IF(AD310="","",IFERROR(VALUE(IFERROR(TRIM(INDEX($A310:$AB310,MATCH(Lists!$K$12,$A$1:$AB$1,0))&amp;""),"")),""))</f>
        <v/>
      </c>
      <c r="AR310" s="20">
        <f>IF(AD310="","",IFERROR(TRIM(INDEX($A310:$AB310,MATCH(Lists!$K$13,$A$1:$AB$1,0))&amp;""),""))</f>
        <v/>
      </c>
      <c r="AS310" s="20">
        <f>IF(AD310="","",IFERROR(TRIM(INDEX($A310:$AB310,MATCH(Lists!$K$14,$A$1:$AB$1,0))&amp;""),""))</f>
        <v/>
      </c>
      <c r="AT310" s="20">
        <f>IF(AD310="","",IFERROR(TRIM(INDEX($A310:$AB310,MATCH(Lists!$K$15,$A$1:$AB$1,0))&amp;""),""))</f>
        <v/>
      </c>
      <c r="AU310" s="20">
        <f>IF(AD310="","",IFERROR(TRIM(INDEX($A310:$AB310,MATCH(Lists!$K$18,$A$1:$AB$1,0))&amp;""),""))</f>
        <v/>
      </c>
    </row>
    <row r="311">
      <c r="AC311" s="19" t="n"/>
      <c r="AD311" s="20">
        <f>IFERROR(TRIM(INDEX($A311:$AB311,MATCH(Lists!$K$2,$A$1:$AB$1,0))&amp;""),"")</f>
        <v/>
      </c>
      <c r="AE311" s="20">
        <f>IF(AD311="",0,IF(AND(OR('Top needs'!$B$5="",AF311='Top needs'!$B$5),OR('Top needs'!$B$6="",AG311='Top needs'!$B$6)),1,0))</f>
        <v/>
      </c>
      <c r="AF311" s="20">
        <f>IF(AD311="","",IF(IFERROR(TRIM(INDEX($A311:$AB311,MATCH(Lists!$K$16,$A$1:$AB$1,0))&amp;""),"")="","(no answer)",IFERROR(TRIM(INDEX($A311:$AB311,MATCH(Lists!$K$16,$A$1:$AB$1,0))&amp;""),"")))</f>
        <v/>
      </c>
      <c r="AG311" s="20">
        <f>IF(AD311="","",IF(IFERROR(TRIM(INDEX($A311:$AB311,MATCH(Lists!$K$17,$A$1:$AB$1,0))&amp;""),"")="","(no answer)",IFERROR(TRIM(INDEX($A311:$AB311,MATCH(Lists!$K$17,$A$1:$AB$1,0))&amp;""),"")))</f>
        <v/>
      </c>
      <c r="AH311" s="20">
        <f>IF(AD311="","",IFERROR(TRIM(INDEX($A311:$AB311,MATCH(Lists!$K$3,$A$1:$AB$1,0))&amp;""),""))</f>
        <v/>
      </c>
      <c r="AI311" s="20">
        <f>IF(AD311="","",IFERROR(TRIM(INDEX($A311:$AB311,MATCH(Lists!$K$4,$A$1:$AB$1,0))&amp;""),""))</f>
        <v/>
      </c>
      <c r="AJ311" s="20">
        <f>IF(AD311="","",IFERROR(TRIM(INDEX($A311:$AB311,MATCH(Lists!$K$5,$A$1:$AB$1,0))&amp;""),""))</f>
        <v/>
      </c>
      <c r="AK311" s="20">
        <f>IF(AD311="","",IFERROR(TRIM(INDEX($A311:$AB311,MATCH(Lists!$K$6,$A$1:$AB$1,0))&amp;""),""))</f>
        <v/>
      </c>
      <c r="AL311" s="20">
        <f>IF(AD311="","",IFERROR(TRIM(INDEX($A311:$AB311,MATCH(Lists!$K$7,$A$1:$AB$1,0))&amp;""),""))</f>
        <v/>
      </c>
      <c r="AM311" s="20">
        <f>IF(AD311="","",IFERROR(TRIM(INDEX($A311:$AB311,MATCH(Lists!$K$8,$A$1:$AB$1,0))&amp;""),""))</f>
        <v/>
      </c>
      <c r="AN311" s="20">
        <f>IF(AD311="","",IFERROR(TRIM(INDEX($A311:$AB311,MATCH(Lists!$K$9,$A$1:$AB$1,0))&amp;""),""))</f>
        <v/>
      </c>
      <c r="AO311" s="20">
        <f>IF(AD311="","",IFERROR(TRIM(INDEX($A311:$AB311,MATCH(Lists!$K$10,$A$1:$AB$1,0))&amp;""),""))</f>
        <v/>
      </c>
      <c r="AP311" s="20">
        <f>IF(AD311="","",IFERROR(TRIM(INDEX($A311:$AB311,MATCH(Lists!$K$11,$A$1:$AB$1,0))&amp;""),""))</f>
        <v/>
      </c>
      <c r="AQ311" s="20">
        <f>IF(AD311="","",IFERROR(VALUE(IFERROR(TRIM(INDEX($A311:$AB311,MATCH(Lists!$K$12,$A$1:$AB$1,0))&amp;""),"")),""))</f>
        <v/>
      </c>
      <c r="AR311" s="20">
        <f>IF(AD311="","",IFERROR(TRIM(INDEX($A311:$AB311,MATCH(Lists!$K$13,$A$1:$AB$1,0))&amp;""),""))</f>
        <v/>
      </c>
      <c r="AS311" s="20">
        <f>IF(AD311="","",IFERROR(TRIM(INDEX($A311:$AB311,MATCH(Lists!$K$14,$A$1:$AB$1,0))&amp;""),""))</f>
        <v/>
      </c>
      <c r="AT311" s="20">
        <f>IF(AD311="","",IFERROR(TRIM(INDEX($A311:$AB311,MATCH(Lists!$K$15,$A$1:$AB$1,0))&amp;""),""))</f>
        <v/>
      </c>
      <c r="AU311" s="20">
        <f>IF(AD311="","",IFERROR(TRIM(INDEX($A311:$AB311,MATCH(Lists!$K$18,$A$1:$AB$1,0))&amp;""),""))</f>
        <v/>
      </c>
    </row>
    <row r="312">
      <c r="AC312" s="19" t="n"/>
      <c r="AD312" s="20">
        <f>IFERROR(TRIM(INDEX($A312:$AB312,MATCH(Lists!$K$2,$A$1:$AB$1,0))&amp;""),"")</f>
        <v/>
      </c>
      <c r="AE312" s="20">
        <f>IF(AD312="",0,IF(AND(OR('Top needs'!$B$5="",AF312='Top needs'!$B$5),OR('Top needs'!$B$6="",AG312='Top needs'!$B$6)),1,0))</f>
        <v/>
      </c>
      <c r="AF312" s="20">
        <f>IF(AD312="","",IF(IFERROR(TRIM(INDEX($A312:$AB312,MATCH(Lists!$K$16,$A$1:$AB$1,0))&amp;""),"")="","(no answer)",IFERROR(TRIM(INDEX($A312:$AB312,MATCH(Lists!$K$16,$A$1:$AB$1,0))&amp;""),"")))</f>
        <v/>
      </c>
      <c r="AG312" s="20">
        <f>IF(AD312="","",IF(IFERROR(TRIM(INDEX($A312:$AB312,MATCH(Lists!$K$17,$A$1:$AB$1,0))&amp;""),"")="","(no answer)",IFERROR(TRIM(INDEX($A312:$AB312,MATCH(Lists!$K$17,$A$1:$AB$1,0))&amp;""),"")))</f>
        <v/>
      </c>
      <c r="AH312" s="20">
        <f>IF(AD312="","",IFERROR(TRIM(INDEX($A312:$AB312,MATCH(Lists!$K$3,$A$1:$AB$1,0))&amp;""),""))</f>
        <v/>
      </c>
      <c r="AI312" s="20">
        <f>IF(AD312="","",IFERROR(TRIM(INDEX($A312:$AB312,MATCH(Lists!$K$4,$A$1:$AB$1,0))&amp;""),""))</f>
        <v/>
      </c>
      <c r="AJ312" s="20">
        <f>IF(AD312="","",IFERROR(TRIM(INDEX($A312:$AB312,MATCH(Lists!$K$5,$A$1:$AB$1,0))&amp;""),""))</f>
        <v/>
      </c>
      <c r="AK312" s="20">
        <f>IF(AD312="","",IFERROR(TRIM(INDEX($A312:$AB312,MATCH(Lists!$K$6,$A$1:$AB$1,0))&amp;""),""))</f>
        <v/>
      </c>
      <c r="AL312" s="20">
        <f>IF(AD312="","",IFERROR(TRIM(INDEX($A312:$AB312,MATCH(Lists!$K$7,$A$1:$AB$1,0))&amp;""),""))</f>
        <v/>
      </c>
      <c r="AM312" s="20">
        <f>IF(AD312="","",IFERROR(TRIM(INDEX($A312:$AB312,MATCH(Lists!$K$8,$A$1:$AB$1,0))&amp;""),""))</f>
        <v/>
      </c>
      <c r="AN312" s="20">
        <f>IF(AD312="","",IFERROR(TRIM(INDEX($A312:$AB312,MATCH(Lists!$K$9,$A$1:$AB$1,0))&amp;""),""))</f>
        <v/>
      </c>
      <c r="AO312" s="20">
        <f>IF(AD312="","",IFERROR(TRIM(INDEX($A312:$AB312,MATCH(Lists!$K$10,$A$1:$AB$1,0))&amp;""),""))</f>
        <v/>
      </c>
      <c r="AP312" s="20">
        <f>IF(AD312="","",IFERROR(TRIM(INDEX($A312:$AB312,MATCH(Lists!$K$11,$A$1:$AB$1,0))&amp;""),""))</f>
        <v/>
      </c>
      <c r="AQ312" s="20">
        <f>IF(AD312="","",IFERROR(VALUE(IFERROR(TRIM(INDEX($A312:$AB312,MATCH(Lists!$K$12,$A$1:$AB$1,0))&amp;""),"")),""))</f>
        <v/>
      </c>
      <c r="AR312" s="20">
        <f>IF(AD312="","",IFERROR(TRIM(INDEX($A312:$AB312,MATCH(Lists!$K$13,$A$1:$AB$1,0))&amp;""),""))</f>
        <v/>
      </c>
      <c r="AS312" s="20">
        <f>IF(AD312="","",IFERROR(TRIM(INDEX($A312:$AB312,MATCH(Lists!$K$14,$A$1:$AB$1,0))&amp;""),""))</f>
        <v/>
      </c>
      <c r="AT312" s="20">
        <f>IF(AD312="","",IFERROR(TRIM(INDEX($A312:$AB312,MATCH(Lists!$K$15,$A$1:$AB$1,0))&amp;""),""))</f>
        <v/>
      </c>
      <c r="AU312" s="20">
        <f>IF(AD312="","",IFERROR(TRIM(INDEX($A312:$AB312,MATCH(Lists!$K$18,$A$1:$AB$1,0))&amp;""),""))</f>
        <v/>
      </c>
    </row>
    <row r="313">
      <c r="AC313" s="19" t="n"/>
      <c r="AD313" s="20">
        <f>IFERROR(TRIM(INDEX($A313:$AB313,MATCH(Lists!$K$2,$A$1:$AB$1,0))&amp;""),"")</f>
        <v/>
      </c>
      <c r="AE313" s="20">
        <f>IF(AD313="",0,IF(AND(OR('Top needs'!$B$5="",AF313='Top needs'!$B$5),OR('Top needs'!$B$6="",AG313='Top needs'!$B$6)),1,0))</f>
        <v/>
      </c>
      <c r="AF313" s="20">
        <f>IF(AD313="","",IF(IFERROR(TRIM(INDEX($A313:$AB313,MATCH(Lists!$K$16,$A$1:$AB$1,0))&amp;""),"")="","(no answer)",IFERROR(TRIM(INDEX($A313:$AB313,MATCH(Lists!$K$16,$A$1:$AB$1,0))&amp;""),"")))</f>
        <v/>
      </c>
      <c r="AG313" s="20">
        <f>IF(AD313="","",IF(IFERROR(TRIM(INDEX($A313:$AB313,MATCH(Lists!$K$17,$A$1:$AB$1,0))&amp;""),"")="","(no answer)",IFERROR(TRIM(INDEX($A313:$AB313,MATCH(Lists!$K$17,$A$1:$AB$1,0))&amp;""),"")))</f>
        <v/>
      </c>
      <c r="AH313" s="20">
        <f>IF(AD313="","",IFERROR(TRIM(INDEX($A313:$AB313,MATCH(Lists!$K$3,$A$1:$AB$1,0))&amp;""),""))</f>
        <v/>
      </c>
      <c r="AI313" s="20">
        <f>IF(AD313="","",IFERROR(TRIM(INDEX($A313:$AB313,MATCH(Lists!$K$4,$A$1:$AB$1,0))&amp;""),""))</f>
        <v/>
      </c>
      <c r="AJ313" s="20">
        <f>IF(AD313="","",IFERROR(TRIM(INDEX($A313:$AB313,MATCH(Lists!$K$5,$A$1:$AB$1,0))&amp;""),""))</f>
        <v/>
      </c>
      <c r="AK313" s="20">
        <f>IF(AD313="","",IFERROR(TRIM(INDEX($A313:$AB313,MATCH(Lists!$K$6,$A$1:$AB$1,0))&amp;""),""))</f>
        <v/>
      </c>
      <c r="AL313" s="20">
        <f>IF(AD313="","",IFERROR(TRIM(INDEX($A313:$AB313,MATCH(Lists!$K$7,$A$1:$AB$1,0))&amp;""),""))</f>
        <v/>
      </c>
      <c r="AM313" s="20">
        <f>IF(AD313="","",IFERROR(TRIM(INDEX($A313:$AB313,MATCH(Lists!$K$8,$A$1:$AB$1,0))&amp;""),""))</f>
        <v/>
      </c>
      <c r="AN313" s="20">
        <f>IF(AD313="","",IFERROR(TRIM(INDEX($A313:$AB313,MATCH(Lists!$K$9,$A$1:$AB$1,0))&amp;""),""))</f>
        <v/>
      </c>
      <c r="AO313" s="20">
        <f>IF(AD313="","",IFERROR(TRIM(INDEX($A313:$AB313,MATCH(Lists!$K$10,$A$1:$AB$1,0))&amp;""),""))</f>
        <v/>
      </c>
      <c r="AP313" s="20">
        <f>IF(AD313="","",IFERROR(TRIM(INDEX($A313:$AB313,MATCH(Lists!$K$11,$A$1:$AB$1,0))&amp;""),""))</f>
        <v/>
      </c>
      <c r="AQ313" s="20">
        <f>IF(AD313="","",IFERROR(VALUE(IFERROR(TRIM(INDEX($A313:$AB313,MATCH(Lists!$K$12,$A$1:$AB$1,0))&amp;""),"")),""))</f>
        <v/>
      </c>
      <c r="AR313" s="20">
        <f>IF(AD313="","",IFERROR(TRIM(INDEX($A313:$AB313,MATCH(Lists!$K$13,$A$1:$AB$1,0))&amp;""),""))</f>
        <v/>
      </c>
      <c r="AS313" s="20">
        <f>IF(AD313="","",IFERROR(TRIM(INDEX($A313:$AB313,MATCH(Lists!$K$14,$A$1:$AB$1,0))&amp;""),""))</f>
        <v/>
      </c>
      <c r="AT313" s="20">
        <f>IF(AD313="","",IFERROR(TRIM(INDEX($A313:$AB313,MATCH(Lists!$K$15,$A$1:$AB$1,0))&amp;""),""))</f>
        <v/>
      </c>
      <c r="AU313" s="20">
        <f>IF(AD313="","",IFERROR(TRIM(INDEX($A313:$AB313,MATCH(Lists!$K$18,$A$1:$AB$1,0))&amp;""),""))</f>
        <v/>
      </c>
    </row>
    <row r="314">
      <c r="AC314" s="19" t="n"/>
      <c r="AD314" s="20">
        <f>IFERROR(TRIM(INDEX($A314:$AB314,MATCH(Lists!$K$2,$A$1:$AB$1,0))&amp;""),"")</f>
        <v/>
      </c>
      <c r="AE314" s="20">
        <f>IF(AD314="",0,IF(AND(OR('Top needs'!$B$5="",AF314='Top needs'!$B$5),OR('Top needs'!$B$6="",AG314='Top needs'!$B$6)),1,0))</f>
        <v/>
      </c>
      <c r="AF314" s="20">
        <f>IF(AD314="","",IF(IFERROR(TRIM(INDEX($A314:$AB314,MATCH(Lists!$K$16,$A$1:$AB$1,0))&amp;""),"")="","(no answer)",IFERROR(TRIM(INDEX($A314:$AB314,MATCH(Lists!$K$16,$A$1:$AB$1,0))&amp;""),"")))</f>
        <v/>
      </c>
      <c r="AG314" s="20">
        <f>IF(AD314="","",IF(IFERROR(TRIM(INDEX($A314:$AB314,MATCH(Lists!$K$17,$A$1:$AB$1,0))&amp;""),"")="","(no answer)",IFERROR(TRIM(INDEX($A314:$AB314,MATCH(Lists!$K$17,$A$1:$AB$1,0))&amp;""),"")))</f>
        <v/>
      </c>
      <c r="AH314" s="20">
        <f>IF(AD314="","",IFERROR(TRIM(INDEX($A314:$AB314,MATCH(Lists!$K$3,$A$1:$AB$1,0))&amp;""),""))</f>
        <v/>
      </c>
      <c r="AI314" s="20">
        <f>IF(AD314="","",IFERROR(TRIM(INDEX($A314:$AB314,MATCH(Lists!$K$4,$A$1:$AB$1,0))&amp;""),""))</f>
        <v/>
      </c>
      <c r="AJ314" s="20">
        <f>IF(AD314="","",IFERROR(TRIM(INDEX($A314:$AB314,MATCH(Lists!$K$5,$A$1:$AB$1,0))&amp;""),""))</f>
        <v/>
      </c>
      <c r="AK314" s="20">
        <f>IF(AD314="","",IFERROR(TRIM(INDEX($A314:$AB314,MATCH(Lists!$K$6,$A$1:$AB$1,0))&amp;""),""))</f>
        <v/>
      </c>
      <c r="AL314" s="20">
        <f>IF(AD314="","",IFERROR(TRIM(INDEX($A314:$AB314,MATCH(Lists!$K$7,$A$1:$AB$1,0))&amp;""),""))</f>
        <v/>
      </c>
      <c r="AM314" s="20">
        <f>IF(AD314="","",IFERROR(TRIM(INDEX($A314:$AB314,MATCH(Lists!$K$8,$A$1:$AB$1,0))&amp;""),""))</f>
        <v/>
      </c>
      <c r="AN314" s="20">
        <f>IF(AD314="","",IFERROR(TRIM(INDEX($A314:$AB314,MATCH(Lists!$K$9,$A$1:$AB$1,0))&amp;""),""))</f>
        <v/>
      </c>
      <c r="AO314" s="20">
        <f>IF(AD314="","",IFERROR(TRIM(INDEX($A314:$AB314,MATCH(Lists!$K$10,$A$1:$AB$1,0))&amp;""),""))</f>
        <v/>
      </c>
      <c r="AP314" s="20">
        <f>IF(AD314="","",IFERROR(TRIM(INDEX($A314:$AB314,MATCH(Lists!$K$11,$A$1:$AB$1,0))&amp;""),""))</f>
        <v/>
      </c>
      <c r="AQ314" s="20">
        <f>IF(AD314="","",IFERROR(VALUE(IFERROR(TRIM(INDEX($A314:$AB314,MATCH(Lists!$K$12,$A$1:$AB$1,0))&amp;""),"")),""))</f>
        <v/>
      </c>
      <c r="AR314" s="20">
        <f>IF(AD314="","",IFERROR(TRIM(INDEX($A314:$AB314,MATCH(Lists!$K$13,$A$1:$AB$1,0))&amp;""),""))</f>
        <v/>
      </c>
      <c r="AS314" s="20">
        <f>IF(AD314="","",IFERROR(TRIM(INDEX($A314:$AB314,MATCH(Lists!$K$14,$A$1:$AB$1,0))&amp;""),""))</f>
        <v/>
      </c>
      <c r="AT314" s="20">
        <f>IF(AD314="","",IFERROR(TRIM(INDEX($A314:$AB314,MATCH(Lists!$K$15,$A$1:$AB$1,0))&amp;""),""))</f>
        <v/>
      </c>
      <c r="AU314" s="20">
        <f>IF(AD314="","",IFERROR(TRIM(INDEX($A314:$AB314,MATCH(Lists!$K$18,$A$1:$AB$1,0))&amp;""),""))</f>
        <v/>
      </c>
    </row>
    <row r="315">
      <c r="AC315" s="19" t="n"/>
      <c r="AD315" s="20">
        <f>IFERROR(TRIM(INDEX($A315:$AB315,MATCH(Lists!$K$2,$A$1:$AB$1,0))&amp;""),"")</f>
        <v/>
      </c>
      <c r="AE315" s="20">
        <f>IF(AD315="",0,IF(AND(OR('Top needs'!$B$5="",AF315='Top needs'!$B$5),OR('Top needs'!$B$6="",AG315='Top needs'!$B$6)),1,0))</f>
        <v/>
      </c>
      <c r="AF315" s="20">
        <f>IF(AD315="","",IF(IFERROR(TRIM(INDEX($A315:$AB315,MATCH(Lists!$K$16,$A$1:$AB$1,0))&amp;""),"")="","(no answer)",IFERROR(TRIM(INDEX($A315:$AB315,MATCH(Lists!$K$16,$A$1:$AB$1,0))&amp;""),"")))</f>
        <v/>
      </c>
      <c r="AG315" s="20">
        <f>IF(AD315="","",IF(IFERROR(TRIM(INDEX($A315:$AB315,MATCH(Lists!$K$17,$A$1:$AB$1,0))&amp;""),"")="","(no answer)",IFERROR(TRIM(INDEX($A315:$AB315,MATCH(Lists!$K$17,$A$1:$AB$1,0))&amp;""),"")))</f>
        <v/>
      </c>
      <c r="AH315" s="20">
        <f>IF(AD315="","",IFERROR(TRIM(INDEX($A315:$AB315,MATCH(Lists!$K$3,$A$1:$AB$1,0))&amp;""),""))</f>
        <v/>
      </c>
      <c r="AI315" s="20">
        <f>IF(AD315="","",IFERROR(TRIM(INDEX($A315:$AB315,MATCH(Lists!$K$4,$A$1:$AB$1,0))&amp;""),""))</f>
        <v/>
      </c>
      <c r="AJ315" s="20">
        <f>IF(AD315="","",IFERROR(TRIM(INDEX($A315:$AB315,MATCH(Lists!$K$5,$A$1:$AB$1,0))&amp;""),""))</f>
        <v/>
      </c>
      <c r="AK315" s="20">
        <f>IF(AD315="","",IFERROR(TRIM(INDEX($A315:$AB315,MATCH(Lists!$K$6,$A$1:$AB$1,0))&amp;""),""))</f>
        <v/>
      </c>
      <c r="AL315" s="20">
        <f>IF(AD315="","",IFERROR(TRIM(INDEX($A315:$AB315,MATCH(Lists!$K$7,$A$1:$AB$1,0))&amp;""),""))</f>
        <v/>
      </c>
      <c r="AM315" s="20">
        <f>IF(AD315="","",IFERROR(TRIM(INDEX($A315:$AB315,MATCH(Lists!$K$8,$A$1:$AB$1,0))&amp;""),""))</f>
        <v/>
      </c>
      <c r="AN315" s="20">
        <f>IF(AD315="","",IFERROR(TRIM(INDEX($A315:$AB315,MATCH(Lists!$K$9,$A$1:$AB$1,0))&amp;""),""))</f>
        <v/>
      </c>
      <c r="AO315" s="20">
        <f>IF(AD315="","",IFERROR(TRIM(INDEX($A315:$AB315,MATCH(Lists!$K$10,$A$1:$AB$1,0))&amp;""),""))</f>
        <v/>
      </c>
      <c r="AP315" s="20">
        <f>IF(AD315="","",IFERROR(TRIM(INDEX($A315:$AB315,MATCH(Lists!$K$11,$A$1:$AB$1,0))&amp;""),""))</f>
        <v/>
      </c>
      <c r="AQ315" s="20">
        <f>IF(AD315="","",IFERROR(VALUE(IFERROR(TRIM(INDEX($A315:$AB315,MATCH(Lists!$K$12,$A$1:$AB$1,0))&amp;""),"")),""))</f>
        <v/>
      </c>
      <c r="AR315" s="20">
        <f>IF(AD315="","",IFERROR(TRIM(INDEX($A315:$AB315,MATCH(Lists!$K$13,$A$1:$AB$1,0))&amp;""),""))</f>
        <v/>
      </c>
      <c r="AS315" s="20">
        <f>IF(AD315="","",IFERROR(TRIM(INDEX($A315:$AB315,MATCH(Lists!$K$14,$A$1:$AB$1,0))&amp;""),""))</f>
        <v/>
      </c>
      <c r="AT315" s="20">
        <f>IF(AD315="","",IFERROR(TRIM(INDEX($A315:$AB315,MATCH(Lists!$K$15,$A$1:$AB$1,0))&amp;""),""))</f>
        <v/>
      </c>
      <c r="AU315" s="20">
        <f>IF(AD315="","",IFERROR(TRIM(INDEX($A315:$AB315,MATCH(Lists!$K$18,$A$1:$AB$1,0))&amp;""),""))</f>
        <v/>
      </c>
    </row>
    <row r="316">
      <c r="AC316" s="19" t="n"/>
      <c r="AD316" s="20">
        <f>IFERROR(TRIM(INDEX($A316:$AB316,MATCH(Lists!$K$2,$A$1:$AB$1,0))&amp;""),"")</f>
        <v/>
      </c>
      <c r="AE316" s="20">
        <f>IF(AD316="",0,IF(AND(OR('Top needs'!$B$5="",AF316='Top needs'!$B$5),OR('Top needs'!$B$6="",AG316='Top needs'!$B$6)),1,0))</f>
        <v/>
      </c>
      <c r="AF316" s="20">
        <f>IF(AD316="","",IF(IFERROR(TRIM(INDEX($A316:$AB316,MATCH(Lists!$K$16,$A$1:$AB$1,0))&amp;""),"")="","(no answer)",IFERROR(TRIM(INDEX($A316:$AB316,MATCH(Lists!$K$16,$A$1:$AB$1,0))&amp;""),"")))</f>
        <v/>
      </c>
      <c r="AG316" s="20">
        <f>IF(AD316="","",IF(IFERROR(TRIM(INDEX($A316:$AB316,MATCH(Lists!$K$17,$A$1:$AB$1,0))&amp;""),"")="","(no answer)",IFERROR(TRIM(INDEX($A316:$AB316,MATCH(Lists!$K$17,$A$1:$AB$1,0))&amp;""),"")))</f>
        <v/>
      </c>
      <c r="AH316" s="20">
        <f>IF(AD316="","",IFERROR(TRIM(INDEX($A316:$AB316,MATCH(Lists!$K$3,$A$1:$AB$1,0))&amp;""),""))</f>
        <v/>
      </c>
      <c r="AI316" s="20">
        <f>IF(AD316="","",IFERROR(TRIM(INDEX($A316:$AB316,MATCH(Lists!$K$4,$A$1:$AB$1,0))&amp;""),""))</f>
        <v/>
      </c>
      <c r="AJ316" s="20">
        <f>IF(AD316="","",IFERROR(TRIM(INDEX($A316:$AB316,MATCH(Lists!$K$5,$A$1:$AB$1,0))&amp;""),""))</f>
        <v/>
      </c>
      <c r="AK316" s="20">
        <f>IF(AD316="","",IFERROR(TRIM(INDEX($A316:$AB316,MATCH(Lists!$K$6,$A$1:$AB$1,0))&amp;""),""))</f>
        <v/>
      </c>
      <c r="AL316" s="20">
        <f>IF(AD316="","",IFERROR(TRIM(INDEX($A316:$AB316,MATCH(Lists!$K$7,$A$1:$AB$1,0))&amp;""),""))</f>
        <v/>
      </c>
      <c r="AM316" s="20">
        <f>IF(AD316="","",IFERROR(TRIM(INDEX($A316:$AB316,MATCH(Lists!$K$8,$A$1:$AB$1,0))&amp;""),""))</f>
        <v/>
      </c>
      <c r="AN316" s="20">
        <f>IF(AD316="","",IFERROR(TRIM(INDEX($A316:$AB316,MATCH(Lists!$K$9,$A$1:$AB$1,0))&amp;""),""))</f>
        <v/>
      </c>
      <c r="AO316" s="20">
        <f>IF(AD316="","",IFERROR(TRIM(INDEX($A316:$AB316,MATCH(Lists!$K$10,$A$1:$AB$1,0))&amp;""),""))</f>
        <v/>
      </c>
      <c r="AP316" s="20">
        <f>IF(AD316="","",IFERROR(TRIM(INDEX($A316:$AB316,MATCH(Lists!$K$11,$A$1:$AB$1,0))&amp;""),""))</f>
        <v/>
      </c>
      <c r="AQ316" s="20">
        <f>IF(AD316="","",IFERROR(VALUE(IFERROR(TRIM(INDEX($A316:$AB316,MATCH(Lists!$K$12,$A$1:$AB$1,0))&amp;""),"")),""))</f>
        <v/>
      </c>
      <c r="AR316" s="20">
        <f>IF(AD316="","",IFERROR(TRIM(INDEX($A316:$AB316,MATCH(Lists!$K$13,$A$1:$AB$1,0))&amp;""),""))</f>
        <v/>
      </c>
      <c r="AS316" s="20">
        <f>IF(AD316="","",IFERROR(TRIM(INDEX($A316:$AB316,MATCH(Lists!$K$14,$A$1:$AB$1,0))&amp;""),""))</f>
        <v/>
      </c>
      <c r="AT316" s="20">
        <f>IF(AD316="","",IFERROR(TRIM(INDEX($A316:$AB316,MATCH(Lists!$K$15,$A$1:$AB$1,0))&amp;""),""))</f>
        <v/>
      </c>
      <c r="AU316" s="20">
        <f>IF(AD316="","",IFERROR(TRIM(INDEX($A316:$AB316,MATCH(Lists!$K$18,$A$1:$AB$1,0))&amp;""),""))</f>
        <v/>
      </c>
    </row>
    <row r="317">
      <c r="AC317" s="19" t="n"/>
      <c r="AD317" s="20">
        <f>IFERROR(TRIM(INDEX($A317:$AB317,MATCH(Lists!$K$2,$A$1:$AB$1,0))&amp;""),"")</f>
        <v/>
      </c>
      <c r="AE317" s="20">
        <f>IF(AD317="",0,IF(AND(OR('Top needs'!$B$5="",AF317='Top needs'!$B$5),OR('Top needs'!$B$6="",AG317='Top needs'!$B$6)),1,0))</f>
        <v/>
      </c>
      <c r="AF317" s="20">
        <f>IF(AD317="","",IF(IFERROR(TRIM(INDEX($A317:$AB317,MATCH(Lists!$K$16,$A$1:$AB$1,0))&amp;""),"")="","(no answer)",IFERROR(TRIM(INDEX($A317:$AB317,MATCH(Lists!$K$16,$A$1:$AB$1,0))&amp;""),"")))</f>
        <v/>
      </c>
      <c r="AG317" s="20">
        <f>IF(AD317="","",IF(IFERROR(TRIM(INDEX($A317:$AB317,MATCH(Lists!$K$17,$A$1:$AB$1,0))&amp;""),"")="","(no answer)",IFERROR(TRIM(INDEX($A317:$AB317,MATCH(Lists!$K$17,$A$1:$AB$1,0))&amp;""),"")))</f>
        <v/>
      </c>
      <c r="AH317" s="20">
        <f>IF(AD317="","",IFERROR(TRIM(INDEX($A317:$AB317,MATCH(Lists!$K$3,$A$1:$AB$1,0))&amp;""),""))</f>
        <v/>
      </c>
      <c r="AI317" s="20">
        <f>IF(AD317="","",IFERROR(TRIM(INDEX($A317:$AB317,MATCH(Lists!$K$4,$A$1:$AB$1,0))&amp;""),""))</f>
        <v/>
      </c>
      <c r="AJ317" s="20">
        <f>IF(AD317="","",IFERROR(TRIM(INDEX($A317:$AB317,MATCH(Lists!$K$5,$A$1:$AB$1,0))&amp;""),""))</f>
        <v/>
      </c>
      <c r="AK317" s="20">
        <f>IF(AD317="","",IFERROR(TRIM(INDEX($A317:$AB317,MATCH(Lists!$K$6,$A$1:$AB$1,0))&amp;""),""))</f>
        <v/>
      </c>
      <c r="AL317" s="20">
        <f>IF(AD317="","",IFERROR(TRIM(INDEX($A317:$AB317,MATCH(Lists!$K$7,$A$1:$AB$1,0))&amp;""),""))</f>
        <v/>
      </c>
      <c r="AM317" s="20">
        <f>IF(AD317="","",IFERROR(TRIM(INDEX($A317:$AB317,MATCH(Lists!$K$8,$A$1:$AB$1,0))&amp;""),""))</f>
        <v/>
      </c>
      <c r="AN317" s="20">
        <f>IF(AD317="","",IFERROR(TRIM(INDEX($A317:$AB317,MATCH(Lists!$K$9,$A$1:$AB$1,0))&amp;""),""))</f>
        <v/>
      </c>
      <c r="AO317" s="20">
        <f>IF(AD317="","",IFERROR(TRIM(INDEX($A317:$AB317,MATCH(Lists!$K$10,$A$1:$AB$1,0))&amp;""),""))</f>
        <v/>
      </c>
      <c r="AP317" s="20">
        <f>IF(AD317="","",IFERROR(TRIM(INDEX($A317:$AB317,MATCH(Lists!$K$11,$A$1:$AB$1,0))&amp;""),""))</f>
        <v/>
      </c>
      <c r="AQ317" s="20">
        <f>IF(AD317="","",IFERROR(VALUE(IFERROR(TRIM(INDEX($A317:$AB317,MATCH(Lists!$K$12,$A$1:$AB$1,0))&amp;""),"")),""))</f>
        <v/>
      </c>
      <c r="AR317" s="20">
        <f>IF(AD317="","",IFERROR(TRIM(INDEX($A317:$AB317,MATCH(Lists!$K$13,$A$1:$AB$1,0))&amp;""),""))</f>
        <v/>
      </c>
      <c r="AS317" s="20">
        <f>IF(AD317="","",IFERROR(TRIM(INDEX($A317:$AB317,MATCH(Lists!$K$14,$A$1:$AB$1,0))&amp;""),""))</f>
        <v/>
      </c>
      <c r="AT317" s="20">
        <f>IF(AD317="","",IFERROR(TRIM(INDEX($A317:$AB317,MATCH(Lists!$K$15,$A$1:$AB$1,0))&amp;""),""))</f>
        <v/>
      </c>
      <c r="AU317" s="20">
        <f>IF(AD317="","",IFERROR(TRIM(INDEX($A317:$AB317,MATCH(Lists!$K$18,$A$1:$AB$1,0))&amp;""),""))</f>
        <v/>
      </c>
    </row>
    <row r="318">
      <c r="AC318" s="19" t="n"/>
      <c r="AD318" s="20">
        <f>IFERROR(TRIM(INDEX($A318:$AB318,MATCH(Lists!$K$2,$A$1:$AB$1,0))&amp;""),"")</f>
        <v/>
      </c>
      <c r="AE318" s="20">
        <f>IF(AD318="",0,IF(AND(OR('Top needs'!$B$5="",AF318='Top needs'!$B$5),OR('Top needs'!$B$6="",AG318='Top needs'!$B$6)),1,0))</f>
        <v/>
      </c>
      <c r="AF318" s="20">
        <f>IF(AD318="","",IF(IFERROR(TRIM(INDEX($A318:$AB318,MATCH(Lists!$K$16,$A$1:$AB$1,0))&amp;""),"")="","(no answer)",IFERROR(TRIM(INDEX($A318:$AB318,MATCH(Lists!$K$16,$A$1:$AB$1,0))&amp;""),"")))</f>
        <v/>
      </c>
      <c r="AG318" s="20">
        <f>IF(AD318="","",IF(IFERROR(TRIM(INDEX($A318:$AB318,MATCH(Lists!$K$17,$A$1:$AB$1,0))&amp;""),"")="","(no answer)",IFERROR(TRIM(INDEX($A318:$AB318,MATCH(Lists!$K$17,$A$1:$AB$1,0))&amp;""),"")))</f>
        <v/>
      </c>
      <c r="AH318" s="20">
        <f>IF(AD318="","",IFERROR(TRIM(INDEX($A318:$AB318,MATCH(Lists!$K$3,$A$1:$AB$1,0))&amp;""),""))</f>
        <v/>
      </c>
      <c r="AI318" s="20">
        <f>IF(AD318="","",IFERROR(TRIM(INDEX($A318:$AB318,MATCH(Lists!$K$4,$A$1:$AB$1,0))&amp;""),""))</f>
        <v/>
      </c>
      <c r="AJ318" s="20">
        <f>IF(AD318="","",IFERROR(TRIM(INDEX($A318:$AB318,MATCH(Lists!$K$5,$A$1:$AB$1,0))&amp;""),""))</f>
        <v/>
      </c>
      <c r="AK318" s="20">
        <f>IF(AD318="","",IFERROR(TRIM(INDEX($A318:$AB318,MATCH(Lists!$K$6,$A$1:$AB$1,0))&amp;""),""))</f>
        <v/>
      </c>
      <c r="AL318" s="20">
        <f>IF(AD318="","",IFERROR(TRIM(INDEX($A318:$AB318,MATCH(Lists!$K$7,$A$1:$AB$1,0))&amp;""),""))</f>
        <v/>
      </c>
      <c r="AM318" s="20">
        <f>IF(AD318="","",IFERROR(TRIM(INDEX($A318:$AB318,MATCH(Lists!$K$8,$A$1:$AB$1,0))&amp;""),""))</f>
        <v/>
      </c>
      <c r="AN318" s="20">
        <f>IF(AD318="","",IFERROR(TRIM(INDEX($A318:$AB318,MATCH(Lists!$K$9,$A$1:$AB$1,0))&amp;""),""))</f>
        <v/>
      </c>
      <c r="AO318" s="20">
        <f>IF(AD318="","",IFERROR(TRIM(INDEX($A318:$AB318,MATCH(Lists!$K$10,$A$1:$AB$1,0))&amp;""),""))</f>
        <v/>
      </c>
      <c r="AP318" s="20">
        <f>IF(AD318="","",IFERROR(TRIM(INDEX($A318:$AB318,MATCH(Lists!$K$11,$A$1:$AB$1,0))&amp;""),""))</f>
        <v/>
      </c>
      <c r="AQ318" s="20">
        <f>IF(AD318="","",IFERROR(VALUE(IFERROR(TRIM(INDEX($A318:$AB318,MATCH(Lists!$K$12,$A$1:$AB$1,0))&amp;""),"")),""))</f>
        <v/>
      </c>
      <c r="AR318" s="20">
        <f>IF(AD318="","",IFERROR(TRIM(INDEX($A318:$AB318,MATCH(Lists!$K$13,$A$1:$AB$1,0))&amp;""),""))</f>
        <v/>
      </c>
      <c r="AS318" s="20">
        <f>IF(AD318="","",IFERROR(TRIM(INDEX($A318:$AB318,MATCH(Lists!$K$14,$A$1:$AB$1,0))&amp;""),""))</f>
        <v/>
      </c>
      <c r="AT318" s="20">
        <f>IF(AD318="","",IFERROR(TRIM(INDEX($A318:$AB318,MATCH(Lists!$K$15,$A$1:$AB$1,0))&amp;""),""))</f>
        <v/>
      </c>
      <c r="AU318" s="20">
        <f>IF(AD318="","",IFERROR(TRIM(INDEX($A318:$AB318,MATCH(Lists!$K$18,$A$1:$AB$1,0))&amp;""),""))</f>
        <v/>
      </c>
    </row>
    <row r="319">
      <c r="AC319" s="19" t="n"/>
      <c r="AD319" s="20">
        <f>IFERROR(TRIM(INDEX($A319:$AB319,MATCH(Lists!$K$2,$A$1:$AB$1,0))&amp;""),"")</f>
        <v/>
      </c>
      <c r="AE319" s="20">
        <f>IF(AD319="",0,IF(AND(OR('Top needs'!$B$5="",AF319='Top needs'!$B$5),OR('Top needs'!$B$6="",AG319='Top needs'!$B$6)),1,0))</f>
        <v/>
      </c>
      <c r="AF319" s="20">
        <f>IF(AD319="","",IF(IFERROR(TRIM(INDEX($A319:$AB319,MATCH(Lists!$K$16,$A$1:$AB$1,0))&amp;""),"")="","(no answer)",IFERROR(TRIM(INDEX($A319:$AB319,MATCH(Lists!$K$16,$A$1:$AB$1,0))&amp;""),"")))</f>
        <v/>
      </c>
      <c r="AG319" s="20">
        <f>IF(AD319="","",IF(IFERROR(TRIM(INDEX($A319:$AB319,MATCH(Lists!$K$17,$A$1:$AB$1,0))&amp;""),"")="","(no answer)",IFERROR(TRIM(INDEX($A319:$AB319,MATCH(Lists!$K$17,$A$1:$AB$1,0))&amp;""),"")))</f>
        <v/>
      </c>
      <c r="AH319" s="20">
        <f>IF(AD319="","",IFERROR(TRIM(INDEX($A319:$AB319,MATCH(Lists!$K$3,$A$1:$AB$1,0))&amp;""),""))</f>
        <v/>
      </c>
      <c r="AI319" s="20">
        <f>IF(AD319="","",IFERROR(TRIM(INDEX($A319:$AB319,MATCH(Lists!$K$4,$A$1:$AB$1,0))&amp;""),""))</f>
        <v/>
      </c>
      <c r="AJ319" s="20">
        <f>IF(AD319="","",IFERROR(TRIM(INDEX($A319:$AB319,MATCH(Lists!$K$5,$A$1:$AB$1,0))&amp;""),""))</f>
        <v/>
      </c>
      <c r="AK319" s="20">
        <f>IF(AD319="","",IFERROR(TRIM(INDEX($A319:$AB319,MATCH(Lists!$K$6,$A$1:$AB$1,0))&amp;""),""))</f>
        <v/>
      </c>
      <c r="AL319" s="20">
        <f>IF(AD319="","",IFERROR(TRIM(INDEX($A319:$AB319,MATCH(Lists!$K$7,$A$1:$AB$1,0))&amp;""),""))</f>
        <v/>
      </c>
      <c r="AM319" s="20">
        <f>IF(AD319="","",IFERROR(TRIM(INDEX($A319:$AB319,MATCH(Lists!$K$8,$A$1:$AB$1,0))&amp;""),""))</f>
        <v/>
      </c>
      <c r="AN319" s="20">
        <f>IF(AD319="","",IFERROR(TRIM(INDEX($A319:$AB319,MATCH(Lists!$K$9,$A$1:$AB$1,0))&amp;""),""))</f>
        <v/>
      </c>
      <c r="AO319" s="20">
        <f>IF(AD319="","",IFERROR(TRIM(INDEX($A319:$AB319,MATCH(Lists!$K$10,$A$1:$AB$1,0))&amp;""),""))</f>
        <v/>
      </c>
      <c r="AP319" s="20">
        <f>IF(AD319="","",IFERROR(TRIM(INDEX($A319:$AB319,MATCH(Lists!$K$11,$A$1:$AB$1,0))&amp;""),""))</f>
        <v/>
      </c>
      <c r="AQ319" s="20">
        <f>IF(AD319="","",IFERROR(VALUE(IFERROR(TRIM(INDEX($A319:$AB319,MATCH(Lists!$K$12,$A$1:$AB$1,0))&amp;""),"")),""))</f>
        <v/>
      </c>
      <c r="AR319" s="20">
        <f>IF(AD319="","",IFERROR(TRIM(INDEX($A319:$AB319,MATCH(Lists!$K$13,$A$1:$AB$1,0))&amp;""),""))</f>
        <v/>
      </c>
      <c r="AS319" s="20">
        <f>IF(AD319="","",IFERROR(TRIM(INDEX($A319:$AB319,MATCH(Lists!$K$14,$A$1:$AB$1,0))&amp;""),""))</f>
        <v/>
      </c>
      <c r="AT319" s="20">
        <f>IF(AD319="","",IFERROR(TRIM(INDEX($A319:$AB319,MATCH(Lists!$K$15,$A$1:$AB$1,0))&amp;""),""))</f>
        <v/>
      </c>
      <c r="AU319" s="20">
        <f>IF(AD319="","",IFERROR(TRIM(INDEX($A319:$AB319,MATCH(Lists!$K$18,$A$1:$AB$1,0))&amp;""),""))</f>
        <v/>
      </c>
    </row>
    <row r="320">
      <c r="AC320" s="19" t="n"/>
      <c r="AD320" s="20">
        <f>IFERROR(TRIM(INDEX($A320:$AB320,MATCH(Lists!$K$2,$A$1:$AB$1,0))&amp;""),"")</f>
        <v/>
      </c>
      <c r="AE320" s="20">
        <f>IF(AD320="",0,IF(AND(OR('Top needs'!$B$5="",AF320='Top needs'!$B$5),OR('Top needs'!$B$6="",AG320='Top needs'!$B$6)),1,0))</f>
        <v/>
      </c>
      <c r="AF320" s="20">
        <f>IF(AD320="","",IF(IFERROR(TRIM(INDEX($A320:$AB320,MATCH(Lists!$K$16,$A$1:$AB$1,0))&amp;""),"")="","(no answer)",IFERROR(TRIM(INDEX($A320:$AB320,MATCH(Lists!$K$16,$A$1:$AB$1,0))&amp;""),"")))</f>
        <v/>
      </c>
      <c r="AG320" s="20">
        <f>IF(AD320="","",IF(IFERROR(TRIM(INDEX($A320:$AB320,MATCH(Lists!$K$17,$A$1:$AB$1,0))&amp;""),"")="","(no answer)",IFERROR(TRIM(INDEX($A320:$AB320,MATCH(Lists!$K$17,$A$1:$AB$1,0))&amp;""),"")))</f>
        <v/>
      </c>
      <c r="AH320" s="20">
        <f>IF(AD320="","",IFERROR(TRIM(INDEX($A320:$AB320,MATCH(Lists!$K$3,$A$1:$AB$1,0))&amp;""),""))</f>
        <v/>
      </c>
      <c r="AI320" s="20">
        <f>IF(AD320="","",IFERROR(TRIM(INDEX($A320:$AB320,MATCH(Lists!$K$4,$A$1:$AB$1,0))&amp;""),""))</f>
        <v/>
      </c>
      <c r="AJ320" s="20">
        <f>IF(AD320="","",IFERROR(TRIM(INDEX($A320:$AB320,MATCH(Lists!$K$5,$A$1:$AB$1,0))&amp;""),""))</f>
        <v/>
      </c>
      <c r="AK320" s="20">
        <f>IF(AD320="","",IFERROR(TRIM(INDEX($A320:$AB320,MATCH(Lists!$K$6,$A$1:$AB$1,0))&amp;""),""))</f>
        <v/>
      </c>
      <c r="AL320" s="20">
        <f>IF(AD320="","",IFERROR(TRIM(INDEX($A320:$AB320,MATCH(Lists!$K$7,$A$1:$AB$1,0))&amp;""),""))</f>
        <v/>
      </c>
      <c r="AM320" s="20">
        <f>IF(AD320="","",IFERROR(TRIM(INDEX($A320:$AB320,MATCH(Lists!$K$8,$A$1:$AB$1,0))&amp;""),""))</f>
        <v/>
      </c>
      <c r="AN320" s="20">
        <f>IF(AD320="","",IFERROR(TRIM(INDEX($A320:$AB320,MATCH(Lists!$K$9,$A$1:$AB$1,0))&amp;""),""))</f>
        <v/>
      </c>
      <c r="AO320" s="20">
        <f>IF(AD320="","",IFERROR(TRIM(INDEX($A320:$AB320,MATCH(Lists!$K$10,$A$1:$AB$1,0))&amp;""),""))</f>
        <v/>
      </c>
      <c r="AP320" s="20">
        <f>IF(AD320="","",IFERROR(TRIM(INDEX($A320:$AB320,MATCH(Lists!$K$11,$A$1:$AB$1,0))&amp;""),""))</f>
        <v/>
      </c>
      <c r="AQ320" s="20">
        <f>IF(AD320="","",IFERROR(VALUE(IFERROR(TRIM(INDEX($A320:$AB320,MATCH(Lists!$K$12,$A$1:$AB$1,0))&amp;""),"")),""))</f>
        <v/>
      </c>
      <c r="AR320" s="20">
        <f>IF(AD320="","",IFERROR(TRIM(INDEX($A320:$AB320,MATCH(Lists!$K$13,$A$1:$AB$1,0))&amp;""),""))</f>
        <v/>
      </c>
      <c r="AS320" s="20">
        <f>IF(AD320="","",IFERROR(TRIM(INDEX($A320:$AB320,MATCH(Lists!$K$14,$A$1:$AB$1,0))&amp;""),""))</f>
        <v/>
      </c>
      <c r="AT320" s="20">
        <f>IF(AD320="","",IFERROR(TRIM(INDEX($A320:$AB320,MATCH(Lists!$K$15,$A$1:$AB$1,0))&amp;""),""))</f>
        <v/>
      </c>
      <c r="AU320" s="20">
        <f>IF(AD320="","",IFERROR(TRIM(INDEX($A320:$AB320,MATCH(Lists!$K$18,$A$1:$AB$1,0))&amp;""),""))</f>
        <v/>
      </c>
    </row>
    <row r="321">
      <c r="AC321" s="19" t="n"/>
      <c r="AD321" s="20">
        <f>IFERROR(TRIM(INDEX($A321:$AB321,MATCH(Lists!$K$2,$A$1:$AB$1,0))&amp;""),"")</f>
        <v/>
      </c>
      <c r="AE321" s="20">
        <f>IF(AD321="",0,IF(AND(OR('Top needs'!$B$5="",AF321='Top needs'!$B$5),OR('Top needs'!$B$6="",AG321='Top needs'!$B$6)),1,0))</f>
        <v/>
      </c>
      <c r="AF321" s="20">
        <f>IF(AD321="","",IF(IFERROR(TRIM(INDEX($A321:$AB321,MATCH(Lists!$K$16,$A$1:$AB$1,0))&amp;""),"")="","(no answer)",IFERROR(TRIM(INDEX($A321:$AB321,MATCH(Lists!$K$16,$A$1:$AB$1,0))&amp;""),"")))</f>
        <v/>
      </c>
      <c r="AG321" s="20">
        <f>IF(AD321="","",IF(IFERROR(TRIM(INDEX($A321:$AB321,MATCH(Lists!$K$17,$A$1:$AB$1,0))&amp;""),"")="","(no answer)",IFERROR(TRIM(INDEX($A321:$AB321,MATCH(Lists!$K$17,$A$1:$AB$1,0))&amp;""),"")))</f>
        <v/>
      </c>
      <c r="AH321" s="20">
        <f>IF(AD321="","",IFERROR(TRIM(INDEX($A321:$AB321,MATCH(Lists!$K$3,$A$1:$AB$1,0))&amp;""),""))</f>
        <v/>
      </c>
      <c r="AI321" s="20">
        <f>IF(AD321="","",IFERROR(TRIM(INDEX($A321:$AB321,MATCH(Lists!$K$4,$A$1:$AB$1,0))&amp;""),""))</f>
        <v/>
      </c>
      <c r="AJ321" s="20">
        <f>IF(AD321="","",IFERROR(TRIM(INDEX($A321:$AB321,MATCH(Lists!$K$5,$A$1:$AB$1,0))&amp;""),""))</f>
        <v/>
      </c>
      <c r="AK321" s="20">
        <f>IF(AD321="","",IFERROR(TRIM(INDEX($A321:$AB321,MATCH(Lists!$K$6,$A$1:$AB$1,0))&amp;""),""))</f>
        <v/>
      </c>
      <c r="AL321" s="20">
        <f>IF(AD321="","",IFERROR(TRIM(INDEX($A321:$AB321,MATCH(Lists!$K$7,$A$1:$AB$1,0))&amp;""),""))</f>
        <v/>
      </c>
      <c r="AM321" s="20">
        <f>IF(AD321="","",IFERROR(TRIM(INDEX($A321:$AB321,MATCH(Lists!$K$8,$A$1:$AB$1,0))&amp;""),""))</f>
        <v/>
      </c>
      <c r="AN321" s="20">
        <f>IF(AD321="","",IFERROR(TRIM(INDEX($A321:$AB321,MATCH(Lists!$K$9,$A$1:$AB$1,0))&amp;""),""))</f>
        <v/>
      </c>
      <c r="AO321" s="20">
        <f>IF(AD321="","",IFERROR(TRIM(INDEX($A321:$AB321,MATCH(Lists!$K$10,$A$1:$AB$1,0))&amp;""),""))</f>
        <v/>
      </c>
      <c r="AP321" s="20">
        <f>IF(AD321="","",IFERROR(TRIM(INDEX($A321:$AB321,MATCH(Lists!$K$11,$A$1:$AB$1,0))&amp;""),""))</f>
        <v/>
      </c>
      <c r="AQ321" s="20">
        <f>IF(AD321="","",IFERROR(VALUE(IFERROR(TRIM(INDEX($A321:$AB321,MATCH(Lists!$K$12,$A$1:$AB$1,0))&amp;""),"")),""))</f>
        <v/>
      </c>
      <c r="AR321" s="20">
        <f>IF(AD321="","",IFERROR(TRIM(INDEX($A321:$AB321,MATCH(Lists!$K$13,$A$1:$AB$1,0))&amp;""),""))</f>
        <v/>
      </c>
      <c r="AS321" s="20">
        <f>IF(AD321="","",IFERROR(TRIM(INDEX($A321:$AB321,MATCH(Lists!$K$14,$A$1:$AB$1,0))&amp;""),""))</f>
        <v/>
      </c>
      <c r="AT321" s="20">
        <f>IF(AD321="","",IFERROR(TRIM(INDEX($A321:$AB321,MATCH(Lists!$K$15,$A$1:$AB$1,0))&amp;""),""))</f>
        <v/>
      </c>
      <c r="AU321" s="20">
        <f>IF(AD321="","",IFERROR(TRIM(INDEX($A321:$AB321,MATCH(Lists!$K$18,$A$1:$AB$1,0))&amp;""),""))</f>
        <v/>
      </c>
    </row>
    <row r="322">
      <c r="AC322" s="19" t="n"/>
      <c r="AD322" s="20">
        <f>IFERROR(TRIM(INDEX($A322:$AB322,MATCH(Lists!$K$2,$A$1:$AB$1,0))&amp;""),"")</f>
        <v/>
      </c>
      <c r="AE322" s="20">
        <f>IF(AD322="",0,IF(AND(OR('Top needs'!$B$5="",AF322='Top needs'!$B$5),OR('Top needs'!$B$6="",AG322='Top needs'!$B$6)),1,0))</f>
        <v/>
      </c>
      <c r="AF322" s="20">
        <f>IF(AD322="","",IF(IFERROR(TRIM(INDEX($A322:$AB322,MATCH(Lists!$K$16,$A$1:$AB$1,0))&amp;""),"")="","(no answer)",IFERROR(TRIM(INDEX($A322:$AB322,MATCH(Lists!$K$16,$A$1:$AB$1,0))&amp;""),"")))</f>
        <v/>
      </c>
      <c r="AG322" s="20">
        <f>IF(AD322="","",IF(IFERROR(TRIM(INDEX($A322:$AB322,MATCH(Lists!$K$17,$A$1:$AB$1,0))&amp;""),"")="","(no answer)",IFERROR(TRIM(INDEX($A322:$AB322,MATCH(Lists!$K$17,$A$1:$AB$1,0))&amp;""),"")))</f>
        <v/>
      </c>
      <c r="AH322" s="20">
        <f>IF(AD322="","",IFERROR(TRIM(INDEX($A322:$AB322,MATCH(Lists!$K$3,$A$1:$AB$1,0))&amp;""),""))</f>
        <v/>
      </c>
      <c r="AI322" s="20">
        <f>IF(AD322="","",IFERROR(TRIM(INDEX($A322:$AB322,MATCH(Lists!$K$4,$A$1:$AB$1,0))&amp;""),""))</f>
        <v/>
      </c>
      <c r="AJ322" s="20">
        <f>IF(AD322="","",IFERROR(TRIM(INDEX($A322:$AB322,MATCH(Lists!$K$5,$A$1:$AB$1,0))&amp;""),""))</f>
        <v/>
      </c>
      <c r="AK322" s="20">
        <f>IF(AD322="","",IFERROR(TRIM(INDEX($A322:$AB322,MATCH(Lists!$K$6,$A$1:$AB$1,0))&amp;""),""))</f>
        <v/>
      </c>
      <c r="AL322" s="20">
        <f>IF(AD322="","",IFERROR(TRIM(INDEX($A322:$AB322,MATCH(Lists!$K$7,$A$1:$AB$1,0))&amp;""),""))</f>
        <v/>
      </c>
      <c r="AM322" s="20">
        <f>IF(AD322="","",IFERROR(TRIM(INDEX($A322:$AB322,MATCH(Lists!$K$8,$A$1:$AB$1,0))&amp;""),""))</f>
        <v/>
      </c>
      <c r="AN322" s="20">
        <f>IF(AD322="","",IFERROR(TRIM(INDEX($A322:$AB322,MATCH(Lists!$K$9,$A$1:$AB$1,0))&amp;""),""))</f>
        <v/>
      </c>
      <c r="AO322" s="20">
        <f>IF(AD322="","",IFERROR(TRIM(INDEX($A322:$AB322,MATCH(Lists!$K$10,$A$1:$AB$1,0))&amp;""),""))</f>
        <v/>
      </c>
      <c r="AP322" s="20">
        <f>IF(AD322="","",IFERROR(TRIM(INDEX($A322:$AB322,MATCH(Lists!$K$11,$A$1:$AB$1,0))&amp;""),""))</f>
        <v/>
      </c>
      <c r="AQ322" s="20">
        <f>IF(AD322="","",IFERROR(VALUE(IFERROR(TRIM(INDEX($A322:$AB322,MATCH(Lists!$K$12,$A$1:$AB$1,0))&amp;""),"")),""))</f>
        <v/>
      </c>
      <c r="AR322" s="20">
        <f>IF(AD322="","",IFERROR(TRIM(INDEX($A322:$AB322,MATCH(Lists!$K$13,$A$1:$AB$1,0))&amp;""),""))</f>
        <v/>
      </c>
      <c r="AS322" s="20">
        <f>IF(AD322="","",IFERROR(TRIM(INDEX($A322:$AB322,MATCH(Lists!$K$14,$A$1:$AB$1,0))&amp;""),""))</f>
        <v/>
      </c>
      <c r="AT322" s="20">
        <f>IF(AD322="","",IFERROR(TRIM(INDEX($A322:$AB322,MATCH(Lists!$K$15,$A$1:$AB$1,0))&amp;""),""))</f>
        <v/>
      </c>
      <c r="AU322" s="20">
        <f>IF(AD322="","",IFERROR(TRIM(INDEX($A322:$AB322,MATCH(Lists!$K$18,$A$1:$AB$1,0))&amp;""),""))</f>
        <v/>
      </c>
    </row>
    <row r="323">
      <c r="AC323" s="19" t="n"/>
      <c r="AD323" s="20">
        <f>IFERROR(TRIM(INDEX($A323:$AB323,MATCH(Lists!$K$2,$A$1:$AB$1,0))&amp;""),"")</f>
        <v/>
      </c>
      <c r="AE323" s="20">
        <f>IF(AD323="",0,IF(AND(OR('Top needs'!$B$5="",AF323='Top needs'!$B$5),OR('Top needs'!$B$6="",AG323='Top needs'!$B$6)),1,0))</f>
        <v/>
      </c>
      <c r="AF323" s="20">
        <f>IF(AD323="","",IF(IFERROR(TRIM(INDEX($A323:$AB323,MATCH(Lists!$K$16,$A$1:$AB$1,0))&amp;""),"")="","(no answer)",IFERROR(TRIM(INDEX($A323:$AB323,MATCH(Lists!$K$16,$A$1:$AB$1,0))&amp;""),"")))</f>
        <v/>
      </c>
      <c r="AG323" s="20">
        <f>IF(AD323="","",IF(IFERROR(TRIM(INDEX($A323:$AB323,MATCH(Lists!$K$17,$A$1:$AB$1,0))&amp;""),"")="","(no answer)",IFERROR(TRIM(INDEX($A323:$AB323,MATCH(Lists!$K$17,$A$1:$AB$1,0))&amp;""),"")))</f>
        <v/>
      </c>
      <c r="AH323" s="20">
        <f>IF(AD323="","",IFERROR(TRIM(INDEX($A323:$AB323,MATCH(Lists!$K$3,$A$1:$AB$1,0))&amp;""),""))</f>
        <v/>
      </c>
      <c r="AI323" s="20">
        <f>IF(AD323="","",IFERROR(TRIM(INDEX($A323:$AB323,MATCH(Lists!$K$4,$A$1:$AB$1,0))&amp;""),""))</f>
        <v/>
      </c>
      <c r="AJ323" s="20">
        <f>IF(AD323="","",IFERROR(TRIM(INDEX($A323:$AB323,MATCH(Lists!$K$5,$A$1:$AB$1,0))&amp;""),""))</f>
        <v/>
      </c>
      <c r="AK323" s="20">
        <f>IF(AD323="","",IFERROR(TRIM(INDEX($A323:$AB323,MATCH(Lists!$K$6,$A$1:$AB$1,0))&amp;""),""))</f>
        <v/>
      </c>
      <c r="AL323" s="20">
        <f>IF(AD323="","",IFERROR(TRIM(INDEX($A323:$AB323,MATCH(Lists!$K$7,$A$1:$AB$1,0))&amp;""),""))</f>
        <v/>
      </c>
      <c r="AM323" s="20">
        <f>IF(AD323="","",IFERROR(TRIM(INDEX($A323:$AB323,MATCH(Lists!$K$8,$A$1:$AB$1,0))&amp;""),""))</f>
        <v/>
      </c>
      <c r="AN323" s="20">
        <f>IF(AD323="","",IFERROR(TRIM(INDEX($A323:$AB323,MATCH(Lists!$K$9,$A$1:$AB$1,0))&amp;""),""))</f>
        <v/>
      </c>
      <c r="AO323" s="20">
        <f>IF(AD323="","",IFERROR(TRIM(INDEX($A323:$AB323,MATCH(Lists!$K$10,$A$1:$AB$1,0))&amp;""),""))</f>
        <v/>
      </c>
      <c r="AP323" s="20">
        <f>IF(AD323="","",IFERROR(TRIM(INDEX($A323:$AB323,MATCH(Lists!$K$11,$A$1:$AB$1,0))&amp;""),""))</f>
        <v/>
      </c>
      <c r="AQ323" s="20">
        <f>IF(AD323="","",IFERROR(VALUE(IFERROR(TRIM(INDEX($A323:$AB323,MATCH(Lists!$K$12,$A$1:$AB$1,0))&amp;""),"")),""))</f>
        <v/>
      </c>
      <c r="AR323" s="20">
        <f>IF(AD323="","",IFERROR(TRIM(INDEX($A323:$AB323,MATCH(Lists!$K$13,$A$1:$AB$1,0))&amp;""),""))</f>
        <v/>
      </c>
      <c r="AS323" s="20">
        <f>IF(AD323="","",IFERROR(TRIM(INDEX($A323:$AB323,MATCH(Lists!$K$14,$A$1:$AB$1,0))&amp;""),""))</f>
        <v/>
      </c>
      <c r="AT323" s="20">
        <f>IF(AD323="","",IFERROR(TRIM(INDEX($A323:$AB323,MATCH(Lists!$K$15,$A$1:$AB$1,0))&amp;""),""))</f>
        <v/>
      </c>
      <c r="AU323" s="20">
        <f>IF(AD323="","",IFERROR(TRIM(INDEX($A323:$AB323,MATCH(Lists!$K$18,$A$1:$AB$1,0))&amp;""),""))</f>
        <v/>
      </c>
    </row>
    <row r="324">
      <c r="AC324" s="19" t="n"/>
      <c r="AD324" s="20">
        <f>IFERROR(TRIM(INDEX($A324:$AB324,MATCH(Lists!$K$2,$A$1:$AB$1,0))&amp;""),"")</f>
        <v/>
      </c>
      <c r="AE324" s="20">
        <f>IF(AD324="",0,IF(AND(OR('Top needs'!$B$5="",AF324='Top needs'!$B$5),OR('Top needs'!$B$6="",AG324='Top needs'!$B$6)),1,0))</f>
        <v/>
      </c>
      <c r="AF324" s="20">
        <f>IF(AD324="","",IF(IFERROR(TRIM(INDEX($A324:$AB324,MATCH(Lists!$K$16,$A$1:$AB$1,0))&amp;""),"")="","(no answer)",IFERROR(TRIM(INDEX($A324:$AB324,MATCH(Lists!$K$16,$A$1:$AB$1,0))&amp;""),"")))</f>
        <v/>
      </c>
      <c r="AG324" s="20">
        <f>IF(AD324="","",IF(IFERROR(TRIM(INDEX($A324:$AB324,MATCH(Lists!$K$17,$A$1:$AB$1,0))&amp;""),"")="","(no answer)",IFERROR(TRIM(INDEX($A324:$AB324,MATCH(Lists!$K$17,$A$1:$AB$1,0))&amp;""),"")))</f>
        <v/>
      </c>
      <c r="AH324" s="20">
        <f>IF(AD324="","",IFERROR(TRIM(INDEX($A324:$AB324,MATCH(Lists!$K$3,$A$1:$AB$1,0))&amp;""),""))</f>
        <v/>
      </c>
      <c r="AI324" s="20">
        <f>IF(AD324="","",IFERROR(TRIM(INDEX($A324:$AB324,MATCH(Lists!$K$4,$A$1:$AB$1,0))&amp;""),""))</f>
        <v/>
      </c>
      <c r="AJ324" s="20">
        <f>IF(AD324="","",IFERROR(TRIM(INDEX($A324:$AB324,MATCH(Lists!$K$5,$A$1:$AB$1,0))&amp;""),""))</f>
        <v/>
      </c>
      <c r="AK324" s="20">
        <f>IF(AD324="","",IFERROR(TRIM(INDEX($A324:$AB324,MATCH(Lists!$K$6,$A$1:$AB$1,0))&amp;""),""))</f>
        <v/>
      </c>
      <c r="AL324" s="20">
        <f>IF(AD324="","",IFERROR(TRIM(INDEX($A324:$AB324,MATCH(Lists!$K$7,$A$1:$AB$1,0))&amp;""),""))</f>
        <v/>
      </c>
      <c r="AM324" s="20">
        <f>IF(AD324="","",IFERROR(TRIM(INDEX($A324:$AB324,MATCH(Lists!$K$8,$A$1:$AB$1,0))&amp;""),""))</f>
        <v/>
      </c>
      <c r="AN324" s="20">
        <f>IF(AD324="","",IFERROR(TRIM(INDEX($A324:$AB324,MATCH(Lists!$K$9,$A$1:$AB$1,0))&amp;""),""))</f>
        <v/>
      </c>
      <c r="AO324" s="20">
        <f>IF(AD324="","",IFERROR(TRIM(INDEX($A324:$AB324,MATCH(Lists!$K$10,$A$1:$AB$1,0))&amp;""),""))</f>
        <v/>
      </c>
      <c r="AP324" s="20">
        <f>IF(AD324="","",IFERROR(TRIM(INDEX($A324:$AB324,MATCH(Lists!$K$11,$A$1:$AB$1,0))&amp;""),""))</f>
        <v/>
      </c>
      <c r="AQ324" s="20">
        <f>IF(AD324="","",IFERROR(VALUE(IFERROR(TRIM(INDEX($A324:$AB324,MATCH(Lists!$K$12,$A$1:$AB$1,0))&amp;""),"")),""))</f>
        <v/>
      </c>
      <c r="AR324" s="20">
        <f>IF(AD324="","",IFERROR(TRIM(INDEX($A324:$AB324,MATCH(Lists!$K$13,$A$1:$AB$1,0))&amp;""),""))</f>
        <v/>
      </c>
      <c r="AS324" s="20">
        <f>IF(AD324="","",IFERROR(TRIM(INDEX($A324:$AB324,MATCH(Lists!$K$14,$A$1:$AB$1,0))&amp;""),""))</f>
        <v/>
      </c>
      <c r="AT324" s="20">
        <f>IF(AD324="","",IFERROR(TRIM(INDEX($A324:$AB324,MATCH(Lists!$K$15,$A$1:$AB$1,0))&amp;""),""))</f>
        <v/>
      </c>
      <c r="AU324" s="20">
        <f>IF(AD324="","",IFERROR(TRIM(INDEX($A324:$AB324,MATCH(Lists!$K$18,$A$1:$AB$1,0))&amp;""),""))</f>
        <v/>
      </c>
    </row>
    <row r="325">
      <c r="AC325" s="19" t="n"/>
      <c r="AD325" s="20">
        <f>IFERROR(TRIM(INDEX($A325:$AB325,MATCH(Lists!$K$2,$A$1:$AB$1,0))&amp;""),"")</f>
        <v/>
      </c>
      <c r="AE325" s="20">
        <f>IF(AD325="",0,IF(AND(OR('Top needs'!$B$5="",AF325='Top needs'!$B$5),OR('Top needs'!$B$6="",AG325='Top needs'!$B$6)),1,0))</f>
        <v/>
      </c>
      <c r="AF325" s="20">
        <f>IF(AD325="","",IF(IFERROR(TRIM(INDEX($A325:$AB325,MATCH(Lists!$K$16,$A$1:$AB$1,0))&amp;""),"")="","(no answer)",IFERROR(TRIM(INDEX($A325:$AB325,MATCH(Lists!$K$16,$A$1:$AB$1,0))&amp;""),"")))</f>
        <v/>
      </c>
      <c r="AG325" s="20">
        <f>IF(AD325="","",IF(IFERROR(TRIM(INDEX($A325:$AB325,MATCH(Lists!$K$17,$A$1:$AB$1,0))&amp;""),"")="","(no answer)",IFERROR(TRIM(INDEX($A325:$AB325,MATCH(Lists!$K$17,$A$1:$AB$1,0))&amp;""),"")))</f>
        <v/>
      </c>
      <c r="AH325" s="20">
        <f>IF(AD325="","",IFERROR(TRIM(INDEX($A325:$AB325,MATCH(Lists!$K$3,$A$1:$AB$1,0))&amp;""),""))</f>
        <v/>
      </c>
      <c r="AI325" s="20">
        <f>IF(AD325="","",IFERROR(TRIM(INDEX($A325:$AB325,MATCH(Lists!$K$4,$A$1:$AB$1,0))&amp;""),""))</f>
        <v/>
      </c>
      <c r="AJ325" s="20">
        <f>IF(AD325="","",IFERROR(TRIM(INDEX($A325:$AB325,MATCH(Lists!$K$5,$A$1:$AB$1,0))&amp;""),""))</f>
        <v/>
      </c>
      <c r="AK325" s="20">
        <f>IF(AD325="","",IFERROR(TRIM(INDEX($A325:$AB325,MATCH(Lists!$K$6,$A$1:$AB$1,0))&amp;""),""))</f>
        <v/>
      </c>
      <c r="AL325" s="20">
        <f>IF(AD325="","",IFERROR(TRIM(INDEX($A325:$AB325,MATCH(Lists!$K$7,$A$1:$AB$1,0))&amp;""),""))</f>
        <v/>
      </c>
      <c r="AM325" s="20">
        <f>IF(AD325="","",IFERROR(TRIM(INDEX($A325:$AB325,MATCH(Lists!$K$8,$A$1:$AB$1,0))&amp;""),""))</f>
        <v/>
      </c>
      <c r="AN325" s="20">
        <f>IF(AD325="","",IFERROR(TRIM(INDEX($A325:$AB325,MATCH(Lists!$K$9,$A$1:$AB$1,0))&amp;""),""))</f>
        <v/>
      </c>
      <c r="AO325" s="20">
        <f>IF(AD325="","",IFERROR(TRIM(INDEX($A325:$AB325,MATCH(Lists!$K$10,$A$1:$AB$1,0))&amp;""),""))</f>
        <v/>
      </c>
      <c r="AP325" s="20">
        <f>IF(AD325="","",IFERROR(TRIM(INDEX($A325:$AB325,MATCH(Lists!$K$11,$A$1:$AB$1,0))&amp;""),""))</f>
        <v/>
      </c>
      <c r="AQ325" s="20">
        <f>IF(AD325="","",IFERROR(VALUE(IFERROR(TRIM(INDEX($A325:$AB325,MATCH(Lists!$K$12,$A$1:$AB$1,0))&amp;""),"")),""))</f>
        <v/>
      </c>
      <c r="AR325" s="20">
        <f>IF(AD325="","",IFERROR(TRIM(INDEX($A325:$AB325,MATCH(Lists!$K$13,$A$1:$AB$1,0))&amp;""),""))</f>
        <v/>
      </c>
      <c r="AS325" s="20">
        <f>IF(AD325="","",IFERROR(TRIM(INDEX($A325:$AB325,MATCH(Lists!$K$14,$A$1:$AB$1,0))&amp;""),""))</f>
        <v/>
      </c>
      <c r="AT325" s="20">
        <f>IF(AD325="","",IFERROR(TRIM(INDEX($A325:$AB325,MATCH(Lists!$K$15,$A$1:$AB$1,0))&amp;""),""))</f>
        <v/>
      </c>
      <c r="AU325" s="20">
        <f>IF(AD325="","",IFERROR(TRIM(INDEX($A325:$AB325,MATCH(Lists!$K$18,$A$1:$AB$1,0))&amp;""),""))</f>
        <v/>
      </c>
    </row>
    <row r="326">
      <c r="AC326" s="19" t="n"/>
      <c r="AD326" s="20">
        <f>IFERROR(TRIM(INDEX($A326:$AB326,MATCH(Lists!$K$2,$A$1:$AB$1,0))&amp;""),"")</f>
        <v/>
      </c>
      <c r="AE326" s="20">
        <f>IF(AD326="",0,IF(AND(OR('Top needs'!$B$5="",AF326='Top needs'!$B$5),OR('Top needs'!$B$6="",AG326='Top needs'!$B$6)),1,0))</f>
        <v/>
      </c>
      <c r="AF326" s="20">
        <f>IF(AD326="","",IF(IFERROR(TRIM(INDEX($A326:$AB326,MATCH(Lists!$K$16,$A$1:$AB$1,0))&amp;""),"")="","(no answer)",IFERROR(TRIM(INDEX($A326:$AB326,MATCH(Lists!$K$16,$A$1:$AB$1,0))&amp;""),"")))</f>
        <v/>
      </c>
      <c r="AG326" s="20">
        <f>IF(AD326="","",IF(IFERROR(TRIM(INDEX($A326:$AB326,MATCH(Lists!$K$17,$A$1:$AB$1,0))&amp;""),"")="","(no answer)",IFERROR(TRIM(INDEX($A326:$AB326,MATCH(Lists!$K$17,$A$1:$AB$1,0))&amp;""),"")))</f>
        <v/>
      </c>
      <c r="AH326" s="20">
        <f>IF(AD326="","",IFERROR(TRIM(INDEX($A326:$AB326,MATCH(Lists!$K$3,$A$1:$AB$1,0))&amp;""),""))</f>
        <v/>
      </c>
      <c r="AI326" s="20">
        <f>IF(AD326="","",IFERROR(TRIM(INDEX($A326:$AB326,MATCH(Lists!$K$4,$A$1:$AB$1,0))&amp;""),""))</f>
        <v/>
      </c>
      <c r="AJ326" s="20">
        <f>IF(AD326="","",IFERROR(TRIM(INDEX($A326:$AB326,MATCH(Lists!$K$5,$A$1:$AB$1,0))&amp;""),""))</f>
        <v/>
      </c>
      <c r="AK326" s="20">
        <f>IF(AD326="","",IFERROR(TRIM(INDEX($A326:$AB326,MATCH(Lists!$K$6,$A$1:$AB$1,0))&amp;""),""))</f>
        <v/>
      </c>
      <c r="AL326" s="20">
        <f>IF(AD326="","",IFERROR(TRIM(INDEX($A326:$AB326,MATCH(Lists!$K$7,$A$1:$AB$1,0))&amp;""),""))</f>
        <v/>
      </c>
      <c r="AM326" s="20">
        <f>IF(AD326="","",IFERROR(TRIM(INDEX($A326:$AB326,MATCH(Lists!$K$8,$A$1:$AB$1,0))&amp;""),""))</f>
        <v/>
      </c>
      <c r="AN326" s="20">
        <f>IF(AD326="","",IFERROR(TRIM(INDEX($A326:$AB326,MATCH(Lists!$K$9,$A$1:$AB$1,0))&amp;""),""))</f>
        <v/>
      </c>
      <c r="AO326" s="20">
        <f>IF(AD326="","",IFERROR(TRIM(INDEX($A326:$AB326,MATCH(Lists!$K$10,$A$1:$AB$1,0))&amp;""),""))</f>
        <v/>
      </c>
      <c r="AP326" s="20">
        <f>IF(AD326="","",IFERROR(TRIM(INDEX($A326:$AB326,MATCH(Lists!$K$11,$A$1:$AB$1,0))&amp;""),""))</f>
        <v/>
      </c>
      <c r="AQ326" s="20">
        <f>IF(AD326="","",IFERROR(VALUE(IFERROR(TRIM(INDEX($A326:$AB326,MATCH(Lists!$K$12,$A$1:$AB$1,0))&amp;""),"")),""))</f>
        <v/>
      </c>
      <c r="AR326" s="20">
        <f>IF(AD326="","",IFERROR(TRIM(INDEX($A326:$AB326,MATCH(Lists!$K$13,$A$1:$AB$1,0))&amp;""),""))</f>
        <v/>
      </c>
      <c r="AS326" s="20">
        <f>IF(AD326="","",IFERROR(TRIM(INDEX($A326:$AB326,MATCH(Lists!$K$14,$A$1:$AB$1,0))&amp;""),""))</f>
        <v/>
      </c>
      <c r="AT326" s="20">
        <f>IF(AD326="","",IFERROR(TRIM(INDEX($A326:$AB326,MATCH(Lists!$K$15,$A$1:$AB$1,0))&amp;""),""))</f>
        <v/>
      </c>
      <c r="AU326" s="20">
        <f>IF(AD326="","",IFERROR(TRIM(INDEX($A326:$AB326,MATCH(Lists!$K$18,$A$1:$AB$1,0))&amp;""),""))</f>
        <v/>
      </c>
    </row>
    <row r="327">
      <c r="AC327" s="19" t="n"/>
      <c r="AD327" s="20">
        <f>IFERROR(TRIM(INDEX($A327:$AB327,MATCH(Lists!$K$2,$A$1:$AB$1,0))&amp;""),"")</f>
        <v/>
      </c>
      <c r="AE327" s="20">
        <f>IF(AD327="",0,IF(AND(OR('Top needs'!$B$5="",AF327='Top needs'!$B$5),OR('Top needs'!$B$6="",AG327='Top needs'!$B$6)),1,0))</f>
        <v/>
      </c>
      <c r="AF327" s="20">
        <f>IF(AD327="","",IF(IFERROR(TRIM(INDEX($A327:$AB327,MATCH(Lists!$K$16,$A$1:$AB$1,0))&amp;""),"")="","(no answer)",IFERROR(TRIM(INDEX($A327:$AB327,MATCH(Lists!$K$16,$A$1:$AB$1,0))&amp;""),"")))</f>
        <v/>
      </c>
      <c r="AG327" s="20">
        <f>IF(AD327="","",IF(IFERROR(TRIM(INDEX($A327:$AB327,MATCH(Lists!$K$17,$A$1:$AB$1,0))&amp;""),"")="","(no answer)",IFERROR(TRIM(INDEX($A327:$AB327,MATCH(Lists!$K$17,$A$1:$AB$1,0))&amp;""),"")))</f>
        <v/>
      </c>
      <c r="AH327" s="20">
        <f>IF(AD327="","",IFERROR(TRIM(INDEX($A327:$AB327,MATCH(Lists!$K$3,$A$1:$AB$1,0))&amp;""),""))</f>
        <v/>
      </c>
      <c r="AI327" s="20">
        <f>IF(AD327="","",IFERROR(TRIM(INDEX($A327:$AB327,MATCH(Lists!$K$4,$A$1:$AB$1,0))&amp;""),""))</f>
        <v/>
      </c>
      <c r="AJ327" s="20">
        <f>IF(AD327="","",IFERROR(TRIM(INDEX($A327:$AB327,MATCH(Lists!$K$5,$A$1:$AB$1,0))&amp;""),""))</f>
        <v/>
      </c>
      <c r="AK327" s="20">
        <f>IF(AD327="","",IFERROR(TRIM(INDEX($A327:$AB327,MATCH(Lists!$K$6,$A$1:$AB$1,0))&amp;""),""))</f>
        <v/>
      </c>
      <c r="AL327" s="20">
        <f>IF(AD327="","",IFERROR(TRIM(INDEX($A327:$AB327,MATCH(Lists!$K$7,$A$1:$AB$1,0))&amp;""),""))</f>
        <v/>
      </c>
      <c r="AM327" s="20">
        <f>IF(AD327="","",IFERROR(TRIM(INDEX($A327:$AB327,MATCH(Lists!$K$8,$A$1:$AB$1,0))&amp;""),""))</f>
        <v/>
      </c>
      <c r="AN327" s="20">
        <f>IF(AD327="","",IFERROR(TRIM(INDEX($A327:$AB327,MATCH(Lists!$K$9,$A$1:$AB$1,0))&amp;""),""))</f>
        <v/>
      </c>
      <c r="AO327" s="20">
        <f>IF(AD327="","",IFERROR(TRIM(INDEX($A327:$AB327,MATCH(Lists!$K$10,$A$1:$AB$1,0))&amp;""),""))</f>
        <v/>
      </c>
      <c r="AP327" s="20">
        <f>IF(AD327="","",IFERROR(TRIM(INDEX($A327:$AB327,MATCH(Lists!$K$11,$A$1:$AB$1,0))&amp;""),""))</f>
        <v/>
      </c>
      <c r="AQ327" s="20">
        <f>IF(AD327="","",IFERROR(VALUE(IFERROR(TRIM(INDEX($A327:$AB327,MATCH(Lists!$K$12,$A$1:$AB$1,0))&amp;""),"")),""))</f>
        <v/>
      </c>
      <c r="AR327" s="20">
        <f>IF(AD327="","",IFERROR(TRIM(INDEX($A327:$AB327,MATCH(Lists!$K$13,$A$1:$AB$1,0))&amp;""),""))</f>
        <v/>
      </c>
      <c r="AS327" s="20">
        <f>IF(AD327="","",IFERROR(TRIM(INDEX($A327:$AB327,MATCH(Lists!$K$14,$A$1:$AB$1,0))&amp;""),""))</f>
        <v/>
      </c>
      <c r="AT327" s="20">
        <f>IF(AD327="","",IFERROR(TRIM(INDEX($A327:$AB327,MATCH(Lists!$K$15,$A$1:$AB$1,0))&amp;""),""))</f>
        <v/>
      </c>
      <c r="AU327" s="20">
        <f>IF(AD327="","",IFERROR(TRIM(INDEX($A327:$AB327,MATCH(Lists!$K$18,$A$1:$AB$1,0))&amp;""),""))</f>
        <v/>
      </c>
    </row>
    <row r="328">
      <c r="AC328" s="19" t="n"/>
      <c r="AD328" s="20">
        <f>IFERROR(TRIM(INDEX($A328:$AB328,MATCH(Lists!$K$2,$A$1:$AB$1,0))&amp;""),"")</f>
        <v/>
      </c>
      <c r="AE328" s="20">
        <f>IF(AD328="",0,IF(AND(OR('Top needs'!$B$5="",AF328='Top needs'!$B$5),OR('Top needs'!$B$6="",AG328='Top needs'!$B$6)),1,0))</f>
        <v/>
      </c>
      <c r="AF328" s="20">
        <f>IF(AD328="","",IF(IFERROR(TRIM(INDEX($A328:$AB328,MATCH(Lists!$K$16,$A$1:$AB$1,0))&amp;""),"")="","(no answer)",IFERROR(TRIM(INDEX($A328:$AB328,MATCH(Lists!$K$16,$A$1:$AB$1,0))&amp;""),"")))</f>
        <v/>
      </c>
      <c r="AG328" s="20">
        <f>IF(AD328="","",IF(IFERROR(TRIM(INDEX($A328:$AB328,MATCH(Lists!$K$17,$A$1:$AB$1,0))&amp;""),"")="","(no answer)",IFERROR(TRIM(INDEX($A328:$AB328,MATCH(Lists!$K$17,$A$1:$AB$1,0))&amp;""),"")))</f>
        <v/>
      </c>
      <c r="AH328" s="20">
        <f>IF(AD328="","",IFERROR(TRIM(INDEX($A328:$AB328,MATCH(Lists!$K$3,$A$1:$AB$1,0))&amp;""),""))</f>
        <v/>
      </c>
      <c r="AI328" s="20">
        <f>IF(AD328="","",IFERROR(TRIM(INDEX($A328:$AB328,MATCH(Lists!$K$4,$A$1:$AB$1,0))&amp;""),""))</f>
        <v/>
      </c>
      <c r="AJ328" s="20">
        <f>IF(AD328="","",IFERROR(TRIM(INDEX($A328:$AB328,MATCH(Lists!$K$5,$A$1:$AB$1,0))&amp;""),""))</f>
        <v/>
      </c>
      <c r="AK328" s="20">
        <f>IF(AD328="","",IFERROR(TRIM(INDEX($A328:$AB328,MATCH(Lists!$K$6,$A$1:$AB$1,0))&amp;""),""))</f>
        <v/>
      </c>
      <c r="AL328" s="20">
        <f>IF(AD328="","",IFERROR(TRIM(INDEX($A328:$AB328,MATCH(Lists!$K$7,$A$1:$AB$1,0))&amp;""),""))</f>
        <v/>
      </c>
      <c r="AM328" s="20">
        <f>IF(AD328="","",IFERROR(TRIM(INDEX($A328:$AB328,MATCH(Lists!$K$8,$A$1:$AB$1,0))&amp;""),""))</f>
        <v/>
      </c>
      <c r="AN328" s="20">
        <f>IF(AD328="","",IFERROR(TRIM(INDEX($A328:$AB328,MATCH(Lists!$K$9,$A$1:$AB$1,0))&amp;""),""))</f>
        <v/>
      </c>
      <c r="AO328" s="20">
        <f>IF(AD328="","",IFERROR(TRIM(INDEX($A328:$AB328,MATCH(Lists!$K$10,$A$1:$AB$1,0))&amp;""),""))</f>
        <v/>
      </c>
      <c r="AP328" s="20">
        <f>IF(AD328="","",IFERROR(TRIM(INDEX($A328:$AB328,MATCH(Lists!$K$11,$A$1:$AB$1,0))&amp;""),""))</f>
        <v/>
      </c>
      <c r="AQ328" s="20">
        <f>IF(AD328="","",IFERROR(VALUE(IFERROR(TRIM(INDEX($A328:$AB328,MATCH(Lists!$K$12,$A$1:$AB$1,0))&amp;""),"")),""))</f>
        <v/>
      </c>
      <c r="AR328" s="20">
        <f>IF(AD328="","",IFERROR(TRIM(INDEX($A328:$AB328,MATCH(Lists!$K$13,$A$1:$AB$1,0))&amp;""),""))</f>
        <v/>
      </c>
      <c r="AS328" s="20">
        <f>IF(AD328="","",IFERROR(TRIM(INDEX($A328:$AB328,MATCH(Lists!$K$14,$A$1:$AB$1,0))&amp;""),""))</f>
        <v/>
      </c>
      <c r="AT328" s="20">
        <f>IF(AD328="","",IFERROR(TRIM(INDEX($A328:$AB328,MATCH(Lists!$K$15,$A$1:$AB$1,0))&amp;""),""))</f>
        <v/>
      </c>
      <c r="AU328" s="20">
        <f>IF(AD328="","",IFERROR(TRIM(INDEX($A328:$AB328,MATCH(Lists!$K$18,$A$1:$AB$1,0))&amp;""),""))</f>
        <v/>
      </c>
    </row>
    <row r="329">
      <c r="AC329" s="19" t="n"/>
      <c r="AD329" s="20">
        <f>IFERROR(TRIM(INDEX($A329:$AB329,MATCH(Lists!$K$2,$A$1:$AB$1,0))&amp;""),"")</f>
        <v/>
      </c>
      <c r="AE329" s="20">
        <f>IF(AD329="",0,IF(AND(OR('Top needs'!$B$5="",AF329='Top needs'!$B$5),OR('Top needs'!$B$6="",AG329='Top needs'!$B$6)),1,0))</f>
        <v/>
      </c>
      <c r="AF329" s="20">
        <f>IF(AD329="","",IF(IFERROR(TRIM(INDEX($A329:$AB329,MATCH(Lists!$K$16,$A$1:$AB$1,0))&amp;""),"")="","(no answer)",IFERROR(TRIM(INDEX($A329:$AB329,MATCH(Lists!$K$16,$A$1:$AB$1,0))&amp;""),"")))</f>
        <v/>
      </c>
      <c r="AG329" s="20">
        <f>IF(AD329="","",IF(IFERROR(TRIM(INDEX($A329:$AB329,MATCH(Lists!$K$17,$A$1:$AB$1,0))&amp;""),"")="","(no answer)",IFERROR(TRIM(INDEX($A329:$AB329,MATCH(Lists!$K$17,$A$1:$AB$1,0))&amp;""),"")))</f>
        <v/>
      </c>
      <c r="AH329" s="20">
        <f>IF(AD329="","",IFERROR(TRIM(INDEX($A329:$AB329,MATCH(Lists!$K$3,$A$1:$AB$1,0))&amp;""),""))</f>
        <v/>
      </c>
      <c r="AI329" s="20">
        <f>IF(AD329="","",IFERROR(TRIM(INDEX($A329:$AB329,MATCH(Lists!$K$4,$A$1:$AB$1,0))&amp;""),""))</f>
        <v/>
      </c>
      <c r="AJ329" s="20">
        <f>IF(AD329="","",IFERROR(TRIM(INDEX($A329:$AB329,MATCH(Lists!$K$5,$A$1:$AB$1,0))&amp;""),""))</f>
        <v/>
      </c>
      <c r="AK329" s="20">
        <f>IF(AD329="","",IFERROR(TRIM(INDEX($A329:$AB329,MATCH(Lists!$K$6,$A$1:$AB$1,0))&amp;""),""))</f>
        <v/>
      </c>
      <c r="AL329" s="20">
        <f>IF(AD329="","",IFERROR(TRIM(INDEX($A329:$AB329,MATCH(Lists!$K$7,$A$1:$AB$1,0))&amp;""),""))</f>
        <v/>
      </c>
      <c r="AM329" s="20">
        <f>IF(AD329="","",IFERROR(TRIM(INDEX($A329:$AB329,MATCH(Lists!$K$8,$A$1:$AB$1,0))&amp;""),""))</f>
        <v/>
      </c>
      <c r="AN329" s="20">
        <f>IF(AD329="","",IFERROR(TRIM(INDEX($A329:$AB329,MATCH(Lists!$K$9,$A$1:$AB$1,0))&amp;""),""))</f>
        <v/>
      </c>
      <c r="AO329" s="20">
        <f>IF(AD329="","",IFERROR(TRIM(INDEX($A329:$AB329,MATCH(Lists!$K$10,$A$1:$AB$1,0))&amp;""),""))</f>
        <v/>
      </c>
      <c r="AP329" s="20">
        <f>IF(AD329="","",IFERROR(TRIM(INDEX($A329:$AB329,MATCH(Lists!$K$11,$A$1:$AB$1,0))&amp;""),""))</f>
        <v/>
      </c>
      <c r="AQ329" s="20">
        <f>IF(AD329="","",IFERROR(VALUE(IFERROR(TRIM(INDEX($A329:$AB329,MATCH(Lists!$K$12,$A$1:$AB$1,0))&amp;""),"")),""))</f>
        <v/>
      </c>
      <c r="AR329" s="20">
        <f>IF(AD329="","",IFERROR(TRIM(INDEX($A329:$AB329,MATCH(Lists!$K$13,$A$1:$AB$1,0))&amp;""),""))</f>
        <v/>
      </c>
      <c r="AS329" s="20">
        <f>IF(AD329="","",IFERROR(TRIM(INDEX($A329:$AB329,MATCH(Lists!$K$14,$A$1:$AB$1,0))&amp;""),""))</f>
        <v/>
      </c>
      <c r="AT329" s="20">
        <f>IF(AD329="","",IFERROR(TRIM(INDEX($A329:$AB329,MATCH(Lists!$K$15,$A$1:$AB$1,0))&amp;""),""))</f>
        <v/>
      </c>
      <c r="AU329" s="20">
        <f>IF(AD329="","",IFERROR(TRIM(INDEX($A329:$AB329,MATCH(Lists!$K$18,$A$1:$AB$1,0))&amp;""),""))</f>
        <v/>
      </c>
    </row>
    <row r="330">
      <c r="AC330" s="19" t="n"/>
      <c r="AD330" s="20">
        <f>IFERROR(TRIM(INDEX($A330:$AB330,MATCH(Lists!$K$2,$A$1:$AB$1,0))&amp;""),"")</f>
        <v/>
      </c>
      <c r="AE330" s="20">
        <f>IF(AD330="",0,IF(AND(OR('Top needs'!$B$5="",AF330='Top needs'!$B$5),OR('Top needs'!$B$6="",AG330='Top needs'!$B$6)),1,0))</f>
        <v/>
      </c>
      <c r="AF330" s="20">
        <f>IF(AD330="","",IF(IFERROR(TRIM(INDEX($A330:$AB330,MATCH(Lists!$K$16,$A$1:$AB$1,0))&amp;""),"")="","(no answer)",IFERROR(TRIM(INDEX($A330:$AB330,MATCH(Lists!$K$16,$A$1:$AB$1,0))&amp;""),"")))</f>
        <v/>
      </c>
      <c r="AG330" s="20">
        <f>IF(AD330="","",IF(IFERROR(TRIM(INDEX($A330:$AB330,MATCH(Lists!$K$17,$A$1:$AB$1,0))&amp;""),"")="","(no answer)",IFERROR(TRIM(INDEX($A330:$AB330,MATCH(Lists!$K$17,$A$1:$AB$1,0))&amp;""),"")))</f>
        <v/>
      </c>
      <c r="AH330" s="20">
        <f>IF(AD330="","",IFERROR(TRIM(INDEX($A330:$AB330,MATCH(Lists!$K$3,$A$1:$AB$1,0))&amp;""),""))</f>
        <v/>
      </c>
      <c r="AI330" s="20">
        <f>IF(AD330="","",IFERROR(TRIM(INDEX($A330:$AB330,MATCH(Lists!$K$4,$A$1:$AB$1,0))&amp;""),""))</f>
        <v/>
      </c>
      <c r="AJ330" s="20">
        <f>IF(AD330="","",IFERROR(TRIM(INDEX($A330:$AB330,MATCH(Lists!$K$5,$A$1:$AB$1,0))&amp;""),""))</f>
        <v/>
      </c>
      <c r="AK330" s="20">
        <f>IF(AD330="","",IFERROR(TRIM(INDEX($A330:$AB330,MATCH(Lists!$K$6,$A$1:$AB$1,0))&amp;""),""))</f>
        <v/>
      </c>
      <c r="AL330" s="20">
        <f>IF(AD330="","",IFERROR(TRIM(INDEX($A330:$AB330,MATCH(Lists!$K$7,$A$1:$AB$1,0))&amp;""),""))</f>
        <v/>
      </c>
      <c r="AM330" s="20">
        <f>IF(AD330="","",IFERROR(TRIM(INDEX($A330:$AB330,MATCH(Lists!$K$8,$A$1:$AB$1,0))&amp;""),""))</f>
        <v/>
      </c>
      <c r="AN330" s="20">
        <f>IF(AD330="","",IFERROR(TRIM(INDEX($A330:$AB330,MATCH(Lists!$K$9,$A$1:$AB$1,0))&amp;""),""))</f>
        <v/>
      </c>
      <c r="AO330" s="20">
        <f>IF(AD330="","",IFERROR(TRIM(INDEX($A330:$AB330,MATCH(Lists!$K$10,$A$1:$AB$1,0))&amp;""),""))</f>
        <v/>
      </c>
      <c r="AP330" s="20">
        <f>IF(AD330="","",IFERROR(TRIM(INDEX($A330:$AB330,MATCH(Lists!$K$11,$A$1:$AB$1,0))&amp;""),""))</f>
        <v/>
      </c>
      <c r="AQ330" s="20">
        <f>IF(AD330="","",IFERROR(VALUE(IFERROR(TRIM(INDEX($A330:$AB330,MATCH(Lists!$K$12,$A$1:$AB$1,0))&amp;""),"")),""))</f>
        <v/>
      </c>
      <c r="AR330" s="20">
        <f>IF(AD330="","",IFERROR(TRIM(INDEX($A330:$AB330,MATCH(Lists!$K$13,$A$1:$AB$1,0))&amp;""),""))</f>
        <v/>
      </c>
      <c r="AS330" s="20">
        <f>IF(AD330="","",IFERROR(TRIM(INDEX($A330:$AB330,MATCH(Lists!$K$14,$A$1:$AB$1,0))&amp;""),""))</f>
        <v/>
      </c>
      <c r="AT330" s="20">
        <f>IF(AD330="","",IFERROR(TRIM(INDEX($A330:$AB330,MATCH(Lists!$K$15,$A$1:$AB$1,0))&amp;""),""))</f>
        <v/>
      </c>
      <c r="AU330" s="20">
        <f>IF(AD330="","",IFERROR(TRIM(INDEX($A330:$AB330,MATCH(Lists!$K$18,$A$1:$AB$1,0))&amp;""),""))</f>
        <v/>
      </c>
    </row>
    <row r="331">
      <c r="AC331" s="19" t="n"/>
      <c r="AD331" s="20">
        <f>IFERROR(TRIM(INDEX($A331:$AB331,MATCH(Lists!$K$2,$A$1:$AB$1,0))&amp;""),"")</f>
        <v/>
      </c>
      <c r="AE331" s="20">
        <f>IF(AD331="",0,IF(AND(OR('Top needs'!$B$5="",AF331='Top needs'!$B$5),OR('Top needs'!$B$6="",AG331='Top needs'!$B$6)),1,0))</f>
        <v/>
      </c>
      <c r="AF331" s="20">
        <f>IF(AD331="","",IF(IFERROR(TRIM(INDEX($A331:$AB331,MATCH(Lists!$K$16,$A$1:$AB$1,0))&amp;""),"")="","(no answer)",IFERROR(TRIM(INDEX($A331:$AB331,MATCH(Lists!$K$16,$A$1:$AB$1,0))&amp;""),"")))</f>
        <v/>
      </c>
      <c r="AG331" s="20">
        <f>IF(AD331="","",IF(IFERROR(TRIM(INDEX($A331:$AB331,MATCH(Lists!$K$17,$A$1:$AB$1,0))&amp;""),"")="","(no answer)",IFERROR(TRIM(INDEX($A331:$AB331,MATCH(Lists!$K$17,$A$1:$AB$1,0))&amp;""),"")))</f>
        <v/>
      </c>
      <c r="AH331" s="20">
        <f>IF(AD331="","",IFERROR(TRIM(INDEX($A331:$AB331,MATCH(Lists!$K$3,$A$1:$AB$1,0))&amp;""),""))</f>
        <v/>
      </c>
      <c r="AI331" s="20">
        <f>IF(AD331="","",IFERROR(TRIM(INDEX($A331:$AB331,MATCH(Lists!$K$4,$A$1:$AB$1,0))&amp;""),""))</f>
        <v/>
      </c>
      <c r="AJ331" s="20">
        <f>IF(AD331="","",IFERROR(TRIM(INDEX($A331:$AB331,MATCH(Lists!$K$5,$A$1:$AB$1,0))&amp;""),""))</f>
        <v/>
      </c>
      <c r="AK331" s="20">
        <f>IF(AD331="","",IFERROR(TRIM(INDEX($A331:$AB331,MATCH(Lists!$K$6,$A$1:$AB$1,0))&amp;""),""))</f>
        <v/>
      </c>
      <c r="AL331" s="20">
        <f>IF(AD331="","",IFERROR(TRIM(INDEX($A331:$AB331,MATCH(Lists!$K$7,$A$1:$AB$1,0))&amp;""),""))</f>
        <v/>
      </c>
      <c r="AM331" s="20">
        <f>IF(AD331="","",IFERROR(TRIM(INDEX($A331:$AB331,MATCH(Lists!$K$8,$A$1:$AB$1,0))&amp;""),""))</f>
        <v/>
      </c>
      <c r="AN331" s="20">
        <f>IF(AD331="","",IFERROR(TRIM(INDEX($A331:$AB331,MATCH(Lists!$K$9,$A$1:$AB$1,0))&amp;""),""))</f>
        <v/>
      </c>
      <c r="AO331" s="20">
        <f>IF(AD331="","",IFERROR(TRIM(INDEX($A331:$AB331,MATCH(Lists!$K$10,$A$1:$AB$1,0))&amp;""),""))</f>
        <v/>
      </c>
      <c r="AP331" s="20">
        <f>IF(AD331="","",IFERROR(TRIM(INDEX($A331:$AB331,MATCH(Lists!$K$11,$A$1:$AB$1,0))&amp;""),""))</f>
        <v/>
      </c>
      <c r="AQ331" s="20">
        <f>IF(AD331="","",IFERROR(VALUE(IFERROR(TRIM(INDEX($A331:$AB331,MATCH(Lists!$K$12,$A$1:$AB$1,0))&amp;""),"")),""))</f>
        <v/>
      </c>
      <c r="AR331" s="20">
        <f>IF(AD331="","",IFERROR(TRIM(INDEX($A331:$AB331,MATCH(Lists!$K$13,$A$1:$AB$1,0))&amp;""),""))</f>
        <v/>
      </c>
      <c r="AS331" s="20">
        <f>IF(AD331="","",IFERROR(TRIM(INDEX($A331:$AB331,MATCH(Lists!$K$14,$A$1:$AB$1,0))&amp;""),""))</f>
        <v/>
      </c>
      <c r="AT331" s="20">
        <f>IF(AD331="","",IFERROR(TRIM(INDEX($A331:$AB331,MATCH(Lists!$K$15,$A$1:$AB$1,0))&amp;""),""))</f>
        <v/>
      </c>
      <c r="AU331" s="20">
        <f>IF(AD331="","",IFERROR(TRIM(INDEX($A331:$AB331,MATCH(Lists!$K$18,$A$1:$AB$1,0))&amp;""),""))</f>
        <v/>
      </c>
    </row>
    <row r="332">
      <c r="AC332" s="19" t="n"/>
      <c r="AD332" s="20">
        <f>IFERROR(TRIM(INDEX($A332:$AB332,MATCH(Lists!$K$2,$A$1:$AB$1,0))&amp;""),"")</f>
        <v/>
      </c>
      <c r="AE332" s="20">
        <f>IF(AD332="",0,IF(AND(OR('Top needs'!$B$5="",AF332='Top needs'!$B$5),OR('Top needs'!$B$6="",AG332='Top needs'!$B$6)),1,0))</f>
        <v/>
      </c>
      <c r="AF332" s="20">
        <f>IF(AD332="","",IF(IFERROR(TRIM(INDEX($A332:$AB332,MATCH(Lists!$K$16,$A$1:$AB$1,0))&amp;""),"")="","(no answer)",IFERROR(TRIM(INDEX($A332:$AB332,MATCH(Lists!$K$16,$A$1:$AB$1,0))&amp;""),"")))</f>
        <v/>
      </c>
      <c r="AG332" s="20">
        <f>IF(AD332="","",IF(IFERROR(TRIM(INDEX($A332:$AB332,MATCH(Lists!$K$17,$A$1:$AB$1,0))&amp;""),"")="","(no answer)",IFERROR(TRIM(INDEX($A332:$AB332,MATCH(Lists!$K$17,$A$1:$AB$1,0))&amp;""),"")))</f>
        <v/>
      </c>
      <c r="AH332" s="20">
        <f>IF(AD332="","",IFERROR(TRIM(INDEX($A332:$AB332,MATCH(Lists!$K$3,$A$1:$AB$1,0))&amp;""),""))</f>
        <v/>
      </c>
      <c r="AI332" s="20">
        <f>IF(AD332="","",IFERROR(TRIM(INDEX($A332:$AB332,MATCH(Lists!$K$4,$A$1:$AB$1,0))&amp;""),""))</f>
        <v/>
      </c>
      <c r="AJ332" s="20">
        <f>IF(AD332="","",IFERROR(TRIM(INDEX($A332:$AB332,MATCH(Lists!$K$5,$A$1:$AB$1,0))&amp;""),""))</f>
        <v/>
      </c>
      <c r="AK332" s="20">
        <f>IF(AD332="","",IFERROR(TRIM(INDEX($A332:$AB332,MATCH(Lists!$K$6,$A$1:$AB$1,0))&amp;""),""))</f>
        <v/>
      </c>
      <c r="AL332" s="20">
        <f>IF(AD332="","",IFERROR(TRIM(INDEX($A332:$AB332,MATCH(Lists!$K$7,$A$1:$AB$1,0))&amp;""),""))</f>
        <v/>
      </c>
      <c r="AM332" s="20">
        <f>IF(AD332="","",IFERROR(TRIM(INDEX($A332:$AB332,MATCH(Lists!$K$8,$A$1:$AB$1,0))&amp;""),""))</f>
        <v/>
      </c>
      <c r="AN332" s="20">
        <f>IF(AD332="","",IFERROR(TRIM(INDEX($A332:$AB332,MATCH(Lists!$K$9,$A$1:$AB$1,0))&amp;""),""))</f>
        <v/>
      </c>
      <c r="AO332" s="20">
        <f>IF(AD332="","",IFERROR(TRIM(INDEX($A332:$AB332,MATCH(Lists!$K$10,$A$1:$AB$1,0))&amp;""),""))</f>
        <v/>
      </c>
      <c r="AP332" s="20">
        <f>IF(AD332="","",IFERROR(TRIM(INDEX($A332:$AB332,MATCH(Lists!$K$11,$A$1:$AB$1,0))&amp;""),""))</f>
        <v/>
      </c>
      <c r="AQ332" s="20">
        <f>IF(AD332="","",IFERROR(VALUE(IFERROR(TRIM(INDEX($A332:$AB332,MATCH(Lists!$K$12,$A$1:$AB$1,0))&amp;""),"")),""))</f>
        <v/>
      </c>
      <c r="AR332" s="20">
        <f>IF(AD332="","",IFERROR(TRIM(INDEX($A332:$AB332,MATCH(Lists!$K$13,$A$1:$AB$1,0))&amp;""),""))</f>
        <v/>
      </c>
      <c r="AS332" s="20">
        <f>IF(AD332="","",IFERROR(TRIM(INDEX($A332:$AB332,MATCH(Lists!$K$14,$A$1:$AB$1,0))&amp;""),""))</f>
        <v/>
      </c>
      <c r="AT332" s="20">
        <f>IF(AD332="","",IFERROR(TRIM(INDEX($A332:$AB332,MATCH(Lists!$K$15,$A$1:$AB$1,0))&amp;""),""))</f>
        <v/>
      </c>
      <c r="AU332" s="20">
        <f>IF(AD332="","",IFERROR(TRIM(INDEX($A332:$AB332,MATCH(Lists!$K$18,$A$1:$AB$1,0))&amp;""),""))</f>
        <v/>
      </c>
    </row>
    <row r="333">
      <c r="AC333" s="19" t="n"/>
      <c r="AD333" s="20">
        <f>IFERROR(TRIM(INDEX($A333:$AB333,MATCH(Lists!$K$2,$A$1:$AB$1,0))&amp;""),"")</f>
        <v/>
      </c>
      <c r="AE333" s="20">
        <f>IF(AD333="",0,IF(AND(OR('Top needs'!$B$5="",AF333='Top needs'!$B$5),OR('Top needs'!$B$6="",AG333='Top needs'!$B$6)),1,0))</f>
        <v/>
      </c>
      <c r="AF333" s="20">
        <f>IF(AD333="","",IF(IFERROR(TRIM(INDEX($A333:$AB333,MATCH(Lists!$K$16,$A$1:$AB$1,0))&amp;""),"")="","(no answer)",IFERROR(TRIM(INDEX($A333:$AB333,MATCH(Lists!$K$16,$A$1:$AB$1,0))&amp;""),"")))</f>
        <v/>
      </c>
      <c r="AG333" s="20">
        <f>IF(AD333="","",IF(IFERROR(TRIM(INDEX($A333:$AB333,MATCH(Lists!$K$17,$A$1:$AB$1,0))&amp;""),"")="","(no answer)",IFERROR(TRIM(INDEX($A333:$AB333,MATCH(Lists!$K$17,$A$1:$AB$1,0))&amp;""),"")))</f>
        <v/>
      </c>
      <c r="AH333" s="20">
        <f>IF(AD333="","",IFERROR(TRIM(INDEX($A333:$AB333,MATCH(Lists!$K$3,$A$1:$AB$1,0))&amp;""),""))</f>
        <v/>
      </c>
      <c r="AI333" s="20">
        <f>IF(AD333="","",IFERROR(TRIM(INDEX($A333:$AB333,MATCH(Lists!$K$4,$A$1:$AB$1,0))&amp;""),""))</f>
        <v/>
      </c>
      <c r="AJ333" s="20">
        <f>IF(AD333="","",IFERROR(TRIM(INDEX($A333:$AB333,MATCH(Lists!$K$5,$A$1:$AB$1,0))&amp;""),""))</f>
        <v/>
      </c>
      <c r="AK333" s="20">
        <f>IF(AD333="","",IFERROR(TRIM(INDEX($A333:$AB333,MATCH(Lists!$K$6,$A$1:$AB$1,0))&amp;""),""))</f>
        <v/>
      </c>
      <c r="AL333" s="20">
        <f>IF(AD333="","",IFERROR(TRIM(INDEX($A333:$AB333,MATCH(Lists!$K$7,$A$1:$AB$1,0))&amp;""),""))</f>
        <v/>
      </c>
      <c r="AM333" s="20">
        <f>IF(AD333="","",IFERROR(TRIM(INDEX($A333:$AB333,MATCH(Lists!$K$8,$A$1:$AB$1,0))&amp;""),""))</f>
        <v/>
      </c>
      <c r="AN333" s="20">
        <f>IF(AD333="","",IFERROR(TRIM(INDEX($A333:$AB333,MATCH(Lists!$K$9,$A$1:$AB$1,0))&amp;""),""))</f>
        <v/>
      </c>
      <c r="AO333" s="20">
        <f>IF(AD333="","",IFERROR(TRIM(INDEX($A333:$AB333,MATCH(Lists!$K$10,$A$1:$AB$1,0))&amp;""),""))</f>
        <v/>
      </c>
      <c r="AP333" s="20">
        <f>IF(AD333="","",IFERROR(TRIM(INDEX($A333:$AB333,MATCH(Lists!$K$11,$A$1:$AB$1,0))&amp;""),""))</f>
        <v/>
      </c>
      <c r="AQ333" s="20">
        <f>IF(AD333="","",IFERROR(VALUE(IFERROR(TRIM(INDEX($A333:$AB333,MATCH(Lists!$K$12,$A$1:$AB$1,0))&amp;""),"")),""))</f>
        <v/>
      </c>
      <c r="AR333" s="20">
        <f>IF(AD333="","",IFERROR(TRIM(INDEX($A333:$AB333,MATCH(Lists!$K$13,$A$1:$AB$1,0))&amp;""),""))</f>
        <v/>
      </c>
      <c r="AS333" s="20">
        <f>IF(AD333="","",IFERROR(TRIM(INDEX($A333:$AB333,MATCH(Lists!$K$14,$A$1:$AB$1,0))&amp;""),""))</f>
        <v/>
      </c>
      <c r="AT333" s="20">
        <f>IF(AD333="","",IFERROR(TRIM(INDEX($A333:$AB333,MATCH(Lists!$K$15,$A$1:$AB$1,0))&amp;""),""))</f>
        <v/>
      </c>
      <c r="AU333" s="20">
        <f>IF(AD333="","",IFERROR(TRIM(INDEX($A333:$AB333,MATCH(Lists!$K$18,$A$1:$AB$1,0))&amp;""),""))</f>
        <v/>
      </c>
    </row>
    <row r="334">
      <c r="AC334" s="19" t="n"/>
      <c r="AD334" s="20">
        <f>IFERROR(TRIM(INDEX($A334:$AB334,MATCH(Lists!$K$2,$A$1:$AB$1,0))&amp;""),"")</f>
        <v/>
      </c>
      <c r="AE334" s="20">
        <f>IF(AD334="",0,IF(AND(OR('Top needs'!$B$5="",AF334='Top needs'!$B$5),OR('Top needs'!$B$6="",AG334='Top needs'!$B$6)),1,0))</f>
        <v/>
      </c>
      <c r="AF334" s="20">
        <f>IF(AD334="","",IF(IFERROR(TRIM(INDEX($A334:$AB334,MATCH(Lists!$K$16,$A$1:$AB$1,0))&amp;""),"")="","(no answer)",IFERROR(TRIM(INDEX($A334:$AB334,MATCH(Lists!$K$16,$A$1:$AB$1,0))&amp;""),"")))</f>
        <v/>
      </c>
      <c r="AG334" s="20">
        <f>IF(AD334="","",IF(IFERROR(TRIM(INDEX($A334:$AB334,MATCH(Lists!$K$17,$A$1:$AB$1,0))&amp;""),"")="","(no answer)",IFERROR(TRIM(INDEX($A334:$AB334,MATCH(Lists!$K$17,$A$1:$AB$1,0))&amp;""),"")))</f>
        <v/>
      </c>
      <c r="AH334" s="20">
        <f>IF(AD334="","",IFERROR(TRIM(INDEX($A334:$AB334,MATCH(Lists!$K$3,$A$1:$AB$1,0))&amp;""),""))</f>
        <v/>
      </c>
      <c r="AI334" s="20">
        <f>IF(AD334="","",IFERROR(TRIM(INDEX($A334:$AB334,MATCH(Lists!$K$4,$A$1:$AB$1,0))&amp;""),""))</f>
        <v/>
      </c>
      <c r="AJ334" s="20">
        <f>IF(AD334="","",IFERROR(TRIM(INDEX($A334:$AB334,MATCH(Lists!$K$5,$A$1:$AB$1,0))&amp;""),""))</f>
        <v/>
      </c>
      <c r="AK334" s="20">
        <f>IF(AD334="","",IFERROR(TRIM(INDEX($A334:$AB334,MATCH(Lists!$K$6,$A$1:$AB$1,0))&amp;""),""))</f>
        <v/>
      </c>
      <c r="AL334" s="20">
        <f>IF(AD334="","",IFERROR(TRIM(INDEX($A334:$AB334,MATCH(Lists!$K$7,$A$1:$AB$1,0))&amp;""),""))</f>
        <v/>
      </c>
      <c r="AM334" s="20">
        <f>IF(AD334="","",IFERROR(TRIM(INDEX($A334:$AB334,MATCH(Lists!$K$8,$A$1:$AB$1,0))&amp;""),""))</f>
        <v/>
      </c>
      <c r="AN334" s="20">
        <f>IF(AD334="","",IFERROR(TRIM(INDEX($A334:$AB334,MATCH(Lists!$K$9,$A$1:$AB$1,0))&amp;""),""))</f>
        <v/>
      </c>
      <c r="AO334" s="20">
        <f>IF(AD334="","",IFERROR(TRIM(INDEX($A334:$AB334,MATCH(Lists!$K$10,$A$1:$AB$1,0))&amp;""),""))</f>
        <v/>
      </c>
      <c r="AP334" s="20">
        <f>IF(AD334="","",IFERROR(TRIM(INDEX($A334:$AB334,MATCH(Lists!$K$11,$A$1:$AB$1,0))&amp;""),""))</f>
        <v/>
      </c>
      <c r="AQ334" s="20">
        <f>IF(AD334="","",IFERROR(VALUE(IFERROR(TRIM(INDEX($A334:$AB334,MATCH(Lists!$K$12,$A$1:$AB$1,0))&amp;""),"")),""))</f>
        <v/>
      </c>
      <c r="AR334" s="20">
        <f>IF(AD334="","",IFERROR(TRIM(INDEX($A334:$AB334,MATCH(Lists!$K$13,$A$1:$AB$1,0))&amp;""),""))</f>
        <v/>
      </c>
      <c r="AS334" s="20">
        <f>IF(AD334="","",IFERROR(TRIM(INDEX($A334:$AB334,MATCH(Lists!$K$14,$A$1:$AB$1,0))&amp;""),""))</f>
        <v/>
      </c>
      <c r="AT334" s="20">
        <f>IF(AD334="","",IFERROR(TRIM(INDEX($A334:$AB334,MATCH(Lists!$K$15,$A$1:$AB$1,0))&amp;""),""))</f>
        <v/>
      </c>
      <c r="AU334" s="20">
        <f>IF(AD334="","",IFERROR(TRIM(INDEX($A334:$AB334,MATCH(Lists!$K$18,$A$1:$AB$1,0))&amp;""),""))</f>
        <v/>
      </c>
    </row>
    <row r="335">
      <c r="AC335" s="19" t="n"/>
      <c r="AD335" s="20">
        <f>IFERROR(TRIM(INDEX($A335:$AB335,MATCH(Lists!$K$2,$A$1:$AB$1,0))&amp;""),"")</f>
        <v/>
      </c>
      <c r="AE335" s="20">
        <f>IF(AD335="",0,IF(AND(OR('Top needs'!$B$5="",AF335='Top needs'!$B$5),OR('Top needs'!$B$6="",AG335='Top needs'!$B$6)),1,0))</f>
        <v/>
      </c>
      <c r="AF335" s="20">
        <f>IF(AD335="","",IF(IFERROR(TRIM(INDEX($A335:$AB335,MATCH(Lists!$K$16,$A$1:$AB$1,0))&amp;""),"")="","(no answer)",IFERROR(TRIM(INDEX($A335:$AB335,MATCH(Lists!$K$16,$A$1:$AB$1,0))&amp;""),"")))</f>
        <v/>
      </c>
      <c r="AG335" s="20">
        <f>IF(AD335="","",IF(IFERROR(TRIM(INDEX($A335:$AB335,MATCH(Lists!$K$17,$A$1:$AB$1,0))&amp;""),"")="","(no answer)",IFERROR(TRIM(INDEX($A335:$AB335,MATCH(Lists!$K$17,$A$1:$AB$1,0))&amp;""),"")))</f>
        <v/>
      </c>
      <c r="AH335" s="20">
        <f>IF(AD335="","",IFERROR(TRIM(INDEX($A335:$AB335,MATCH(Lists!$K$3,$A$1:$AB$1,0))&amp;""),""))</f>
        <v/>
      </c>
      <c r="AI335" s="20">
        <f>IF(AD335="","",IFERROR(TRIM(INDEX($A335:$AB335,MATCH(Lists!$K$4,$A$1:$AB$1,0))&amp;""),""))</f>
        <v/>
      </c>
      <c r="AJ335" s="20">
        <f>IF(AD335="","",IFERROR(TRIM(INDEX($A335:$AB335,MATCH(Lists!$K$5,$A$1:$AB$1,0))&amp;""),""))</f>
        <v/>
      </c>
      <c r="AK335" s="20">
        <f>IF(AD335="","",IFERROR(TRIM(INDEX($A335:$AB335,MATCH(Lists!$K$6,$A$1:$AB$1,0))&amp;""),""))</f>
        <v/>
      </c>
      <c r="AL335" s="20">
        <f>IF(AD335="","",IFERROR(TRIM(INDEX($A335:$AB335,MATCH(Lists!$K$7,$A$1:$AB$1,0))&amp;""),""))</f>
        <v/>
      </c>
      <c r="AM335" s="20">
        <f>IF(AD335="","",IFERROR(TRIM(INDEX($A335:$AB335,MATCH(Lists!$K$8,$A$1:$AB$1,0))&amp;""),""))</f>
        <v/>
      </c>
      <c r="AN335" s="20">
        <f>IF(AD335="","",IFERROR(TRIM(INDEX($A335:$AB335,MATCH(Lists!$K$9,$A$1:$AB$1,0))&amp;""),""))</f>
        <v/>
      </c>
      <c r="AO335" s="20">
        <f>IF(AD335="","",IFERROR(TRIM(INDEX($A335:$AB335,MATCH(Lists!$K$10,$A$1:$AB$1,0))&amp;""),""))</f>
        <v/>
      </c>
      <c r="AP335" s="20">
        <f>IF(AD335="","",IFERROR(TRIM(INDEX($A335:$AB335,MATCH(Lists!$K$11,$A$1:$AB$1,0))&amp;""),""))</f>
        <v/>
      </c>
      <c r="AQ335" s="20">
        <f>IF(AD335="","",IFERROR(VALUE(IFERROR(TRIM(INDEX($A335:$AB335,MATCH(Lists!$K$12,$A$1:$AB$1,0))&amp;""),"")),""))</f>
        <v/>
      </c>
      <c r="AR335" s="20">
        <f>IF(AD335="","",IFERROR(TRIM(INDEX($A335:$AB335,MATCH(Lists!$K$13,$A$1:$AB$1,0))&amp;""),""))</f>
        <v/>
      </c>
      <c r="AS335" s="20">
        <f>IF(AD335="","",IFERROR(TRIM(INDEX($A335:$AB335,MATCH(Lists!$K$14,$A$1:$AB$1,0))&amp;""),""))</f>
        <v/>
      </c>
      <c r="AT335" s="20">
        <f>IF(AD335="","",IFERROR(TRIM(INDEX($A335:$AB335,MATCH(Lists!$K$15,$A$1:$AB$1,0))&amp;""),""))</f>
        <v/>
      </c>
      <c r="AU335" s="20">
        <f>IF(AD335="","",IFERROR(TRIM(INDEX($A335:$AB335,MATCH(Lists!$K$18,$A$1:$AB$1,0))&amp;""),""))</f>
        <v/>
      </c>
    </row>
    <row r="336">
      <c r="AC336" s="19" t="n"/>
      <c r="AD336" s="20">
        <f>IFERROR(TRIM(INDEX($A336:$AB336,MATCH(Lists!$K$2,$A$1:$AB$1,0))&amp;""),"")</f>
        <v/>
      </c>
      <c r="AE336" s="20">
        <f>IF(AD336="",0,IF(AND(OR('Top needs'!$B$5="",AF336='Top needs'!$B$5),OR('Top needs'!$B$6="",AG336='Top needs'!$B$6)),1,0))</f>
        <v/>
      </c>
      <c r="AF336" s="20">
        <f>IF(AD336="","",IF(IFERROR(TRIM(INDEX($A336:$AB336,MATCH(Lists!$K$16,$A$1:$AB$1,0))&amp;""),"")="","(no answer)",IFERROR(TRIM(INDEX($A336:$AB336,MATCH(Lists!$K$16,$A$1:$AB$1,0))&amp;""),"")))</f>
        <v/>
      </c>
      <c r="AG336" s="20">
        <f>IF(AD336="","",IF(IFERROR(TRIM(INDEX($A336:$AB336,MATCH(Lists!$K$17,$A$1:$AB$1,0))&amp;""),"")="","(no answer)",IFERROR(TRIM(INDEX($A336:$AB336,MATCH(Lists!$K$17,$A$1:$AB$1,0))&amp;""),"")))</f>
        <v/>
      </c>
      <c r="AH336" s="20">
        <f>IF(AD336="","",IFERROR(TRIM(INDEX($A336:$AB336,MATCH(Lists!$K$3,$A$1:$AB$1,0))&amp;""),""))</f>
        <v/>
      </c>
      <c r="AI336" s="20">
        <f>IF(AD336="","",IFERROR(TRIM(INDEX($A336:$AB336,MATCH(Lists!$K$4,$A$1:$AB$1,0))&amp;""),""))</f>
        <v/>
      </c>
      <c r="AJ336" s="20">
        <f>IF(AD336="","",IFERROR(TRIM(INDEX($A336:$AB336,MATCH(Lists!$K$5,$A$1:$AB$1,0))&amp;""),""))</f>
        <v/>
      </c>
      <c r="AK336" s="20">
        <f>IF(AD336="","",IFERROR(TRIM(INDEX($A336:$AB336,MATCH(Lists!$K$6,$A$1:$AB$1,0))&amp;""),""))</f>
        <v/>
      </c>
      <c r="AL336" s="20">
        <f>IF(AD336="","",IFERROR(TRIM(INDEX($A336:$AB336,MATCH(Lists!$K$7,$A$1:$AB$1,0))&amp;""),""))</f>
        <v/>
      </c>
      <c r="AM336" s="20">
        <f>IF(AD336="","",IFERROR(TRIM(INDEX($A336:$AB336,MATCH(Lists!$K$8,$A$1:$AB$1,0))&amp;""),""))</f>
        <v/>
      </c>
      <c r="AN336" s="20">
        <f>IF(AD336="","",IFERROR(TRIM(INDEX($A336:$AB336,MATCH(Lists!$K$9,$A$1:$AB$1,0))&amp;""),""))</f>
        <v/>
      </c>
      <c r="AO336" s="20">
        <f>IF(AD336="","",IFERROR(TRIM(INDEX($A336:$AB336,MATCH(Lists!$K$10,$A$1:$AB$1,0))&amp;""),""))</f>
        <v/>
      </c>
      <c r="AP336" s="20">
        <f>IF(AD336="","",IFERROR(TRIM(INDEX($A336:$AB336,MATCH(Lists!$K$11,$A$1:$AB$1,0))&amp;""),""))</f>
        <v/>
      </c>
      <c r="AQ336" s="20">
        <f>IF(AD336="","",IFERROR(VALUE(IFERROR(TRIM(INDEX($A336:$AB336,MATCH(Lists!$K$12,$A$1:$AB$1,0))&amp;""),"")),""))</f>
        <v/>
      </c>
      <c r="AR336" s="20">
        <f>IF(AD336="","",IFERROR(TRIM(INDEX($A336:$AB336,MATCH(Lists!$K$13,$A$1:$AB$1,0))&amp;""),""))</f>
        <v/>
      </c>
      <c r="AS336" s="20">
        <f>IF(AD336="","",IFERROR(TRIM(INDEX($A336:$AB336,MATCH(Lists!$K$14,$A$1:$AB$1,0))&amp;""),""))</f>
        <v/>
      </c>
      <c r="AT336" s="20">
        <f>IF(AD336="","",IFERROR(TRIM(INDEX($A336:$AB336,MATCH(Lists!$K$15,$A$1:$AB$1,0))&amp;""),""))</f>
        <v/>
      </c>
      <c r="AU336" s="20">
        <f>IF(AD336="","",IFERROR(TRIM(INDEX($A336:$AB336,MATCH(Lists!$K$18,$A$1:$AB$1,0))&amp;""),""))</f>
        <v/>
      </c>
    </row>
    <row r="337">
      <c r="AC337" s="19" t="n"/>
      <c r="AD337" s="20">
        <f>IFERROR(TRIM(INDEX($A337:$AB337,MATCH(Lists!$K$2,$A$1:$AB$1,0))&amp;""),"")</f>
        <v/>
      </c>
      <c r="AE337" s="20">
        <f>IF(AD337="",0,IF(AND(OR('Top needs'!$B$5="",AF337='Top needs'!$B$5),OR('Top needs'!$B$6="",AG337='Top needs'!$B$6)),1,0))</f>
        <v/>
      </c>
      <c r="AF337" s="20">
        <f>IF(AD337="","",IF(IFERROR(TRIM(INDEX($A337:$AB337,MATCH(Lists!$K$16,$A$1:$AB$1,0))&amp;""),"")="","(no answer)",IFERROR(TRIM(INDEX($A337:$AB337,MATCH(Lists!$K$16,$A$1:$AB$1,0))&amp;""),"")))</f>
        <v/>
      </c>
      <c r="AG337" s="20">
        <f>IF(AD337="","",IF(IFERROR(TRIM(INDEX($A337:$AB337,MATCH(Lists!$K$17,$A$1:$AB$1,0))&amp;""),"")="","(no answer)",IFERROR(TRIM(INDEX($A337:$AB337,MATCH(Lists!$K$17,$A$1:$AB$1,0))&amp;""),"")))</f>
        <v/>
      </c>
      <c r="AH337" s="20">
        <f>IF(AD337="","",IFERROR(TRIM(INDEX($A337:$AB337,MATCH(Lists!$K$3,$A$1:$AB$1,0))&amp;""),""))</f>
        <v/>
      </c>
      <c r="AI337" s="20">
        <f>IF(AD337="","",IFERROR(TRIM(INDEX($A337:$AB337,MATCH(Lists!$K$4,$A$1:$AB$1,0))&amp;""),""))</f>
        <v/>
      </c>
      <c r="AJ337" s="20">
        <f>IF(AD337="","",IFERROR(TRIM(INDEX($A337:$AB337,MATCH(Lists!$K$5,$A$1:$AB$1,0))&amp;""),""))</f>
        <v/>
      </c>
      <c r="AK337" s="20">
        <f>IF(AD337="","",IFERROR(TRIM(INDEX($A337:$AB337,MATCH(Lists!$K$6,$A$1:$AB$1,0))&amp;""),""))</f>
        <v/>
      </c>
      <c r="AL337" s="20">
        <f>IF(AD337="","",IFERROR(TRIM(INDEX($A337:$AB337,MATCH(Lists!$K$7,$A$1:$AB$1,0))&amp;""),""))</f>
        <v/>
      </c>
      <c r="AM337" s="20">
        <f>IF(AD337="","",IFERROR(TRIM(INDEX($A337:$AB337,MATCH(Lists!$K$8,$A$1:$AB$1,0))&amp;""),""))</f>
        <v/>
      </c>
      <c r="AN337" s="20">
        <f>IF(AD337="","",IFERROR(TRIM(INDEX($A337:$AB337,MATCH(Lists!$K$9,$A$1:$AB$1,0))&amp;""),""))</f>
        <v/>
      </c>
      <c r="AO337" s="20">
        <f>IF(AD337="","",IFERROR(TRIM(INDEX($A337:$AB337,MATCH(Lists!$K$10,$A$1:$AB$1,0))&amp;""),""))</f>
        <v/>
      </c>
      <c r="AP337" s="20">
        <f>IF(AD337="","",IFERROR(TRIM(INDEX($A337:$AB337,MATCH(Lists!$K$11,$A$1:$AB$1,0))&amp;""),""))</f>
        <v/>
      </c>
      <c r="AQ337" s="20">
        <f>IF(AD337="","",IFERROR(VALUE(IFERROR(TRIM(INDEX($A337:$AB337,MATCH(Lists!$K$12,$A$1:$AB$1,0))&amp;""),"")),""))</f>
        <v/>
      </c>
      <c r="AR337" s="20">
        <f>IF(AD337="","",IFERROR(TRIM(INDEX($A337:$AB337,MATCH(Lists!$K$13,$A$1:$AB$1,0))&amp;""),""))</f>
        <v/>
      </c>
      <c r="AS337" s="20">
        <f>IF(AD337="","",IFERROR(TRIM(INDEX($A337:$AB337,MATCH(Lists!$K$14,$A$1:$AB$1,0))&amp;""),""))</f>
        <v/>
      </c>
      <c r="AT337" s="20">
        <f>IF(AD337="","",IFERROR(TRIM(INDEX($A337:$AB337,MATCH(Lists!$K$15,$A$1:$AB$1,0))&amp;""),""))</f>
        <v/>
      </c>
      <c r="AU337" s="20">
        <f>IF(AD337="","",IFERROR(TRIM(INDEX($A337:$AB337,MATCH(Lists!$K$18,$A$1:$AB$1,0))&amp;""),""))</f>
        <v/>
      </c>
    </row>
    <row r="338">
      <c r="AC338" s="19" t="n"/>
      <c r="AD338" s="20">
        <f>IFERROR(TRIM(INDEX($A338:$AB338,MATCH(Lists!$K$2,$A$1:$AB$1,0))&amp;""),"")</f>
        <v/>
      </c>
      <c r="AE338" s="20">
        <f>IF(AD338="",0,IF(AND(OR('Top needs'!$B$5="",AF338='Top needs'!$B$5),OR('Top needs'!$B$6="",AG338='Top needs'!$B$6)),1,0))</f>
        <v/>
      </c>
      <c r="AF338" s="20">
        <f>IF(AD338="","",IF(IFERROR(TRIM(INDEX($A338:$AB338,MATCH(Lists!$K$16,$A$1:$AB$1,0))&amp;""),"")="","(no answer)",IFERROR(TRIM(INDEX($A338:$AB338,MATCH(Lists!$K$16,$A$1:$AB$1,0))&amp;""),"")))</f>
        <v/>
      </c>
      <c r="AG338" s="20">
        <f>IF(AD338="","",IF(IFERROR(TRIM(INDEX($A338:$AB338,MATCH(Lists!$K$17,$A$1:$AB$1,0))&amp;""),"")="","(no answer)",IFERROR(TRIM(INDEX($A338:$AB338,MATCH(Lists!$K$17,$A$1:$AB$1,0))&amp;""),"")))</f>
        <v/>
      </c>
      <c r="AH338" s="20">
        <f>IF(AD338="","",IFERROR(TRIM(INDEX($A338:$AB338,MATCH(Lists!$K$3,$A$1:$AB$1,0))&amp;""),""))</f>
        <v/>
      </c>
      <c r="AI338" s="20">
        <f>IF(AD338="","",IFERROR(TRIM(INDEX($A338:$AB338,MATCH(Lists!$K$4,$A$1:$AB$1,0))&amp;""),""))</f>
        <v/>
      </c>
      <c r="AJ338" s="20">
        <f>IF(AD338="","",IFERROR(TRIM(INDEX($A338:$AB338,MATCH(Lists!$K$5,$A$1:$AB$1,0))&amp;""),""))</f>
        <v/>
      </c>
      <c r="AK338" s="20">
        <f>IF(AD338="","",IFERROR(TRIM(INDEX($A338:$AB338,MATCH(Lists!$K$6,$A$1:$AB$1,0))&amp;""),""))</f>
        <v/>
      </c>
      <c r="AL338" s="20">
        <f>IF(AD338="","",IFERROR(TRIM(INDEX($A338:$AB338,MATCH(Lists!$K$7,$A$1:$AB$1,0))&amp;""),""))</f>
        <v/>
      </c>
      <c r="AM338" s="20">
        <f>IF(AD338="","",IFERROR(TRIM(INDEX($A338:$AB338,MATCH(Lists!$K$8,$A$1:$AB$1,0))&amp;""),""))</f>
        <v/>
      </c>
      <c r="AN338" s="20">
        <f>IF(AD338="","",IFERROR(TRIM(INDEX($A338:$AB338,MATCH(Lists!$K$9,$A$1:$AB$1,0))&amp;""),""))</f>
        <v/>
      </c>
      <c r="AO338" s="20">
        <f>IF(AD338="","",IFERROR(TRIM(INDEX($A338:$AB338,MATCH(Lists!$K$10,$A$1:$AB$1,0))&amp;""),""))</f>
        <v/>
      </c>
      <c r="AP338" s="20">
        <f>IF(AD338="","",IFERROR(TRIM(INDEX($A338:$AB338,MATCH(Lists!$K$11,$A$1:$AB$1,0))&amp;""),""))</f>
        <v/>
      </c>
      <c r="AQ338" s="20">
        <f>IF(AD338="","",IFERROR(VALUE(IFERROR(TRIM(INDEX($A338:$AB338,MATCH(Lists!$K$12,$A$1:$AB$1,0))&amp;""),"")),""))</f>
        <v/>
      </c>
      <c r="AR338" s="20">
        <f>IF(AD338="","",IFERROR(TRIM(INDEX($A338:$AB338,MATCH(Lists!$K$13,$A$1:$AB$1,0))&amp;""),""))</f>
        <v/>
      </c>
      <c r="AS338" s="20">
        <f>IF(AD338="","",IFERROR(TRIM(INDEX($A338:$AB338,MATCH(Lists!$K$14,$A$1:$AB$1,0))&amp;""),""))</f>
        <v/>
      </c>
      <c r="AT338" s="20">
        <f>IF(AD338="","",IFERROR(TRIM(INDEX($A338:$AB338,MATCH(Lists!$K$15,$A$1:$AB$1,0))&amp;""),""))</f>
        <v/>
      </c>
      <c r="AU338" s="20">
        <f>IF(AD338="","",IFERROR(TRIM(INDEX($A338:$AB338,MATCH(Lists!$K$18,$A$1:$AB$1,0))&amp;""),""))</f>
        <v/>
      </c>
    </row>
    <row r="339">
      <c r="AC339" s="19" t="n"/>
      <c r="AD339" s="20">
        <f>IFERROR(TRIM(INDEX($A339:$AB339,MATCH(Lists!$K$2,$A$1:$AB$1,0))&amp;""),"")</f>
        <v/>
      </c>
      <c r="AE339" s="20">
        <f>IF(AD339="",0,IF(AND(OR('Top needs'!$B$5="",AF339='Top needs'!$B$5),OR('Top needs'!$B$6="",AG339='Top needs'!$B$6)),1,0))</f>
        <v/>
      </c>
      <c r="AF339" s="20">
        <f>IF(AD339="","",IF(IFERROR(TRIM(INDEX($A339:$AB339,MATCH(Lists!$K$16,$A$1:$AB$1,0))&amp;""),"")="","(no answer)",IFERROR(TRIM(INDEX($A339:$AB339,MATCH(Lists!$K$16,$A$1:$AB$1,0))&amp;""),"")))</f>
        <v/>
      </c>
      <c r="AG339" s="20">
        <f>IF(AD339="","",IF(IFERROR(TRIM(INDEX($A339:$AB339,MATCH(Lists!$K$17,$A$1:$AB$1,0))&amp;""),"")="","(no answer)",IFERROR(TRIM(INDEX($A339:$AB339,MATCH(Lists!$K$17,$A$1:$AB$1,0))&amp;""),"")))</f>
        <v/>
      </c>
      <c r="AH339" s="20">
        <f>IF(AD339="","",IFERROR(TRIM(INDEX($A339:$AB339,MATCH(Lists!$K$3,$A$1:$AB$1,0))&amp;""),""))</f>
        <v/>
      </c>
      <c r="AI339" s="20">
        <f>IF(AD339="","",IFERROR(TRIM(INDEX($A339:$AB339,MATCH(Lists!$K$4,$A$1:$AB$1,0))&amp;""),""))</f>
        <v/>
      </c>
      <c r="AJ339" s="20">
        <f>IF(AD339="","",IFERROR(TRIM(INDEX($A339:$AB339,MATCH(Lists!$K$5,$A$1:$AB$1,0))&amp;""),""))</f>
        <v/>
      </c>
      <c r="AK339" s="20">
        <f>IF(AD339="","",IFERROR(TRIM(INDEX($A339:$AB339,MATCH(Lists!$K$6,$A$1:$AB$1,0))&amp;""),""))</f>
        <v/>
      </c>
      <c r="AL339" s="20">
        <f>IF(AD339="","",IFERROR(TRIM(INDEX($A339:$AB339,MATCH(Lists!$K$7,$A$1:$AB$1,0))&amp;""),""))</f>
        <v/>
      </c>
      <c r="AM339" s="20">
        <f>IF(AD339="","",IFERROR(TRIM(INDEX($A339:$AB339,MATCH(Lists!$K$8,$A$1:$AB$1,0))&amp;""),""))</f>
        <v/>
      </c>
      <c r="AN339" s="20">
        <f>IF(AD339="","",IFERROR(TRIM(INDEX($A339:$AB339,MATCH(Lists!$K$9,$A$1:$AB$1,0))&amp;""),""))</f>
        <v/>
      </c>
      <c r="AO339" s="20">
        <f>IF(AD339="","",IFERROR(TRIM(INDEX($A339:$AB339,MATCH(Lists!$K$10,$A$1:$AB$1,0))&amp;""),""))</f>
        <v/>
      </c>
      <c r="AP339" s="20">
        <f>IF(AD339="","",IFERROR(TRIM(INDEX($A339:$AB339,MATCH(Lists!$K$11,$A$1:$AB$1,0))&amp;""),""))</f>
        <v/>
      </c>
      <c r="AQ339" s="20">
        <f>IF(AD339="","",IFERROR(VALUE(IFERROR(TRIM(INDEX($A339:$AB339,MATCH(Lists!$K$12,$A$1:$AB$1,0))&amp;""),"")),""))</f>
        <v/>
      </c>
      <c r="AR339" s="20">
        <f>IF(AD339="","",IFERROR(TRIM(INDEX($A339:$AB339,MATCH(Lists!$K$13,$A$1:$AB$1,0))&amp;""),""))</f>
        <v/>
      </c>
      <c r="AS339" s="20">
        <f>IF(AD339="","",IFERROR(TRIM(INDEX($A339:$AB339,MATCH(Lists!$K$14,$A$1:$AB$1,0))&amp;""),""))</f>
        <v/>
      </c>
      <c r="AT339" s="20">
        <f>IF(AD339="","",IFERROR(TRIM(INDEX($A339:$AB339,MATCH(Lists!$K$15,$A$1:$AB$1,0))&amp;""),""))</f>
        <v/>
      </c>
      <c r="AU339" s="20">
        <f>IF(AD339="","",IFERROR(TRIM(INDEX($A339:$AB339,MATCH(Lists!$K$18,$A$1:$AB$1,0))&amp;""),""))</f>
        <v/>
      </c>
    </row>
    <row r="340">
      <c r="AC340" s="19" t="n"/>
      <c r="AD340" s="20">
        <f>IFERROR(TRIM(INDEX($A340:$AB340,MATCH(Lists!$K$2,$A$1:$AB$1,0))&amp;""),"")</f>
        <v/>
      </c>
      <c r="AE340" s="20">
        <f>IF(AD340="",0,IF(AND(OR('Top needs'!$B$5="",AF340='Top needs'!$B$5),OR('Top needs'!$B$6="",AG340='Top needs'!$B$6)),1,0))</f>
        <v/>
      </c>
      <c r="AF340" s="20">
        <f>IF(AD340="","",IF(IFERROR(TRIM(INDEX($A340:$AB340,MATCH(Lists!$K$16,$A$1:$AB$1,0))&amp;""),"")="","(no answer)",IFERROR(TRIM(INDEX($A340:$AB340,MATCH(Lists!$K$16,$A$1:$AB$1,0))&amp;""),"")))</f>
        <v/>
      </c>
      <c r="AG340" s="20">
        <f>IF(AD340="","",IF(IFERROR(TRIM(INDEX($A340:$AB340,MATCH(Lists!$K$17,$A$1:$AB$1,0))&amp;""),"")="","(no answer)",IFERROR(TRIM(INDEX($A340:$AB340,MATCH(Lists!$K$17,$A$1:$AB$1,0))&amp;""),"")))</f>
        <v/>
      </c>
      <c r="AH340" s="20">
        <f>IF(AD340="","",IFERROR(TRIM(INDEX($A340:$AB340,MATCH(Lists!$K$3,$A$1:$AB$1,0))&amp;""),""))</f>
        <v/>
      </c>
      <c r="AI340" s="20">
        <f>IF(AD340="","",IFERROR(TRIM(INDEX($A340:$AB340,MATCH(Lists!$K$4,$A$1:$AB$1,0))&amp;""),""))</f>
        <v/>
      </c>
      <c r="AJ340" s="20">
        <f>IF(AD340="","",IFERROR(TRIM(INDEX($A340:$AB340,MATCH(Lists!$K$5,$A$1:$AB$1,0))&amp;""),""))</f>
        <v/>
      </c>
      <c r="AK340" s="20">
        <f>IF(AD340="","",IFERROR(TRIM(INDEX($A340:$AB340,MATCH(Lists!$K$6,$A$1:$AB$1,0))&amp;""),""))</f>
        <v/>
      </c>
      <c r="AL340" s="20">
        <f>IF(AD340="","",IFERROR(TRIM(INDEX($A340:$AB340,MATCH(Lists!$K$7,$A$1:$AB$1,0))&amp;""),""))</f>
        <v/>
      </c>
      <c r="AM340" s="20">
        <f>IF(AD340="","",IFERROR(TRIM(INDEX($A340:$AB340,MATCH(Lists!$K$8,$A$1:$AB$1,0))&amp;""),""))</f>
        <v/>
      </c>
      <c r="AN340" s="20">
        <f>IF(AD340="","",IFERROR(TRIM(INDEX($A340:$AB340,MATCH(Lists!$K$9,$A$1:$AB$1,0))&amp;""),""))</f>
        <v/>
      </c>
      <c r="AO340" s="20">
        <f>IF(AD340="","",IFERROR(TRIM(INDEX($A340:$AB340,MATCH(Lists!$K$10,$A$1:$AB$1,0))&amp;""),""))</f>
        <v/>
      </c>
      <c r="AP340" s="20">
        <f>IF(AD340="","",IFERROR(TRIM(INDEX($A340:$AB340,MATCH(Lists!$K$11,$A$1:$AB$1,0))&amp;""),""))</f>
        <v/>
      </c>
      <c r="AQ340" s="20">
        <f>IF(AD340="","",IFERROR(VALUE(IFERROR(TRIM(INDEX($A340:$AB340,MATCH(Lists!$K$12,$A$1:$AB$1,0))&amp;""),"")),""))</f>
        <v/>
      </c>
      <c r="AR340" s="20">
        <f>IF(AD340="","",IFERROR(TRIM(INDEX($A340:$AB340,MATCH(Lists!$K$13,$A$1:$AB$1,0))&amp;""),""))</f>
        <v/>
      </c>
      <c r="AS340" s="20">
        <f>IF(AD340="","",IFERROR(TRIM(INDEX($A340:$AB340,MATCH(Lists!$K$14,$A$1:$AB$1,0))&amp;""),""))</f>
        <v/>
      </c>
      <c r="AT340" s="20">
        <f>IF(AD340="","",IFERROR(TRIM(INDEX($A340:$AB340,MATCH(Lists!$K$15,$A$1:$AB$1,0))&amp;""),""))</f>
        <v/>
      </c>
      <c r="AU340" s="20">
        <f>IF(AD340="","",IFERROR(TRIM(INDEX($A340:$AB340,MATCH(Lists!$K$18,$A$1:$AB$1,0))&amp;""),""))</f>
        <v/>
      </c>
    </row>
    <row r="341">
      <c r="AC341" s="19" t="n"/>
      <c r="AD341" s="20">
        <f>IFERROR(TRIM(INDEX($A341:$AB341,MATCH(Lists!$K$2,$A$1:$AB$1,0))&amp;""),"")</f>
        <v/>
      </c>
      <c r="AE341" s="20">
        <f>IF(AD341="",0,IF(AND(OR('Top needs'!$B$5="",AF341='Top needs'!$B$5),OR('Top needs'!$B$6="",AG341='Top needs'!$B$6)),1,0))</f>
        <v/>
      </c>
      <c r="AF341" s="20">
        <f>IF(AD341="","",IF(IFERROR(TRIM(INDEX($A341:$AB341,MATCH(Lists!$K$16,$A$1:$AB$1,0))&amp;""),"")="","(no answer)",IFERROR(TRIM(INDEX($A341:$AB341,MATCH(Lists!$K$16,$A$1:$AB$1,0))&amp;""),"")))</f>
        <v/>
      </c>
      <c r="AG341" s="20">
        <f>IF(AD341="","",IF(IFERROR(TRIM(INDEX($A341:$AB341,MATCH(Lists!$K$17,$A$1:$AB$1,0))&amp;""),"")="","(no answer)",IFERROR(TRIM(INDEX($A341:$AB341,MATCH(Lists!$K$17,$A$1:$AB$1,0))&amp;""),"")))</f>
        <v/>
      </c>
      <c r="AH341" s="20">
        <f>IF(AD341="","",IFERROR(TRIM(INDEX($A341:$AB341,MATCH(Lists!$K$3,$A$1:$AB$1,0))&amp;""),""))</f>
        <v/>
      </c>
      <c r="AI341" s="20">
        <f>IF(AD341="","",IFERROR(TRIM(INDEX($A341:$AB341,MATCH(Lists!$K$4,$A$1:$AB$1,0))&amp;""),""))</f>
        <v/>
      </c>
      <c r="AJ341" s="20">
        <f>IF(AD341="","",IFERROR(TRIM(INDEX($A341:$AB341,MATCH(Lists!$K$5,$A$1:$AB$1,0))&amp;""),""))</f>
        <v/>
      </c>
      <c r="AK341" s="20">
        <f>IF(AD341="","",IFERROR(TRIM(INDEX($A341:$AB341,MATCH(Lists!$K$6,$A$1:$AB$1,0))&amp;""),""))</f>
        <v/>
      </c>
      <c r="AL341" s="20">
        <f>IF(AD341="","",IFERROR(TRIM(INDEX($A341:$AB341,MATCH(Lists!$K$7,$A$1:$AB$1,0))&amp;""),""))</f>
        <v/>
      </c>
      <c r="AM341" s="20">
        <f>IF(AD341="","",IFERROR(TRIM(INDEX($A341:$AB341,MATCH(Lists!$K$8,$A$1:$AB$1,0))&amp;""),""))</f>
        <v/>
      </c>
      <c r="AN341" s="20">
        <f>IF(AD341="","",IFERROR(TRIM(INDEX($A341:$AB341,MATCH(Lists!$K$9,$A$1:$AB$1,0))&amp;""),""))</f>
        <v/>
      </c>
      <c r="AO341" s="20">
        <f>IF(AD341="","",IFERROR(TRIM(INDEX($A341:$AB341,MATCH(Lists!$K$10,$A$1:$AB$1,0))&amp;""),""))</f>
        <v/>
      </c>
      <c r="AP341" s="20">
        <f>IF(AD341="","",IFERROR(TRIM(INDEX($A341:$AB341,MATCH(Lists!$K$11,$A$1:$AB$1,0))&amp;""),""))</f>
        <v/>
      </c>
      <c r="AQ341" s="20">
        <f>IF(AD341="","",IFERROR(VALUE(IFERROR(TRIM(INDEX($A341:$AB341,MATCH(Lists!$K$12,$A$1:$AB$1,0))&amp;""),"")),""))</f>
        <v/>
      </c>
      <c r="AR341" s="20">
        <f>IF(AD341="","",IFERROR(TRIM(INDEX($A341:$AB341,MATCH(Lists!$K$13,$A$1:$AB$1,0))&amp;""),""))</f>
        <v/>
      </c>
      <c r="AS341" s="20">
        <f>IF(AD341="","",IFERROR(TRIM(INDEX($A341:$AB341,MATCH(Lists!$K$14,$A$1:$AB$1,0))&amp;""),""))</f>
        <v/>
      </c>
      <c r="AT341" s="20">
        <f>IF(AD341="","",IFERROR(TRIM(INDEX($A341:$AB341,MATCH(Lists!$K$15,$A$1:$AB$1,0))&amp;""),""))</f>
        <v/>
      </c>
      <c r="AU341" s="20">
        <f>IF(AD341="","",IFERROR(TRIM(INDEX($A341:$AB341,MATCH(Lists!$K$18,$A$1:$AB$1,0))&amp;""),""))</f>
        <v/>
      </c>
    </row>
    <row r="342">
      <c r="AC342" s="19" t="n"/>
      <c r="AD342" s="20">
        <f>IFERROR(TRIM(INDEX($A342:$AB342,MATCH(Lists!$K$2,$A$1:$AB$1,0))&amp;""),"")</f>
        <v/>
      </c>
      <c r="AE342" s="20">
        <f>IF(AD342="",0,IF(AND(OR('Top needs'!$B$5="",AF342='Top needs'!$B$5),OR('Top needs'!$B$6="",AG342='Top needs'!$B$6)),1,0))</f>
        <v/>
      </c>
      <c r="AF342" s="20">
        <f>IF(AD342="","",IF(IFERROR(TRIM(INDEX($A342:$AB342,MATCH(Lists!$K$16,$A$1:$AB$1,0))&amp;""),"")="","(no answer)",IFERROR(TRIM(INDEX($A342:$AB342,MATCH(Lists!$K$16,$A$1:$AB$1,0))&amp;""),"")))</f>
        <v/>
      </c>
      <c r="AG342" s="20">
        <f>IF(AD342="","",IF(IFERROR(TRIM(INDEX($A342:$AB342,MATCH(Lists!$K$17,$A$1:$AB$1,0))&amp;""),"")="","(no answer)",IFERROR(TRIM(INDEX($A342:$AB342,MATCH(Lists!$K$17,$A$1:$AB$1,0))&amp;""),"")))</f>
        <v/>
      </c>
      <c r="AH342" s="20">
        <f>IF(AD342="","",IFERROR(TRIM(INDEX($A342:$AB342,MATCH(Lists!$K$3,$A$1:$AB$1,0))&amp;""),""))</f>
        <v/>
      </c>
      <c r="AI342" s="20">
        <f>IF(AD342="","",IFERROR(TRIM(INDEX($A342:$AB342,MATCH(Lists!$K$4,$A$1:$AB$1,0))&amp;""),""))</f>
        <v/>
      </c>
      <c r="AJ342" s="20">
        <f>IF(AD342="","",IFERROR(TRIM(INDEX($A342:$AB342,MATCH(Lists!$K$5,$A$1:$AB$1,0))&amp;""),""))</f>
        <v/>
      </c>
      <c r="AK342" s="20">
        <f>IF(AD342="","",IFERROR(TRIM(INDEX($A342:$AB342,MATCH(Lists!$K$6,$A$1:$AB$1,0))&amp;""),""))</f>
        <v/>
      </c>
      <c r="AL342" s="20">
        <f>IF(AD342="","",IFERROR(TRIM(INDEX($A342:$AB342,MATCH(Lists!$K$7,$A$1:$AB$1,0))&amp;""),""))</f>
        <v/>
      </c>
      <c r="AM342" s="20">
        <f>IF(AD342="","",IFERROR(TRIM(INDEX($A342:$AB342,MATCH(Lists!$K$8,$A$1:$AB$1,0))&amp;""),""))</f>
        <v/>
      </c>
      <c r="AN342" s="20">
        <f>IF(AD342="","",IFERROR(TRIM(INDEX($A342:$AB342,MATCH(Lists!$K$9,$A$1:$AB$1,0))&amp;""),""))</f>
        <v/>
      </c>
      <c r="AO342" s="20">
        <f>IF(AD342="","",IFERROR(TRIM(INDEX($A342:$AB342,MATCH(Lists!$K$10,$A$1:$AB$1,0))&amp;""),""))</f>
        <v/>
      </c>
      <c r="AP342" s="20">
        <f>IF(AD342="","",IFERROR(TRIM(INDEX($A342:$AB342,MATCH(Lists!$K$11,$A$1:$AB$1,0))&amp;""),""))</f>
        <v/>
      </c>
      <c r="AQ342" s="20">
        <f>IF(AD342="","",IFERROR(VALUE(IFERROR(TRIM(INDEX($A342:$AB342,MATCH(Lists!$K$12,$A$1:$AB$1,0))&amp;""),"")),""))</f>
        <v/>
      </c>
      <c r="AR342" s="20">
        <f>IF(AD342="","",IFERROR(TRIM(INDEX($A342:$AB342,MATCH(Lists!$K$13,$A$1:$AB$1,0))&amp;""),""))</f>
        <v/>
      </c>
      <c r="AS342" s="20">
        <f>IF(AD342="","",IFERROR(TRIM(INDEX($A342:$AB342,MATCH(Lists!$K$14,$A$1:$AB$1,0))&amp;""),""))</f>
        <v/>
      </c>
      <c r="AT342" s="20">
        <f>IF(AD342="","",IFERROR(TRIM(INDEX($A342:$AB342,MATCH(Lists!$K$15,$A$1:$AB$1,0))&amp;""),""))</f>
        <v/>
      </c>
      <c r="AU342" s="20">
        <f>IF(AD342="","",IFERROR(TRIM(INDEX($A342:$AB342,MATCH(Lists!$K$18,$A$1:$AB$1,0))&amp;""),""))</f>
        <v/>
      </c>
    </row>
    <row r="343">
      <c r="AC343" s="19" t="n"/>
      <c r="AD343" s="20">
        <f>IFERROR(TRIM(INDEX($A343:$AB343,MATCH(Lists!$K$2,$A$1:$AB$1,0))&amp;""),"")</f>
        <v/>
      </c>
      <c r="AE343" s="20">
        <f>IF(AD343="",0,IF(AND(OR('Top needs'!$B$5="",AF343='Top needs'!$B$5),OR('Top needs'!$B$6="",AG343='Top needs'!$B$6)),1,0))</f>
        <v/>
      </c>
      <c r="AF343" s="20">
        <f>IF(AD343="","",IF(IFERROR(TRIM(INDEX($A343:$AB343,MATCH(Lists!$K$16,$A$1:$AB$1,0))&amp;""),"")="","(no answer)",IFERROR(TRIM(INDEX($A343:$AB343,MATCH(Lists!$K$16,$A$1:$AB$1,0))&amp;""),"")))</f>
        <v/>
      </c>
      <c r="AG343" s="20">
        <f>IF(AD343="","",IF(IFERROR(TRIM(INDEX($A343:$AB343,MATCH(Lists!$K$17,$A$1:$AB$1,0))&amp;""),"")="","(no answer)",IFERROR(TRIM(INDEX($A343:$AB343,MATCH(Lists!$K$17,$A$1:$AB$1,0))&amp;""),"")))</f>
        <v/>
      </c>
      <c r="AH343" s="20">
        <f>IF(AD343="","",IFERROR(TRIM(INDEX($A343:$AB343,MATCH(Lists!$K$3,$A$1:$AB$1,0))&amp;""),""))</f>
        <v/>
      </c>
      <c r="AI343" s="20">
        <f>IF(AD343="","",IFERROR(TRIM(INDEX($A343:$AB343,MATCH(Lists!$K$4,$A$1:$AB$1,0))&amp;""),""))</f>
        <v/>
      </c>
      <c r="AJ343" s="20">
        <f>IF(AD343="","",IFERROR(TRIM(INDEX($A343:$AB343,MATCH(Lists!$K$5,$A$1:$AB$1,0))&amp;""),""))</f>
        <v/>
      </c>
      <c r="AK343" s="20">
        <f>IF(AD343="","",IFERROR(TRIM(INDEX($A343:$AB343,MATCH(Lists!$K$6,$A$1:$AB$1,0))&amp;""),""))</f>
        <v/>
      </c>
      <c r="AL343" s="20">
        <f>IF(AD343="","",IFERROR(TRIM(INDEX($A343:$AB343,MATCH(Lists!$K$7,$A$1:$AB$1,0))&amp;""),""))</f>
        <v/>
      </c>
      <c r="AM343" s="20">
        <f>IF(AD343="","",IFERROR(TRIM(INDEX($A343:$AB343,MATCH(Lists!$K$8,$A$1:$AB$1,0))&amp;""),""))</f>
        <v/>
      </c>
      <c r="AN343" s="20">
        <f>IF(AD343="","",IFERROR(TRIM(INDEX($A343:$AB343,MATCH(Lists!$K$9,$A$1:$AB$1,0))&amp;""),""))</f>
        <v/>
      </c>
      <c r="AO343" s="20">
        <f>IF(AD343="","",IFERROR(TRIM(INDEX($A343:$AB343,MATCH(Lists!$K$10,$A$1:$AB$1,0))&amp;""),""))</f>
        <v/>
      </c>
      <c r="AP343" s="20">
        <f>IF(AD343="","",IFERROR(TRIM(INDEX($A343:$AB343,MATCH(Lists!$K$11,$A$1:$AB$1,0))&amp;""),""))</f>
        <v/>
      </c>
      <c r="AQ343" s="20">
        <f>IF(AD343="","",IFERROR(VALUE(IFERROR(TRIM(INDEX($A343:$AB343,MATCH(Lists!$K$12,$A$1:$AB$1,0))&amp;""),"")),""))</f>
        <v/>
      </c>
      <c r="AR343" s="20">
        <f>IF(AD343="","",IFERROR(TRIM(INDEX($A343:$AB343,MATCH(Lists!$K$13,$A$1:$AB$1,0))&amp;""),""))</f>
        <v/>
      </c>
      <c r="AS343" s="20">
        <f>IF(AD343="","",IFERROR(TRIM(INDEX($A343:$AB343,MATCH(Lists!$K$14,$A$1:$AB$1,0))&amp;""),""))</f>
        <v/>
      </c>
      <c r="AT343" s="20">
        <f>IF(AD343="","",IFERROR(TRIM(INDEX($A343:$AB343,MATCH(Lists!$K$15,$A$1:$AB$1,0))&amp;""),""))</f>
        <v/>
      </c>
      <c r="AU343" s="20">
        <f>IF(AD343="","",IFERROR(TRIM(INDEX($A343:$AB343,MATCH(Lists!$K$18,$A$1:$AB$1,0))&amp;""),""))</f>
        <v/>
      </c>
    </row>
    <row r="344">
      <c r="AC344" s="19" t="n"/>
      <c r="AD344" s="20">
        <f>IFERROR(TRIM(INDEX($A344:$AB344,MATCH(Lists!$K$2,$A$1:$AB$1,0))&amp;""),"")</f>
        <v/>
      </c>
      <c r="AE344" s="20">
        <f>IF(AD344="",0,IF(AND(OR('Top needs'!$B$5="",AF344='Top needs'!$B$5),OR('Top needs'!$B$6="",AG344='Top needs'!$B$6)),1,0))</f>
        <v/>
      </c>
      <c r="AF344" s="20">
        <f>IF(AD344="","",IF(IFERROR(TRIM(INDEX($A344:$AB344,MATCH(Lists!$K$16,$A$1:$AB$1,0))&amp;""),"")="","(no answer)",IFERROR(TRIM(INDEX($A344:$AB344,MATCH(Lists!$K$16,$A$1:$AB$1,0))&amp;""),"")))</f>
        <v/>
      </c>
      <c r="AG344" s="20">
        <f>IF(AD344="","",IF(IFERROR(TRIM(INDEX($A344:$AB344,MATCH(Lists!$K$17,$A$1:$AB$1,0))&amp;""),"")="","(no answer)",IFERROR(TRIM(INDEX($A344:$AB344,MATCH(Lists!$K$17,$A$1:$AB$1,0))&amp;""),"")))</f>
        <v/>
      </c>
      <c r="AH344" s="20">
        <f>IF(AD344="","",IFERROR(TRIM(INDEX($A344:$AB344,MATCH(Lists!$K$3,$A$1:$AB$1,0))&amp;""),""))</f>
        <v/>
      </c>
      <c r="AI344" s="20">
        <f>IF(AD344="","",IFERROR(TRIM(INDEX($A344:$AB344,MATCH(Lists!$K$4,$A$1:$AB$1,0))&amp;""),""))</f>
        <v/>
      </c>
      <c r="AJ344" s="20">
        <f>IF(AD344="","",IFERROR(TRIM(INDEX($A344:$AB344,MATCH(Lists!$K$5,$A$1:$AB$1,0))&amp;""),""))</f>
        <v/>
      </c>
      <c r="AK344" s="20">
        <f>IF(AD344="","",IFERROR(TRIM(INDEX($A344:$AB344,MATCH(Lists!$K$6,$A$1:$AB$1,0))&amp;""),""))</f>
        <v/>
      </c>
      <c r="AL344" s="20">
        <f>IF(AD344="","",IFERROR(TRIM(INDEX($A344:$AB344,MATCH(Lists!$K$7,$A$1:$AB$1,0))&amp;""),""))</f>
        <v/>
      </c>
      <c r="AM344" s="20">
        <f>IF(AD344="","",IFERROR(TRIM(INDEX($A344:$AB344,MATCH(Lists!$K$8,$A$1:$AB$1,0))&amp;""),""))</f>
        <v/>
      </c>
      <c r="AN344" s="20">
        <f>IF(AD344="","",IFERROR(TRIM(INDEX($A344:$AB344,MATCH(Lists!$K$9,$A$1:$AB$1,0))&amp;""),""))</f>
        <v/>
      </c>
      <c r="AO344" s="20">
        <f>IF(AD344="","",IFERROR(TRIM(INDEX($A344:$AB344,MATCH(Lists!$K$10,$A$1:$AB$1,0))&amp;""),""))</f>
        <v/>
      </c>
      <c r="AP344" s="20">
        <f>IF(AD344="","",IFERROR(TRIM(INDEX($A344:$AB344,MATCH(Lists!$K$11,$A$1:$AB$1,0))&amp;""),""))</f>
        <v/>
      </c>
      <c r="AQ344" s="20">
        <f>IF(AD344="","",IFERROR(VALUE(IFERROR(TRIM(INDEX($A344:$AB344,MATCH(Lists!$K$12,$A$1:$AB$1,0))&amp;""),"")),""))</f>
        <v/>
      </c>
      <c r="AR344" s="20">
        <f>IF(AD344="","",IFERROR(TRIM(INDEX($A344:$AB344,MATCH(Lists!$K$13,$A$1:$AB$1,0))&amp;""),""))</f>
        <v/>
      </c>
      <c r="AS344" s="20">
        <f>IF(AD344="","",IFERROR(TRIM(INDEX($A344:$AB344,MATCH(Lists!$K$14,$A$1:$AB$1,0))&amp;""),""))</f>
        <v/>
      </c>
      <c r="AT344" s="20">
        <f>IF(AD344="","",IFERROR(TRIM(INDEX($A344:$AB344,MATCH(Lists!$K$15,$A$1:$AB$1,0))&amp;""),""))</f>
        <v/>
      </c>
      <c r="AU344" s="20">
        <f>IF(AD344="","",IFERROR(TRIM(INDEX($A344:$AB344,MATCH(Lists!$K$18,$A$1:$AB$1,0))&amp;""),""))</f>
        <v/>
      </c>
    </row>
    <row r="345">
      <c r="AC345" s="19" t="n"/>
      <c r="AD345" s="20">
        <f>IFERROR(TRIM(INDEX($A345:$AB345,MATCH(Lists!$K$2,$A$1:$AB$1,0))&amp;""),"")</f>
        <v/>
      </c>
      <c r="AE345" s="20">
        <f>IF(AD345="",0,IF(AND(OR('Top needs'!$B$5="",AF345='Top needs'!$B$5),OR('Top needs'!$B$6="",AG345='Top needs'!$B$6)),1,0))</f>
        <v/>
      </c>
      <c r="AF345" s="20">
        <f>IF(AD345="","",IF(IFERROR(TRIM(INDEX($A345:$AB345,MATCH(Lists!$K$16,$A$1:$AB$1,0))&amp;""),"")="","(no answer)",IFERROR(TRIM(INDEX($A345:$AB345,MATCH(Lists!$K$16,$A$1:$AB$1,0))&amp;""),"")))</f>
        <v/>
      </c>
      <c r="AG345" s="20">
        <f>IF(AD345="","",IF(IFERROR(TRIM(INDEX($A345:$AB345,MATCH(Lists!$K$17,$A$1:$AB$1,0))&amp;""),"")="","(no answer)",IFERROR(TRIM(INDEX($A345:$AB345,MATCH(Lists!$K$17,$A$1:$AB$1,0))&amp;""),"")))</f>
        <v/>
      </c>
      <c r="AH345" s="20">
        <f>IF(AD345="","",IFERROR(TRIM(INDEX($A345:$AB345,MATCH(Lists!$K$3,$A$1:$AB$1,0))&amp;""),""))</f>
        <v/>
      </c>
      <c r="AI345" s="20">
        <f>IF(AD345="","",IFERROR(TRIM(INDEX($A345:$AB345,MATCH(Lists!$K$4,$A$1:$AB$1,0))&amp;""),""))</f>
        <v/>
      </c>
      <c r="AJ345" s="20">
        <f>IF(AD345="","",IFERROR(TRIM(INDEX($A345:$AB345,MATCH(Lists!$K$5,$A$1:$AB$1,0))&amp;""),""))</f>
        <v/>
      </c>
      <c r="AK345" s="20">
        <f>IF(AD345="","",IFERROR(TRIM(INDEX($A345:$AB345,MATCH(Lists!$K$6,$A$1:$AB$1,0))&amp;""),""))</f>
        <v/>
      </c>
      <c r="AL345" s="20">
        <f>IF(AD345="","",IFERROR(TRIM(INDEX($A345:$AB345,MATCH(Lists!$K$7,$A$1:$AB$1,0))&amp;""),""))</f>
        <v/>
      </c>
      <c r="AM345" s="20">
        <f>IF(AD345="","",IFERROR(TRIM(INDEX($A345:$AB345,MATCH(Lists!$K$8,$A$1:$AB$1,0))&amp;""),""))</f>
        <v/>
      </c>
      <c r="AN345" s="20">
        <f>IF(AD345="","",IFERROR(TRIM(INDEX($A345:$AB345,MATCH(Lists!$K$9,$A$1:$AB$1,0))&amp;""),""))</f>
        <v/>
      </c>
      <c r="AO345" s="20">
        <f>IF(AD345="","",IFERROR(TRIM(INDEX($A345:$AB345,MATCH(Lists!$K$10,$A$1:$AB$1,0))&amp;""),""))</f>
        <v/>
      </c>
      <c r="AP345" s="20">
        <f>IF(AD345="","",IFERROR(TRIM(INDEX($A345:$AB345,MATCH(Lists!$K$11,$A$1:$AB$1,0))&amp;""),""))</f>
        <v/>
      </c>
      <c r="AQ345" s="20">
        <f>IF(AD345="","",IFERROR(VALUE(IFERROR(TRIM(INDEX($A345:$AB345,MATCH(Lists!$K$12,$A$1:$AB$1,0))&amp;""),"")),""))</f>
        <v/>
      </c>
      <c r="AR345" s="20">
        <f>IF(AD345="","",IFERROR(TRIM(INDEX($A345:$AB345,MATCH(Lists!$K$13,$A$1:$AB$1,0))&amp;""),""))</f>
        <v/>
      </c>
      <c r="AS345" s="20">
        <f>IF(AD345="","",IFERROR(TRIM(INDEX($A345:$AB345,MATCH(Lists!$K$14,$A$1:$AB$1,0))&amp;""),""))</f>
        <v/>
      </c>
      <c r="AT345" s="20">
        <f>IF(AD345="","",IFERROR(TRIM(INDEX($A345:$AB345,MATCH(Lists!$K$15,$A$1:$AB$1,0))&amp;""),""))</f>
        <v/>
      </c>
      <c r="AU345" s="20">
        <f>IF(AD345="","",IFERROR(TRIM(INDEX($A345:$AB345,MATCH(Lists!$K$18,$A$1:$AB$1,0))&amp;""),""))</f>
        <v/>
      </c>
    </row>
    <row r="346">
      <c r="AC346" s="19" t="n"/>
      <c r="AD346" s="20">
        <f>IFERROR(TRIM(INDEX($A346:$AB346,MATCH(Lists!$K$2,$A$1:$AB$1,0))&amp;""),"")</f>
        <v/>
      </c>
      <c r="AE346" s="20">
        <f>IF(AD346="",0,IF(AND(OR('Top needs'!$B$5="",AF346='Top needs'!$B$5),OR('Top needs'!$B$6="",AG346='Top needs'!$B$6)),1,0))</f>
        <v/>
      </c>
      <c r="AF346" s="20">
        <f>IF(AD346="","",IF(IFERROR(TRIM(INDEX($A346:$AB346,MATCH(Lists!$K$16,$A$1:$AB$1,0))&amp;""),"")="","(no answer)",IFERROR(TRIM(INDEX($A346:$AB346,MATCH(Lists!$K$16,$A$1:$AB$1,0))&amp;""),"")))</f>
        <v/>
      </c>
      <c r="AG346" s="20">
        <f>IF(AD346="","",IF(IFERROR(TRIM(INDEX($A346:$AB346,MATCH(Lists!$K$17,$A$1:$AB$1,0))&amp;""),"")="","(no answer)",IFERROR(TRIM(INDEX($A346:$AB346,MATCH(Lists!$K$17,$A$1:$AB$1,0))&amp;""),"")))</f>
        <v/>
      </c>
      <c r="AH346" s="20">
        <f>IF(AD346="","",IFERROR(TRIM(INDEX($A346:$AB346,MATCH(Lists!$K$3,$A$1:$AB$1,0))&amp;""),""))</f>
        <v/>
      </c>
      <c r="AI346" s="20">
        <f>IF(AD346="","",IFERROR(TRIM(INDEX($A346:$AB346,MATCH(Lists!$K$4,$A$1:$AB$1,0))&amp;""),""))</f>
        <v/>
      </c>
      <c r="AJ346" s="20">
        <f>IF(AD346="","",IFERROR(TRIM(INDEX($A346:$AB346,MATCH(Lists!$K$5,$A$1:$AB$1,0))&amp;""),""))</f>
        <v/>
      </c>
      <c r="AK346" s="20">
        <f>IF(AD346="","",IFERROR(TRIM(INDEX($A346:$AB346,MATCH(Lists!$K$6,$A$1:$AB$1,0))&amp;""),""))</f>
        <v/>
      </c>
      <c r="AL346" s="20">
        <f>IF(AD346="","",IFERROR(TRIM(INDEX($A346:$AB346,MATCH(Lists!$K$7,$A$1:$AB$1,0))&amp;""),""))</f>
        <v/>
      </c>
      <c r="AM346" s="20">
        <f>IF(AD346="","",IFERROR(TRIM(INDEX($A346:$AB346,MATCH(Lists!$K$8,$A$1:$AB$1,0))&amp;""),""))</f>
        <v/>
      </c>
      <c r="AN346" s="20">
        <f>IF(AD346="","",IFERROR(TRIM(INDEX($A346:$AB346,MATCH(Lists!$K$9,$A$1:$AB$1,0))&amp;""),""))</f>
        <v/>
      </c>
      <c r="AO346" s="20">
        <f>IF(AD346="","",IFERROR(TRIM(INDEX($A346:$AB346,MATCH(Lists!$K$10,$A$1:$AB$1,0))&amp;""),""))</f>
        <v/>
      </c>
      <c r="AP346" s="20">
        <f>IF(AD346="","",IFERROR(TRIM(INDEX($A346:$AB346,MATCH(Lists!$K$11,$A$1:$AB$1,0))&amp;""),""))</f>
        <v/>
      </c>
      <c r="AQ346" s="20">
        <f>IF(AD346="","",IFERROR(VALUE(IFERROR(TRIM(INDEX($A346:$AB346,MATCH(Lists!$K$12,$A$1:$AB$1,0))&amp;""),"")),""))</f>
        <v/>
      </c>
      <c r="AR346" s="20">
        <f>IF(AD346="","",IFERROR(TRIM(INDEX($A346:$AB346,MATCH(Lists!$K$13,$A$1:$AB$1,0))&amp;""),""))</f>
        <v/>
      </c>
      <c r="AS346" s="20">
        <f>IF(AD346="","",IFERROR(TRIM(INDEX($A346:$AB346,MATCH(Lists!$K$14,$A$1:$AB$1,0))&amp;""),""))</f>
        <v/>
      </c>
      <c r="AT346" s="20">
        <f>IF(AD346="","",IFERROR(TRIM(INDEX($A346:$AB346,MATCH(Lists!$K$15,$A$1:$AB$1,0))&amp;""),""))</f>
        <v/>
      </c>
      <c r="AU346" s="20">
        <f>IF(AD346="","",IFERROR(TRIM(INDEX($A346:$AB346,MATCH(Lists!$K$18,$A$1:$AB$1,0))&amp;""),""))</f>
        <v/>
      </c>
    </row>
    <row r="347">
      <c r="AC347" s="19" t="n"/>
      <c r="AD347" s="20">
        <f>IFERROR(TRIM(INDEX($A347:$AB347,MATCH(Lists!$K$2,$A$1:$AB$1,0))&amp;""),"")</f>
        <v/>
      </c>
      <c r="AE347" s="20">
        <f>IF(AD347="",0,IF(AND(OR('Top needs'!$B$5="",AF347='Top needs'!$B$5),OR('Top needs'!$B$6="",AG347='Top needs'!$B$6)),1,0))</f>
        <v/>
      </c>
      <c r="AF347" s="20">
        <f>IF(AD347="","",IF(IFERROR(TRIM(INDEX($A347:$AB347,MATCH(Lists!$K$16,$A$1:$AB$1,0))&amp;""),"")="","(no answer)",IFERROR(TRIM(INDEX($A347:$AB347,MATCH(Lists!$K$16,$A$1:$AB$1,0))&amp;""),"")))</f>
        <v/>
      </c>
      <c r="AG347" s="20">
        <f>IF(AD347="","",IF(IFERROR(TRIM(INDEX($A347:$AB347,MATCH(Lists!$K$17,$A$1:$AB$1,0))&amp;""),"")="","(no answer)",IFERROR(TRIM(INDEX($A347:$AB347,MATCH(Lists!$K$17,$A$1:$AB$1,0))&amp;""),"")))</f>
        <v/>
      </c>
      <c r="AH347" s="20">
        <f>IF(AD347="","",IFERROR(TRIM(INDEX($A347:$AB347,MATCH(Lists!$K$3,$A$1:$AB$1,0))&amp;""),""))</f>
        <v/>
      </c>
      <c r="AI347" s="20">
        <f>IF(AD347="","",IFERROR(TRIM(INDEX($A347:$AB347,MATCH(Lists!$K$4,$A$1:$AB$1,0))&amp;""),""))</f>
        <v/>
      </c>
      <c r="AJ347" s="20">
        <f>IF(AD347="","",IFERROR(TRIM(INDEX($A347:$AB347,MATCH(Lists!$K$5,$A$1:$AB$1,0))&amp;""),""))</f>
        <v/>
      </c>
      <c r="AK347" s="20">
        <f>IF(AD347="","",IFERROR(TRIM(INDEX($A347:$AB347,MATCH(Lists!$K$6,$A$1:$AB$1,0))&amp;""),""))</f>
        <v/>
      </c>
      <c r="AL347" s="20">
        <f>IF(AD347="","",IFERROR(TRIM(INDEX($A347:$AB347,MATCH(Lists!$K$7,$A$1:$AB$1,0))&amp;""),""))</f>
        <v/>
      </c>
      <c r="AM347" s="20">
        <f>IF(AD347="","",IFERROR(TRIM(INDEX($A347:$AB347,MATCH(Lists!$K$8,$A$1:$AB$1,0))&amp;""),""))</f>
        <v/>
      </c>
      <c r="AN347" s="20">
        <f>IF(AD347="","",IFERROR(TRIM(INDEX($A347:$AB347,MATCH(Lists!$K$9,$A$1:$AB$1,0))&amp;""),""))</f>
        <v/>
      </c>
      <c r="AO347" s="20">
        <f>IF(AD347="","",IFERROR(TRIM(INDEX($A347:$AB347,MATCH(Lists!$K$10,$A$1:$AB$1,0))&amp;""),""))</f>
        <v/>
      </c>
      <c r="AP347" s="20">
        <f>IF(AD347="","",IFERROR(TRIM(INDEX($A347:$AB347,MATCH(Lists!$K$11,$A$1:$AB$1,0))&amp;""),""))</f>
        <v/>
      </c>
      <c r="AQ347" s="20">
        <f>IF(AD347="","",IFERROR(VALUE(IFERROR(TRIM(INDEX($A347:$AB347,MATCH(Lists!$K$12,$A$1:$AB$1,0))&amp;""),"")),""))</f>
        <v/>
      </c>
      <c r="AR347" s="20">
        <f>IF(AD347="","",IFERROR(TRIM(INDEX($A347:$AB347,MATCH(Lists!$K$13,$A$1:$AB$1,0))&amp;""),""))</f>
        <v/>
      </c>
      <c r="AS347" s="20">
        <f>IF(AD347="","",IFERROR(TRIM(INDEX($A347:$AB347,MATCH(Lists!$K$14,$A$1:$AB$1,0))&amp;""),""))</f>
        <v/>
      </c>
      <c r="AT347" s="20">
        <f>IF(AD347="","",IFERROR(TRIM(INDEX($A347:$AB347,MATCH(Lists!$K$15,$A$1:$AB$1,0))&amp;""),""))</f>
        <v/>
      </c>
      <c r="AU347" s="20">
        <f>IF(AD347="","",IFERROR(TRIM(INDEX($A347:$AB347,MATCH(Lists!$K$18,$A$1:$AB$1,0))&amp;""),""))</f>
        <v/>
      </c>
    </row>
    <row r="348">
      <c r="AC348" s="19" t="n"/>
      <c r="AD348" s="20">
        <f>IFERROR(TRIM(INDEX($A348:$AB348,MATCH(Lists!$K$2,$A$1:$AB$1,0))&amp;""),"")</f>
        <v/>
      </c>
      <c r="AE348" s="20">
        <f>IF(AD348="",0,IF(AND(OR('Top needs'!$B$5="",AF348='Top needs'!$B$5),OR('Top needs'!$B$6="",AG348='Top needs'!$B$6)),1,0))</f>
        <v/>
      </c>
      <c r="AF348" s="20">
        <f>IF(AD348="","",IF(IFERROR(TRIM(INDEX($A348:$AB348,MATCH(Lists!$K$16,$A$1:$AB$1,0))&amp;""),"")="","(no answer)",IFERROR(TRIM(INDEX($A348:$AB348,MATCH(Lists!$K$16,$A$1:$AB$1,0))&amp;""),"")))</f>
        <v/>
      </c>
      <c r="AG348" s="20">
        <f>IF(AD348="","",IF(IFERROR(TRIM(INDEX($A348:$AB348,MATCH(Lists!$K$17,$A$1:$AB$1,0))&amp;""),"")="","(no answer)",IFERROR(TRIM(INDEX($A348:$AB348,MATCH(Lists!$K$17,$A$1:$AB$1,0))&amp;""),"")))</f>
        <v/>
      </c>
      <c r="AH348" s="20">
        <f>IF(AD348="","",IFERROR(TRIM(INDEX($A348:$AB348,MATCH(Lists!$K$3,$A$1:$AB$1,0))&amp;""),""))</f>
        <v/>
      </c>
      <c r="AI348" s="20">
        <f>IF(AD348="","",IFERROR(TRIM(INDEX($A348:$AB348,MATCH(Lists!$K$4,$A$1:$AB$1,0))&amp;""),""))</f>
        <v/>
      </c>
      <c r="AJ348" s="20">
        <f>IF(AD348="","",IFERROR(TRIM(INDEX($A348:$AB348,MATCH(Lists!$K$5,$A$1:$AB$1,0))&amp;""),""))</f>
        <v/>
      </c>
      <c r="AK348" s="20">
        <f>IF(AD348="","",IFERROR(TRIM(INDEX($A348:$AB348,MATCH(Lists!$K$6,$A$1:$AB$1,0))&amp;""),""))</f>
        <v/>
      </c>
      <c r="AL348" s="20">
        <f>IF(AD348="","",IFERROR(TRIM(INDEX($A348:$AB348,MATCH(Lists!$K$7,$A$1:$AB$1,0))&amp;""),""))</f>
        <v/>
      </c>
      <c r="AM348" s="20">
        <f>IF(AD348="","",IFERROR(TRIM(INDEX($A348:$AB348,MATCH(Lists!$K$8,$A$1:$AB$1,0))&amp;""),""))</f>
        <v/>
      </c>
      <c r="AN348" s="20">
        <f>IF(AD348="","",IFERROR(TRIM(INDEX($A348:$AB348,MATCH(Lists!$K$9,$A$1:$AB$1,0))&amp;""),""))</f>
        <v/>
      </c>
      <c r="AO348" s="20">
        <f>IF(AD348="","",IFERROR(TRIM(INDEX($A348:$AB348,MATCH(Lists!$K$10,$A$1:$AB$1,0))&amp;""),""))</f>
        <v/>
      </c>
      <c r="AP348" s="20">
        <f>IF(AD348="","",IFERROR(TRIM(INDEX($A348:$AB348,MATCH(Lists!$K$11,$A$1:$AB$1,0))&amp;""),""))</f>
        <v/>
      </c>
      <c r="AQ348" s="20">
        <f>IF(AD348="","",IFERROR(VALUE(IFERROR(TRIM(INDEX($A348:$AB348,MATCH(Lists!$K$12,$A$1:$AB$1,0))&amp;""),"")),""))</f>
        <v/>
      </c>
      <c r="AR348" s="20">
        <f>IF(AD348="","",IFERROR(TRIM(INDEX($A348:$AB348,MATCH(Lists!$K$13,$A$1:$AB$1,0))&amp;""),""))</f>
        <v/>
      </c>
      <c r="AS348" s="20">
        <f>IF(AD348="","",IFERROR(TRIM(INDEX($A348:$AB348,MATCH(Lists!$K$14,$A$1:$AB$1,0))&amp;""),""))</f>
        <v/>
      </c>
      <c r="AT348" s="20">
        <f>IF(AD348="","",IFERROR(TRIM(INDEX($A348:$AB348,MATCH(Lists!$K$15,$A$1:$AB$1,0))&amp;""),""))</f>
        <v/>
      </c>
      <c r="AU348" s="20">
        <f>IF(AD348="","",IFERROR(TRIM(INDEX($A348:$AB348,MATCH(Lists!$K$18,$A$1:$AB$1,0))&amp;""),""))</f>
        <v/>
      </c>
    </row>
    <row r="349">
      <c r="AC349" s="19" t="n"/>
      <c r="AD349" s="20">
        <f>IFERROR(TRIM(INDEX($A349:$AB349,MATCH(Lists!$K$2,$A$1:$AB$1,0))&amp;""),"")</f>
        <v/>
      </c>
      <c r="AE349" s="20">
        <f>IF(AD349="",0,IF(AND(OR('Top needs'!$B$5="",AF349='Top needs'!$B$5),OR('Top needs'!$B$6="",AG349='Top needs'!$B$6)),1,0))</f>
        <v/>
      </c>
      <c r="AF349" s="20">
        <f>IF(AD349="","",IF(IFERROR(TRIM(INDEX($A349:$AB349,MATCH(Lists!$K$16,$A$1:$AB$1,0))&amp;""),"")="","(no answer)",IFERROR(TRIM(INDEX($A349:$AB349,MATCH(Lists!$K$16,$A$1:$AB$1,0))&amp;""),"")))</f>
        <v/>
      </c>
      <c r="AG349" s="20">
        <f>IF(AD349="","",IF(IFERROR(TRIM(INDEX($A349:$AB349,MATCH(Lists!$K$17,$A$1:$AB$1,0))&amp;""),"")="","(no answer)",IFERROR(TRIM(INDEX($A349:$AB349,MATCH(Lists!$K$17,$A$1:$AB$1,0))&amp;""),"")))</f>
        <v/>
      </c>
      <c r="AH349" s="20">
        <f>IF(AD349="","",IFERROR(TRIM(INDEX($A349:$AB349,MATCH(Lists!$K$3,$A$1:$AB$1,0))&amp;""),""))</f>
        <v/>
      </c>
      <c r="AI349" s="20">
        <f>IF(AD349="","",IFERROR(TRIM(INDEX($A349:$AB349,MATCH(Lists!$K$4,$A$1:$AB$1,0))&amp;""),""))</f>
        <v/>
      </c>
      <c r="AJ349" s="20">
        <f>IF(AD349="","",IFERROR(TRIM(INDEX($A349:$AB349,MATCH(Lists!$K$5,$A$1:$AB$1,0))&amp;""),""))</f>
        <v/>
      </c>
      <c r="AK349" s="20">
        <f>IF(AD349="","",IFERROR(TRIM(INDEX($A349:$AB349,MATCH(Lists!$K$6,$A$1:$AB$1,0))&amp;""),""))</f>
        <v/>
      </c>
      <c r="AL349" s="20">
        <f>IF(AD349="","",IFERROR(TRIM(INDEX($A349:$AB349,MATCH(Lists!$K$7,$A$1:$AB$1,0))&amp;""),""))</f>
        <v/>
      </c>
      <c r="AM349" s="20">
        <f>IF(AD349="","",IFERROR(TRIM(INDEX($A349:$AB349,MATCH(Lists!$K$8,$A$1:$AB$1,0))&amp;""),""))</f>
        <v/>
      </c>
      <c r="AN349" s="20">
        <f>IF(AD349="","",IFERROR(TRIM(INDEX($A349:$AB349,MATCH(Lists!$K$9,$A$1:$AB$1,0))&amp;""),""))</f>
        <v/>
      </c>
      <c r="AO349" s="20">
        <f>IF(AD349="","",IFERROR(TRIM(INDEX($A349:$AB349,MATCH(Lists!$K$10,$A$1:$AB$1,0))&amp;""),""))</f>
        <v/>
      </c>
      <c r="AP349" s="20">
        <f>IF(AD349="","",IFERROR(TRIM(INDEX($A349:$AB349,MATCH(Lists!$K$11,$A$1:$AB$1,0))&amp;""),""))</f>
        <v/>
      </c>
      <c r="AQ349" s="20">
        <f>IF(AD349="","",IFERROR(VALUE(IFERROR(TRIM(INDEX($A349:$AB349,MATCH(Lists!$K$12,$A$1:$AB$1,0))&amp;""),"")),""))</f>
        <v/>
      </c>
      <c r="AR349" s="20">
        <f>IF(AD349="","",IFERROR(TRIM(INDEX($A349:$AB349,MATCH(Lists!$K$13,$A$1:$AB$1,0))&amp;""),""))</f>
        <v/>
      </c>
      <c r="AS349" s="20">
        <f>IF(AD349="","",IFERROR(TRIM(INDEX($A349:$AB349,MATCH(Lists!$K$14,$A$1:$AB$1,0))&amp;""),""))</f>
        <v/>
      </c>
      <c r="AT349" s="20">
        <f>IF(AD349="","",IFERROR(TRIM(INDEX($A349:$AB349,MATCH(Lists!$K$15,$A$1:$AB$1,0))&amp;""),""))</f>
        <v/>
      </c>
      <c r="AU349" s="20">
        <f>IF(AD349="","",IFERROR(TRIM(INDEX($A349:$AB349,MATCH(Lists!$K$18,$A$1:$AB$1,0))&amp;""),""))</f>
        <v/>
      </c>
    </row>
    <row r="350">
      <c r="AC350" s="19" t="n"/>
      <c r="AD350" s="20">
        <f>IFERROR(TRIM(INDEX($A350:$AB350,MATCH(Lists!$K$2,$A$1:$AB$1,0))&amp;""),"")</f>
        <v/>
      </c>
      <c r="AE350" s="20">
        <f>IF(AD350="",0,IF(AND(OR('Top needs'!$B$5="",AF350='Top needs'!$B$5),OR('Top needs'!$B$6="",AG350='Top needs'!$B$6)),1,0))</f>
        <v/>
      </c>
      <c r="AF350" s="20">
        <f>IF(AD350="","",IF(IFERROR(TRIM(INDEX($A350:$AB350,MATCH(Lists!$K$16,$A$1:$AB$1,0))&amp;""),"")="","(no answer)",IFERROR(TRIM(INDEX($A350:$AB350,MATCH(Lists!$K$16,$A$1:$AB$1,0))&amp;""),"")))</f>
        <v/>
      </c>
      <c r="AG350" s="20">
        <f>IF(AD350="","",IF(IFERROR(TRIM(INDEX($A350:$AB350,MATCH(Lists!$K$17,$A$1:$AB$1,0))&amp;""),"")="","(no answer)",IFERROR(TRIM(INDEX($A350:$AB350,MATCH(Lists!$K$17,$A$1:$AB$1,0))&amp;""),"")))</f>
        <v/>
      </c>
      <c r="AH350" s="20">
        <f>IF(AD350="","",IFERROR(TRIM(INDEX($A350:$AB350,MATCH(Lists!$K$3,$A$1:$AB$1,0))&amp;""),""))</f>
        <v/>
      </c>
      <c r="AI350" s="20">
        <f>IF(AD350="","",IFERROR(TRIM(INDEX($A350:$AB350,MATCH(Lists!$K$4,$A$1:$AB$1,0))&amp;""),""))</f>
        <v/>
      </c>
      <c r="AJ350" s="20">
        <f>IF(AD350="","",IFERROR(TRIM(INDEX($A350:$AB350,MATCH(Lists!$K$5,$A$1:$AB$1,0))&amp;""),""))</f>
        <v/>
      </c>
      <c r="AK350" s="20">
        <f>IF(AD350="","",IFERROR(TRIM(INDEX($A350:$AB350,MATCH(Lists!$K$6,$A$1:$AB$1,0))&amp;""),""))</f>
        <v/>
      </c>
      <c r="AL350" s="20">
        <f>IF(AD350="","",IFERROR(TRIM(INDEX($A350:$AB350,MATCH(Lists!$K$7,$A$1:$AB$1,0))&amp;""),""))</f>
        <v/>
      </c>
      <c r="AM350" s="20">
        <f>IF(AD350="","",IFERROR(TRIM(INDEX($A350:$AB350,MATCH(Lists!$K$8,$A$1:$AB$1,0))&amp;""),""))</f>
        <v/>
      </c>
      <c r="AN350" s="20">
        <f>IF(AD350="","",IFERROR(TRIM(INDEX($A350:$AB350,MATCH(Lists!$K$9,$A$1:$AB$1,0))&amp;""),""))</f>
        <v/>
      </c>
      <c r="AO350" s="20">
        <f>IF(AD350="","",IFERROR(TRIM(INDEX($A350:$AB350,MATCH(Lists!$K$10,$A$1:$AB$1,0))&amp;""),""))</f>
        <v/>
      </c>
      <c r="AP350" s="20">
        <f>IF(AD350="","",IFERROR(TRIM(INDEX($A350:$AB350,MATCH(Lists!$K$11,$A$1:$AB$1,0))&amp;""),""))</f>
        <v/>
      </c>
      <c r="AQ350" s="20">
        <f>IF(AD350="","",IFERROR(VALUE(IFERROR(TRIM(INDEX($A350:$AB350,MATCH(Lists!$K$12,$A$1:$AB$1,0))&amp;""),"")),""))</f>
        <v/>
      </c>
      <c r="AR350" s="20">
        <f>IF(AD350="","",IFERROR(TRIM(INDEX($A350:$AB350,MATCH(Lists!$K$13,$A$1:$AB$1,0))&amp;""),""))</f>
        <v/>
      </c>
      <c r="AS350" s="20">
        <f>IF(AD350="","",IFERROR(TRIM(INDEX($A350:$AB350,MATCH(Lists!$K$14,$A$1:$AB$1,0))&amp;""),""))</f>
        <v/>
      </c>
      <c r="AT350" s="20">
        <f>IF(AD350="","",IFERROR(TRIM(INDEX($A350:$AB350,MATCH(Lists!$K$15,$A$1:$AB$1,0))&amp;""),""))</f>
        <v/>
      </c>
      <c r="AU350" s="20">
        <f>IF(AD350="","",IFERROR(TRIM(INDEX($A350:$AB350,MATCH(Lists!$K$18,$A$1:$AB$1,0))&amp;""),""))</f>
        <v/>
      </c>
    </row>
    <row r="351">
      <c r="AC351" s="19" t="n"/>
      <c r="AD351" s="20">
        <f>IFERROR(TRIM(INDEX($A351:$AB351,MATCH(Lists!$K$2,$A$1:$AB$1,0))&amp;""),"")</f>
        <v/>
      </c>
      <c r="AE351" s="20">
        <f>IF(AD351="",0,IF(AND(OR('Top needs'!$B$5="",AF351='Top needs'!$B$5),OR('Top needs'!$B$6="",AG351='Top needs'!$B$6)),1,0))</f>
        <v/>
      </c>
      <c r="AF351" s="20">
        <f>IF(AD351="","",IF(IFERROR(TRIM(INDEX($A351:$AB351,MATCH(Lists!$K$16,$A$1:$AB$1,0))&amp;""),"")="","(no answer)",IFERROR(TRIM(INDEX($A351:$AB351,MATCH(Lists!$K$16,$A$1:$AB$1,0))&amp;""),"")))</f>
        <v/>
      </c>
      <c r="AG351" s="20">
        <f>IF(AD351="","",IF(IFERROR(TRIM(INDEX($A351:$AB351,MATCH(Lists!$K$17,$A$1:$AB$1,0))&amp;""),"")="","(no answer)",IFERROR(TRIM(INDEX($A351:$AB351,MATCH(Lists!$K$17,$A$1:$AB$1,0))&amp;""),"")))</f>
        <v/>
      </c>
      <c r="AH351" s="20">
        <f>IF(AD351="","",IFERROR(TRIM(INDEX($A351:$AB351,MATCH(Lists!$K$3,$A$1:$AB$1,0))&amp;""),""))</f>
        <v/>
      </c>
      <c r="AI351" s="20">
        <f>IF(AD351="","",IFERROR(TRIM(INDEX($A351:$AB351,MATCH(Lists!$K$4,$A$1:$AB$1,0))&amp;""),""))</f>
        <v/>
      </c>
      <c r="AJ351" s="20">
        <f>IF(AD351="","",IFERROR(TRIM(INDEX($A351:$AB351,MATCH(Lists!$K$5,$A$1:$AB$1,0))&amp;""),""))</f>
        <v/>
      </c>
      <c r="AK351" s="20">
        <f>IF(AD351="","",IFERROR(TRIM(INDEX($A351:$AB351,MATCH(Lists!$K$6,$A$1:$AB$1,0))&amp;""),""))</f>
        <v/>
      </c>
      <c r="AL351" s="20">
        <f>IF(AD351="","",IFERROR(TRIM(INDEX($A351:$AB351,MATCH(Lists!$K$7,$A$1:$AB$1,0))&amp;""),""))</f>
        <v/>
      </c>
      <c r="AM351" s="20">
        <f>IF(AD351="","",IFERROR(TRIM(INDEX($A351:$AB351,MATCH(Lists!$K$8,$A$1:$AB$1,0))&amp;""),""))</f>
        <v/>
      </c>
      <c r="AN351" s="20">
        <f>IF(AD351="","",IFERROR(TRIM(INDEX($A351:$AB351,MATCH(Lists!$K$9,$A$1:$AB$1,0))&amp;""),""))</f>
        <v/>
      </c>
      <c r="AO351" s="20">
        <f>IF(AD351="","",IFERROR(TRIM(INDEX($A351:$AB351,MATCH(Lists!$K$10,$A$1:$AB$1,0))&amp;""),""))</f>
        <v/>
      </c>
      <c r="AP351" s="20">
        <f>IF(AD351="","",IFERROR(TRIM(INDEX($A351:$AB351,MATCH(Lists!$K$11,$A$1:$AB$1,0))&amp;""),""))</f>
        <v/>
      </c>
      <c r="AQ351" s="20">
        <f>IF(AD351="","",IFERROR(VALUE(IFERROR(TRIM(INDEX($A351:$AB351,MATCH(Lists!$K$12,$A$1:$AB$1,0))&amp;""),"")),""))</f>
        <v/>
      </c>
      <c r="AR351" s="20">
        <f>IF(AD351="","",IFERROR(TRIM(INDEX($A351:$AB351,MATCH(Lists!$K$13,$A$1:$AB$1,0))&amp;""),""))</f>
        <v/>
      </c>
      <c r="AS351" s="20">
        <f>IF(AD351="","",IFERROR(TRIM(INDEX($A351:$AB351,MATCH(Lists!$K$14,$A$1:$AB$1,0))&amp;""),""))</f>
        <v/>
      </c>
      <c r="AT351" s="20">
        <f>IF(AD351="","",IFERROR(TRIM(INDEX($A351:$AB351,MATCH(Lists!$K$15,$A$1:$AB$1,0))&amp;""),""))</f>
        <v/>
      </c>
      <c r="AU351" s="20">
        <f>IF(AD351="","",IFERROR(TRIM(INDEX($A351:$AB351,MATCH(Lists!$K$18,$A$1:$AB$1,0))&amp;""),""))</f>
        <v/>
      </c>
    </row>
    <row r="352">
      <c r="AC352" s="19" t="n"/>
      <c r="AD352" s="20">
        <f>IFERROR(TRIM(INDEX($A352:$AB352,MATCH(Lists!$K$2,$A$1:$AB$1,0))&amp;""),"")</f>
        <v/>
      </c>
      <c r="AE352" s="20">
        <f>IF(AD352="",0,IF(AND(OR('Top needs'!$B$5="",AF352='Top needs'!$B$5),OR('Top needs'!$B$6="",AG352='Top needs'!$B$6)),1,0))</f>
        <v/>
      </c>
      <c r="AF352" s="20">
        <f>IF(AD352="","",IF(IFERROR(TRIM(INDEX($A352:$AB352,MATCH(Lists!$K$16,$A$1:$AB$1,0))&amp;""),"")="","(no answer)",IFERROR(TRIM(INDEX($A352:$AB352,MATCH(Lists!$K$16,$A$1:$AB$1,0))&amp;""),"")))</f>
        <v/>
      </c>
      <c r="AG352" s="20">
        <f>IF(AD352="","",IF(IFERROR(TRIM(INDEX($A352:$AB352,MATCH(Lists!$K$17,$A$1:$AB$1,0))&amp;""),"")="","(no answer)",IFERROR(TRIM(INDEX($A352:$AB352,MATCH(Lists!$K$17,$A$1:$AB$1,0))&amp;""),"")))</f>
        <v/>
      </c>
      <c r="AH352" s="20">
        <f>IF(AD352="","",IFERROR(TRIM(INDEX($A352:$AB352,MATCH(Lists!$K$3,$A$1:$AB$1,0))&amp;""),""))</f>
        <v/>
      </c>
      <c r="AI352" s="20">
        <f>IF(AD352="","",IFERROR(TRIM(INDEX($A352:$AB352,MATCH(Lists!$K$4,$A$1:$AB$1,0))&amp;""),""))</f>
        <v/>
      </c>
      <c r="AJ352" s="20">
        <f>IF(AD352="","",IFERROR(TRIM(INDEX($A352:$AB352,MATCH(Lists!$K$5,$A$1:$AB$1,0))&amp;""),""))</f>
        <v/>
      </c>
      <c r="AK352" s="20">
        <f>IF(AD352="","",IFERROR(TRIM(INDEX($A352:$AB352,MATCH(Lists!$K$6,$A$1:$AB$1,0))&amp;""),""))</f>
        <v/>
      </c>
      <c r="AL352" s="20">
        <f>IF(AD352="","",IFERROR(TRIM(INDEX($A352:$AB352,MATCH(Lists!$K$7,$A$1:$AB$1,0))&amp;""),""))</f>
        <v/>
      </c>
      <c r="AM352" s="20">
        <f>IF(AD352="","",IFERROR(TRIM(INDEX($A352:$AB352,MATCH(Lists!$K$8,$A$1:$AB$1,0))&amp;""),""))</f>
        <v/>
      </c>
      <c r="AN352" s="20">
        <f>IF(AD352="","",IFERROR(TRIM(INDEX($A352:$AB352,MATCH(Lists!$K$9,$A$1:$AB$1,0))&amp;""),""))</f>
        <v/>
      </c>
      <c r="AO352" s="20">
        <f>IF(AD352="","",IFERROR(TRIM(INDEX($A352:$AB352,MATCH(Lists!$K$10,$A$1:$AB$1,0))&amp;""),""))</f>
        <v/>
      </c>
      <c r="AP352" s="20">
        <f>IF(AD352="","",IFERROR(TRIM(INDEX($A352:$AB352,MATCH(Lists!$K$11,$A$1:$AB$1,0))&amp;""),""))</f>
        <v/>
      </c>
      <c r="AQ352" s="20">
        <f>IF(AD352="","",IFERROR(VALUE(IFERROR(TRIM(INDEX($A352:$AB352,MATCH(Lists!$K$12,$A$1:$AB$1,0))&amp;""),"")),""))</f>
        <v/>
      </c>
      <c r="AR352" s="20">
        <f>IF(AD352="","",IFERROR(TRIM(INDEX($A352:$AB352,MATCH(Lists!$K$13,$A$1:$AB$1,0))&amp;""),""))</f>
        <v/>
      </c>
      <c r="AS352" s="20">
        <f>IF(AD352="","",IFERROR(TRIM(INDEX($A352:$AB352,MATCH(Lists!$K$14,$A$1:$AB$1,0))&amp;""),""))</f>
        <v/>
      </c>
      <c r="AT352" s="20">
        <f>IF(AD352="","",IFERROR(TRIM(INDEX($A352:$AB352,MATCH(Lists!$K$15,$A$1:$AB$1,0))&amp;""),""))</f>
        <v/>
      </c>
      <c r="AU352" s="20">
        <f>IF(AD352="","",IFERROR(TRIM(INDEX($A352:$AB352,MATCH(Lists!$K$18,$A$1:$AB$1,0))&amp;""),""))</f>
        <v/>
      </c>
    </row>
    <row r="353">
      <c r="AC353" s="19" t="n"/>
      <c r="AD353" s="20">
        <f>IFERROR(TRIM(INDEX($A353:$AB353,MATCH(Lists!$K$2,$A$1:$AB$1,0))&amp;""),"")</f>
        <v/>
      </c>
      <c r="AE353" s="20">
        <f>IF(AD353="",0,IF(AND(OR('Top needs'!$B$5="",AF353='Top needs'!$B$5),OR('Top needs'!$B$6="",AG353='Top needs'!$B$6)),1,0))</f>
        <v/>
      </c>
      <c r="AF353" s="20">
        <f>IF(AD353="","",IF(IFERROR(TRIM(INDEX($A353:$AB353,MATCH(Lists!$K$16,$A$1:$AB$1,0))&amp;""),"")="","(no answer)",IFERROR(TRIM(INDEX($A353:$AB353,MATCH(Lists!$K$16,$A$1:$AB$1,0))&amp;""),"")))</f>
        <v/>
      </c>
      <c r="AG353" s="20">
        <f>IF(AD353="","",IF(IFERROR(TRIM(INDEX($A353:$AB353,MATCH(Lists!$K$17,$A$1:$AB$1,0))&amp;""),"")="","(no answer)",IFERROR(TRIM(INDEX($A353:$AB353,MATCH(Lists!$K$17,$A$1:$AB$1,0))&amp;""),"")))</f>
        <v/>
      </c>
      <c r="AH353" s="20">
        <f>IF(AD353="","",IFERROR(TRIM(INDEX($A353:$AB353,MATCH(Lists!$K$3,$A$1:$AB$1,0))&amp;""),""))</f>
        <v/>
      </c>
      <c r="AI353" s="20">
        <f>IF(AD353="","",IFERROR(TRIM(INDEX($A353:$AB353,MATCH(Lists!$K$4,$A$1:$AB$1,0))&amp;""),""))</f>
        <v/>
      </c>
      <c r="AJ353" s="20">
        <f>IF(AD353="","",IFERROR(TRIM(INDEX($A353:$AB353,MATCH(Lists!$K$5,$A$1:$AB$1,0))&amp;""),""))</f>
        <v/>
      </c>
      <c r="AK353" s="20">
        <f>IF(AD353="","",IFERROR(TRIM(INDEX($A353:$AB353,MATCH(Lists!$K$6,$A$1:$AB$1,0))&amp;""),""))</f>
        <v/>
      </c>
      <c r="AL353" s="20">
        <f>IF(AD353="","",IFERROR(TRIM(INDEX($A353:$AB353,MATCH(Lists!$K$7,$A$1:$AB$1,0))&amp;""),""))</f>
        <v/>
      </c>
      <c r="AM353" s="20">
        <f>IF(AD353="","",IFERROR(TRIM(INDEX($A353:$AB353,MATCH(Lists!$K$8,$A$1:$AB$1,0))&amp;""),""))</f>
        <v/>
      </c>
      <c r="AN353" s="20">
        <f>IF(AD353="","",IFERROR(TRIM(INDEX($A353:$AB353,MATCH(Lists!$K$9,$A$1:$AB$1,0))&amp;""),""))</f>
        <v/>
      </c>
      <c r="AO353" s="20">
        <f>IF(AD353="","",IFERROR(TRIM(INDEX($A353:$AB353,MATCH(Lists!$K$10,$A$1:$AB$1,0))&amp;""),""))</f>
        <v/>
      </c>
      <c r="AP353" s="20">
        <f>IF(AD353="","",IFERROR(TRIM(INDEX($A353:$AB353,MATCH(Lists!$K$11,$A$1:$AB$1,0))&amp;""),""))</f>
        <v/>
      </c>
      <c r="AQ353" s="20">
        <f>IF(AD353="","",IFERROR(VALUE(IFERROR(TRIM(INDEX($A353:$AB353,MATCH(Lists!$K$12,$A$1:$AB$1,0))&amp;""),"")),""))</f>
        <v/>
      </c>
      <c r="AR353" s="20">
        <f>IF(AD353="","",IFERROR(TRIM(INDEX($A353:$AB353,MATCH(Lists!$K$13,$A$1:$AB$1,0))&amp;""),""))</f>
        <v/>
      </c>
      <c r="AS353" s="20">
        <f>IF(AD353="","",IFERROR(TRIM(INDEX($A353:$AB353,MATCH(Lists!$K$14,$A$1:$AB$1,0))&amp;""),""))</f>
        <v/>
      </c>
      <c r="AT353" s="20">
        <f>IF(AD353="","",IFERROR(TRIM(INDEX($A353:$AB353,MATCH(Lists!$K$15,$A$1:$AB$1,0))&amp;""),""))</f>
        <v/>
      </c>
      <c r="AU353" s="20">
        <f>IF(AD353="","",IFERROR(TRIM(INDEX($A353:$AB353,MATCH(Lists!$K$18,$A$1:$AB$1,0))&amp;""),""))</f>
        <v/>
      </c>
    </row>
    <row r="354">
      <c r="AC354" s="19" t="n"/>
      <c r="AD354" s="20">
        <f>IFERROR(TRIM(INDEX($A354:$AB354,MATCH(Lists!$K$2,$A$1:$AB$1,0))&amp;""),"")</f>
        <v/>
      </c>
      <c r="AE354" s="20">
        <f>IF(AD354="",0,IF(AND(OR('Top needs'!$B$5="",AF354='Top needs'!$B$5),OR('Top needs'!$B$6="",AG354='Top needs'!$B$6)),1,0))</f>
        <v/>
      </c>
      <c r="AF354" s="20">
        <f>IF(AD354="","",IF(IFERROR(TRIM(INDEX($A354:$AB354,MATCH(Lists!$K$16,$A$1:$AB$1,0))&amp;""),"")="","(no answer)",IFERROR(TRIM(INDEX($A354:$AB354,MATCH(Lists!$K$16,$A$1:$AB$1,0))&amp;""),"")))</f>
        <v/>
      </c>
      <c r="AG354" s="20">
        <f>IF(AD354="","",IF(IFERROR(TRIM(INDEX($A354:$AB354,MATCH(Lists!$K$17,$A$1:$AB$1,0))&amp;""),"")="","(no answer)",IFERROR(TRIM(INDEX($A354:$AB354,MATCH(Lists!$K$17,$A$1:$AB$1,0))&amp;""),"")))</f>
        <v/>
      </c>
      <c r="AH354" s="20">
        <f>IF(AD354="","",IFERROR(TRIM(INDEX($A354:$AB354,MATCH(Lists!$K$3,$A$1:$AB$1,0))&amp;""),""))</f>
        <v/>
      </c>
      <c r="AI354" s="20">
        <f>IF(AD354="","",IFERROR(TRIM(INDEX($A354:$AB354,MATCH(Lists!$K$4,$A$1:$AB$1,0))&amp;""),""))</f>
        <v/>
      </c>
      <c r="AJ354" s="20">
        <f>IF(AD354="","",IFERROR(TRIM(INDEX($A354:$AB354,MATCH(Lists!$K$5,$A$1:$AB$1,0))&amp;""),""))</f>
        <v/>
      </c>
      <c r="AK354" s="20">
        <f>IF(AD354="","",IFERROR(TRIM(INDEX($A354:$AB354,MATCH(Lists!$K$6,$A$1:$AB$1,0))&amp;""),""))</f>
        <v/>
      </c>
      <c r="AL354" s="20">
        <f>IF(AD354="","",IFERROR(TRIM(INDEX($A354:$AB354,MATCH(Lists!$K$7,$A$1:$AB$1,0))&amp;""),""))</f>
        <v/>
      </c>
      <c r="AM354" s="20">
        <f>IF(AD354="","",IFERROR(TRIM(INDEX($A354:$AB354,MATCH(Lists!$K$8,$A$1:$AB$1,0))&amp;""),""))</f>
        <v/>
      </c>
      <c r="AN354" s="20">
        <f>IF(AD354="","",IFERROR(TRIM(INDEX($A354:$AB354,MATCH(Lists!$K$9,$A$1:$AB$1,0))&amp;""),""))</f>
        <v/>
      </c>
      <c r="AO354" s="20">
        <f>IF(AD354="","",IFERROR(TRIM(INDEX($A354:$AB354,MATCH(Lists!$K$10,$A$1:$AB$1,0))&amp;""),""))</f>
        <v/>
      </c>
      <c r="AP354" s="20">
        <f>IF(AD354="","",IFERROR(TRIM(INDEX($A354:$AB354,MATCH(Lists!$K$11,$A$1:$AB$1,0))&amp;""),""))</f>
        <v/>
      </c>
      <c r="AQ354" s="20">
        <f>IF(AD354="","",IFERROR(VALUE(IFERROR(TRIM(INDEX($A354:$AB354,MATCH(Lists!$K$12,$A$1:$AB$1,0))&amp;""),"")),""))</f>
        <v/>
      </c>
      <c r="AR354" s="20">
        <f>IF(AD354="","",IFERROR(TRIM(INDEX($A354:$AB354,MATCH(Lists!$K$13,$A$1:$AB$1,0))&amp;""),""))</f>
        <v/>
      </c>
      <c r="AS354" s="20">
        <f>IF(AD354="","",IFERROR(TRIM(INDEX($A354:$AB354,MATCH(Lists!$K$14,$A$1:$AB$1,0))&amp;""),""))</f>
        <v/>
      </c>
      <c r="AT354" s="20">
        <f>IF(AD354="","",IFERROR(TRIM(INDEX($A354:$AB354,MATCH(Lists!$K$15,$A$1:$AB$1,0))&amp;""),""))</f>
        <v/>
      </c>
      <c r="AU354" s="20">
        <f>IF(AD354="","",IFERROR(TRIM(INDEX($A354:$AB354,MATCH(Lists!$K$18,$A$1:$AB$1,0))&amp;""),""))</f>
        <v/>
      </c>
    </row>
    <row r="355">
      <c r="AC355" s="19" t="n"/>
      <c r="AD355" s="20">
        <f>IFERROR(TRIM(INDEX($A355:$AB355,MATCH(Lists!$K$2,$A$1:$AB$1,0))&amp;""),"")</f>
        <v/>
      </c>
      <c r="AE355" s="20">
        <f>IF(AD355="",0,IF(AND(OR('Top needs'!$B$5="",AF355='Top needs'!$B$5),OR('Top needs'!$B$6="",AG355='Top needs'!$B$6)),1,0))</f>
        <v/>
      </c>
      <c r="AF355" s="20">
        <f>IF(AD355="","",IF(IFERROR(TRIM(INDEX($A355:$AB355,MATCH(Lists!$K$16,$A$1:$AB$1,0))&amp;""),"")="","(no answer)",IFERROR(TRIM(INDEX($A355:$AB355,MATCH(Lists!$K$16,$A$1:$AB$1,0))&amp;""),"")))</f>
        <v/>
      </c>
      <c r="AG355" s="20">
        <f>IF(AD355="","",IF(IFERROR(TRIM(INDEX($A355:$AB355,MATCH(Lists!$K$17,$A$1:$AB$1,0))&amp;""),"")="","(no answer)",IFERROR(TRIM(INDEX($A355:$AB355,MATCH(Lists!$K$17,$A$1:$AB$1,0))&amp;""),"")))</f>
        <v/>
      </c>
      <c r="AH355" s="20">
        <f>IF(AD355="","",IFERROR(TRIM(INDEX($A355:$AB355,MATCH(Lists!$K$3,$A$1:$AB$1,0))&amp;""),""))</f>
        <v/>
      </c>
      <c r="AI355" s="20">
        <f>IF(AD355="","",IFERROR(TRIM(INDEX($A355:$AB355,MATCH(Lists!$K$4,$A$1:$AB$1,0))&amp;""),""))</f>
        <v/>
      </c>
      <c r="AJ355" s="20">
        <f>IF(AD355="","",IFERROR(TRIM(INDEX($A355:$AB355,MATCH(Lists!$K$5,$A$1:$AB$1,0))&amp;""),""))</f>
        <v/>
      </c>
      <c r="AK355" s="20">
        <f>IF(AD355="","",IFERROR(TRIM(INDEX($A355:$AB355,MATCH(Lists!$K$6,$A$1:$AB$1,0))&amp;""),""))</f>
        <v/>
      </c>
      <c r="AL355" s="20">
        <f>IF(AD355="","",IFERROR(TRIM(INDEX($A355:$AB355,MATCH(Lists!$K$7,$A$1:$AB$1,0))&amp;""),""))</f>
        <v/>
      </c>
      <c r="AM355" s="20">
        <f>IF(AD355="","",IFERROR(TRIM(INDEX($A355:$AB355,MATCH(Lists!$K$8,$A$1:$AB$1,0))&amp;""),""))</f>
        <v/>
      </c>
      <c r="AN355" s="20">
        <f>IF(AD355="","",IFERROR(TRIM(INDEX($A355:$AB355,MATCH(Lists!$K$9,$A$1:$AB$1,0))&amp;""),""))</f>
        <v/>
      </c>
      <c r="AO355" s="20">
        <f>IF(AD355="","",IFERROR(TRIM(INDEX($A355:$AB355,MATCH(Lists!$K$10,$A$1:$AB$1,0))&amp;""),""))</f>
        <v/>
      </c>
      <c r="AP355" s="20">
        <f>IF(AD355="","",IFERROR(TRIM(INDEX($A355:$AB355,MATCH(Lists!$K$11,$A$1:$AB$1,0))&amp;""),""))</f>
        <v/>
      </c>
      <c r="AQ355" s="20">
        <f>IF(AD355="","",IFERROR(VALUE(IFERROR(TRIM(INDEX($A355:$AB355,MATCH(Lists!$K$12,$A$1:$AB$1,0))&amp;""),"")),""))</f>
        <v/>
      </c>
      <c r="AR355" s="20">
        <f>IF(AD355="","",IFERROR(TRIM(INDEX($A355:$AB355,MATCH(Lists!$K$13,$A$1:$AB$1,0))&amp;""),""))</f>
        <v/>
      </c>
      <c r="AS355" s="20">
        <f>IF(AD355="","",IFERROR(TRIM(INDEX($A355:$AB355,MATCH(Lists!$K$14,$A$1:$AB$1,0))&amp;""),""))</f>
        <v/>
      </c>
      <c r="AT355" s="20">
        <f>IF(AD355="","",IFERROR(TRIM(INDEX($A355:$AB355,MATCH(Lists!$K$15,$A$1:$AB$1,0))&amp;""),""))</f>
        <v/>
      </c>
      <c r="AU355" s="20">
        <f>IF(AD355="","",IFERROR(TRIM(INDEX($A355:$AB355,MATCH(Lists!$K$18,$A$1:$AB$1,0))&amp;""),""))</f>
        <v/>
      </c>
    </row>
    <row r="356">
      <c r="AC356" s="19" t="n"/>
      <c r="AD356" s="20">
        <f>IFERROR(TRIM(INDEX($A356:$AB356,MATCH(Lists!$K$2,$A$1:$AB$1,0))&amp;""),"")</f>
        <v/>
      </c>
      <c r="AE356" s="20">
        <f>IF(AD356="",0,IF(AND(OR('Top needs'!$B$5="",AF356='Top needs'!$B$5),OR('Top needs'!$B$6="",AG356='Top needs'!$B$6)),1,0))</f>
        <v/>
      </c>
      <c r="AF356" s="20">
        <f>IF(AD356="","",IF(IFERROR(TRIM(INDEX($A356:$AB356,MATCH(Lists!$K$16,$A$1:$AB$1,0))&amp;""),"")="","(no answer)",IFERROR(TRIM(INDEX($A356:$AB356,MATCH(Lists!$K$16,$A$1:$AB$1,0))&amp;""),"")))</f>
        <v/>
      </c>
      <c r="AG356" s="20">
        <f>IF(AD356="","",IF(IFERROR(TRIM(INDEX($A356:$AB356,MATCH(Lists!$K$17,$A$1:$AB$1,0))&amp;""),"")="","(no answer)",IFERROR(TRIM(INDEX($A356:$AB356,MATCH(Lists!$K$17,$A$1:$AB$1,0))&amp;""),"")))</f>
        <v/>
      </c>
      <c r="AH356" s="20">
        <f>IF(AD356="","",IFERROR(TRIM(INDEX($A356:$AB356,MATCH(Lists!$K$3,$A$1:$AB$1,0))&amp;""),""))</f>
        <v/>
      </c>
      <c r="AI356" s="20">
        <f>IF(AD356="","",IFERROR(TRIM(INDEX($A356:$AB356,MATCH(Lists!$K$4,$A$1:$AB$1,0))&amp;""),""))</f>
        <v/>
      </c>
      <c r="AJ356" s="20">
        <f>IF(AD356="","",IFERROR(TRIM(INDEX($A356:$AB356,MATCH(Lists!$K$5,$A$1:$AB$1,0))&amp;""),""))</f>
        <v/>
      </c>
      <c r="AK356" s="20">
        <f>IF(AD356="","",IFERROR(TRIM(INDEX($A356:$AB356,MATCH(Lists!$K$6,$A$1:$AB$1,0))&amp;""),""))</f>
        <v/>
      </c>
      <c r="AL356" s="20">
        <f>IF(AD356="","",IFERROR(TRIM(INDEX($A356:$AB356,MATCH(Lists!$K$7,$A$1:$AB$1,0))&amp;""),""))</f>
        <v/>
      </c>
      <c r="AM356" s="20">
        <f>IF(AD356="","",IFERROR(TRIM(INDEX($A356:$AB356,MATCH(Lists!$K$8,$A$1:$AB$1,0))&amp;""),""))</f>
        <v/>
      </c>
      <c r="AN356" s="20">
        <f>IF(AD356="","",IFERROR(TRIM(INDEX($A356:$AB356,MATCH(Lists!$K$9,$A$1:$AB$1,0))&amp;""),""))</f>
        <v/>
      </c>
      <c r="AO356" s="20">
        <f>IF(AD356="","",IFERROR(TRIM(INDEX($A356:$AB356,MATCH(Lists!$K$10,$A$1:$AB$1,0))&amp;""),""))</f>
        <v/>
      </c>
      <c r="AP356" s="20">
        <f>IF(AD356="","",IFERROR(TRIM(INDEX($A356:$AB356,MATCH(Lists!$K$11,$A$1:$AB$1,0))&amp;""),""))</f>
        <v/>
      </c>
      <c r="AQ356" s="20">
        <f>IF(AD356="","",IFERROR(VALUE(IFERROR(TRIM(INDEX($A356:$AB356,MATCH(Lists!$K$12,$A$1:$AB$1,0))&amp;""),"")),""))</f>
        <v/>
      </c>
      <c r="AR356" s="20">
        <f>IF(AD356="","",IFERROR(TRIM(INDEX($A356:$AB356,MATCH(Lists!$K$13,$A$1:$AB$1,0))&amp;""),""))</f>
        <v/>
      </c>
      <c r="AS356" s="20">
        <f>IF(AD356="","",IFERROR(TRIM(INDEX($A356:$AB356,MATCH(Lists!$K$14,$A$1:$AB$1,0))&amp;""),""))</f>
        <v/>
      </c>
      <c r="AT356" s="20">
        <f>IF(AD356="","",IFERROR(TRIM(INDEX($A356:$AB356,MATCH(Lists!$K$15,$A$1:$AB$1,0))&amp;""),""))</f>
        <v/>
      </c>
      <c r="AU356" s="20">
        <f>IF(AD356="","",IFERROR(TRIM(INDEX($A356:$AB356,MATCH(Lists!$K$18,$A$1:$AB$1,0))&amp;""),""))</f>
        <v/>
      </c>
    </row>
    <row r="357">
      <c r="AC357" s="19" t="n"/>
      <c r="AD357" s="20">
        <f>IFERROR(TRIM(INDEX($A357:$AB357,MATCH(Lists!$K$2,$A$1:$AB$1,0))&amp;""),"")</f>
        <v/>
      </c>
      <c r="AE357" s="20">
        <f>IF(AD357="",0,IF(AND(OR('Top needs'!$B$5="",AF357='Top needs'!$B$5),OR('Top needs'!$B$6="",AG357='Top needs'!$B$6)),1,0))</f>
        <v/>
      </c>
      <c r="AF357" s="20">
        <f>IF(AD357="","",IF(IFERROR(TRIM(INDEX($A357:$AB357,MATCH(Lists!$K$16,$A$1:$AB$1,0))&amp;""),"")="","(no answer)",IFERROR(TRIM(INDEX($A357:$AB357,MATCH(Lists!$K$16,$A$1:$AB$1,0))&amp;""),"")))</f>
        <v/>
      </c>
      <c r="AG357" s="20">
        <f>IF(AD357="","",IF(IFERROR(TRIM(INDEX($A357:$AB357,MATCH(Lists!$K$17,$A$1:$AB$1,0))&amp;""),"")="","(no answer)",IFERROR(TRIM(INDEX($A357:$AB357,MATCH(Lists!$K$17,$A$1:$AB$1,0))&amp;""),"")))</f>
        <v/>
      </c>
      <c r="AH357" s="20">
        <f>IF(AD357="","",IFERROR(TRIM(INDEX($A357:$AB357,MATCH(Lists!$K$3,$A$1:$AB$1,0))&amp;""),""))</f>
        <v/>
      </c>
      <c r="AI357" s="20">
        <f>IF(AD357="","",IFERROR(TRIM(INDEX($A357:$AB357,MATCH(Lists!$K$4,$A$1:$AB$1,0))&amp;""),""))</f>
        <v/>
      </c>
      <c r="AJ357" s="20">
        <f>IF(AD357="","",IFERROR(TRIM(INDEX($A357:$AB357,MATCH(Lists!$K$5,$A$1:$AB$1,0))&amp;""),""))</f>
        <v/>
      </c>
      <c r="AK357" s="20">
        <f>IF(AD357="","",IFERROR(TRIM(INDEX($A357:$AB357,MATCH(Lists!$K$6,$A$1:$AB$1,0))&amp;""),""))</f>
        <v/>
      </c>
      <c r="AL357" s="20">
        <f>IF(AD357="","",IFERROR(TRIM(INDEX($A357:$AB357,MATCH(Lists!$K$7,$A$1:$AB$1,0))&amp;""),""))</f>
        <v/>
      </c>
      <c r="AM357" s="20">
        <f>IF(AD357="","",IFERROR(TRIM(INDEX($A357:$AB357,MATCH(Lists!$K$8,$A$1:$AB$1,0))&amp;""),""))</f>
        <v/>
      </c>
      <c r="AN357" s="20">
        <f>IF(AD357="","",IFERROR(TRIM(INDEX($A357:$AB357,MATCH(Lists!$K$9,$A$1:$AB$1,0))&amp;""),""))</f>
        <v/>
      </c>
      <c r="AO357" s="20">
        <f>IF(AD357="","",IFERROR(TRIM(INDEX($A357:$AB357,MATCH(Lists!$K$10,$A$1:$AB$1,0))&amp;""),""))</f>
        <v/>
      </c>
      <c r="AP357" s="20">
        <f>IF(AD357="","",IFERROR(TRIM(INDEX($A357:$AB357,MATCH(Lists!$K$11,$A$1:$AB$1,0))&amp;""),""))</f>
        <v/>
      </c>
      <c r="AQ357" s="20">
        <f>IF(AD357="","",IFERROR(VALUE(IFERROR(TRIM(INDEX($A357:$AB357,MATCH(Lists!$K$12,$A$1:$AB$1,0))&amp;""),"")),""))</f>
        <v/>
      </c>
      <c r="AR357" s="20">
        <f>IF(AD357="","",IFERROR(TRIM(INDEX($A357:$AB357,MATCH(Lists!$K$13,$A$1:$AB$1,0))&amp;""),""))</f>
        <v/>
      </c>
      <c r="AS357" s="20">
        <f>IF(AD357="","",IFERROR(TRIM(INDEX($A357:$AB357,MATCH(Lists!$K$14,$A$1:$AB$1,0))&amp;""),""))</f>
        <v/>
      </c>
      <c r="AT357" s="20">
        <f>IF(AD357="","",IFERROR(TRIM(INDEX($A357:$AB357,MATCH(Lists!$K$15,$A$1:$AB$1,0))&amp;""),""))</f>
        <v/>
      </c>
      <c r="AU357" s="20">
        <f>IF(AD357="","",IFERROR(TRIM(INDEX($A357:$AB357,MATCH(Lists!$K$18,$A$1:$AB$1,0))&amp;""),""))</f>
        <v/>
      </c>
    </row>
    <row r="358">
      <c r="AC358" s="19" t="n"/>
      <c r="AD358" s="20">
        <f>IFERROR(TRIM(INDEX($A358:$AB358,MATCH(Lists!$K$2,$A$1:$AB$1,0))&amp;""),"")</f>
        <v/>
      </c>
      <c r="AE358" s="20">
        <f>IF(AD358="",0,IF(AND(OR('Top needs'!$B$5="",AF358='Top needs'!$B$5),OR('Top needs'!$B$6="",AG358='Top needs'!$B$6)),1,0))</f>
        <v/>
      </c>
      <c r="AF358" s="20">
        <f>IF(AD358="","",IF(IFERROR(TRIM(INDEX($A358:$AB358,MATCH(Lists!$K$16,$A$1:$AB$1,0))&amp;""),"")="","(no answer)",IFERROR(TRIM(INDEX($A358:$AB358,MATCH(Lists!$K$16,$A$1:$AB$1,0))&amp;""),"")))</f>
        <v/>
      </c>
      <c r="AG358" s="20">
        <f>IF(AD358="","",IF(IFERROR(TRIM(INDEX($A358:$AB358,MATCH(Lists!$K$17,$A$1:$AB$1,0))&amp;""),"")="","(no answer)",IFERROR(TRIM(INDEX($A358:$AB358,MATCH(Lists!$K$17,$A$1:$AB$1,0))&amp;""),"")))</f>
        <v/>
      </c>
      <c r="AH358" s="20">
        <f>IF(AD358="","",IFERROR(TRIM(INDEX($A358:$AB358,MATCH(Lists!$K$3,$A$1:$AB$1,0))&amp;""),""))</f>
        <v/>
      </c>
      <c r="AI358" s="20">
        <f>IF(AD358="","",IFERROR(TRIM(INDEX($A358:$AB358,MATCH(Lists!$K$4,$A$1:$AB$1,0))&amp;""),""))</f>
        <v/>
      </c>
      <c r="AJ358" s="20">
        <f>IF(AD358="","",IFERROR(TRIM(INDEX($A358:$AB358,MATCH(Lists!$K$5,$A$1:$AB$1,0))&amp;""),""))</f>
        <v/>
      </c>
      <c r="AK358" s="20">
        <f>IF(AD358="","",IFERROR(TRIM(INDEX($A358:$AB358,MATCH(Lists!$K$6,$A$1:$AB$1,0))&amp;""),""))</f>
        <v/>
      </c>
      <c r="AL358" s="20">
        <f>IF(AD358="","",IFERROR(TRIM(INDEX($A358:$AB358,MATCH(Lists!$K$7,$A$1:$AB$1,0))&amp;""),""))</f>
        <v/>
      </c>
      <c r="AM358" s="20">
        <f>IF(AD358="","",IFERROR(TRIM(INDEX($A358:$AB358,MATCH(Lists!$K$8,$A$1:$AB$1,0))&amp;""),""))</f>
        <v/>
      </c>
      <c r="AN358" s="20">
        <f>IF(AD358="","",IFERROR(TRIM(INDEX($A358:$AB358,MATCH(Lists!$K$9,$A$1:$AB$1,0))&amp;""),""))</f>
        <v/>
      </c>
      <c r="AO358" s="20">
        <f>IF(AD358="","",IFERROR(TRIM(INDEX($A358:$AB358,MATCH(Lists!$K$10,$A$1:$AB$1,0))&amp;""),""))</f>
        <v/>
      </c>
      <c r="AP358" s="20">
        <f>IF(AD358="","",IFERROR(TRIM(INDEX($A358:$AB358,MATCH(Lists!$K$11,$A$1:$AB$1,0))&amp;""),""))</f>
        <v/>
      </c>
      <c r="AQ358" s="20">
        <f>IF(AD358="","",IFERROR(VALUE(IFERROR(TRIM(INDEX($A358:$AB358,MATCH(Lists!$K$12,$A$1:$AB$1,0))&amp;""),"")),""))</f>
        <v/>
      </c>
      <c r="AR358" s="20">
        <f>IF(AD358="","",IFERROR(TRIM(INDEX($A358:$AB358,MATCH(Lists!$K$13,$A$1:$AB$1,0))&amp;""),""))</f>
        <v/>
      </c>
      <c r="AS358" s="20">
        <f>IF(AD358="","",IFERROR(TRIM(INDEX($A358:$AB358,MATCH(Lists!$K$14,$A$1:$AB$1,0))&amp;""),""))</f>
        <v/>
      </c>
      <c r="AT358" s="20">
        <f>IF(AD358="","",IFERROR(TRIM(INDEX($A358:$AB358,MATCH(Lists!$K$15,$A$1:$AB$1,0))&amp;""),""))</f>
        <v/>
      </c>
      <c r="AU358" s="20">
        <f>IF(AD358="","",IFERROR(TRIM(INDEX($A358:$AB358,MATCH(Lists!$K$18,$A$1:$AB$1,0))&amp;""),""))</f>
        <v/>
      </c>
    </row>
    <row r="359">
      <c r="AC359" s="19" t="n"/>
      <c r="AD359" s="20">
        <f>IFERROR(TRIM(INDEX($A359:$AB359,MATCH(Lists!$K$2,$A$1:$AB$1,0))&amp;""),"")</f>
        <v/>
      </c>
      <c r="AE359" s="20">
        <f>IF(AD359="",0,IF(AND(OR('Top needs'!$B$5="",AF359='Top needs'!$B$5),OR('Top needs'!$B$6="",AG359='Top needs'!$B$6)),1,0))</f>
        <v/>
      </c>
      <c r="AF359" s="20">
        <f>IF(AD359="","",IF(IFERROR(TRIM(INDEX($A359:$AB359,MATCH(Lists!$K$16,$A$1:$AB$1,0))&amp;""),"")="","(no answer)",IFERROR(TRIM(INDEX($A359:$AB359,MATCH(Lists!$K$16,$A$1:$AB$1,0))&amp;""),"")))</f>
        <v/>
      </c>
      <c r="AG359" s="20">
        <f>IF(AD359="","",IF(IFERROR(TRIM(INDEX($A359:$AB359,MATCH(Lists!$K$17,$A$1:$AB$1,0))&amp;""),"")="","(no answer)",IFERROR(TRIM(INDEX($A359:$AB359,MATCH(Lists!$K$17,$A$1:$AB$1,0))&amp;""),"")))</f>
        <v/>
      </c>
      <c r="AH359" s="20">
        <f>IF(AD359="","",IFERROR(TRIM(INDEX($A359:$AB359,MATCH(Lists!$K$3,$A$1:$AB$1,0))&amp;""),""))</f>
        <v/>
      </c>
      <c r="AI359" s="20">
        <f>IF(AD359="","",IFERROR(TRIM(INDEX($A359:$AB359,MATCH(Lists!$K$4,$A$1:$AB$1,0))&amp;""),""))</f>
        <v/>
      </c>
      <c r="AJ359" s="20">
        <f>IF(AD359="","",IFERROR(TRIM(INDEX($A359:$AB359,MATCH(Lists!$K$5,$A$1:$AB$1,0))&amp;""),""))</f>
        <v/>
      </c>
      <c r="AK359" s="20">
        <f>IF(AD359="","",IFERROR(TRIM(INDEX($A359:$AB359,MATCH(Lists!$K$6,$A$1:$AB$1,0))&amp;""),""))</f>
        <v/>
      </c>
      <c r="AL359" s="20">
        <f>IF(AD359="","",IFERROR(TRIM(INDEX($A359:$AB359,MATCH(Lists!$K$7,$A$1:$AB$1,0))&amp;""),""))</f>
        <v/>
      </c>
      <c r="AM359" s="20">
        <f>IF(AD359="","",IFERROR(TRIM(INDEX($A359:$AB359,MATCH(Lists!$K$8,$A$1:$AB$1,0))&amp;""),""))</f>
        <v/>
      </c>
      <c r="AN359" s="20">
        <f>IF(AD359="","",IFERROR(TRIM(INDEX($A359:$AB359,MATCH(Lists!$K$9,$A$1:$AB$1,0))&amp;""),""))</f>
        <v/>
      </c>
      <c r="AO359" s="20">
        <f>IF(AD359="","",IFERROR(TRIM(INDEX($A359:$AB359,MATCH(Lists!$K$10,$A$1:$AB$1,0))&amp;""),""))</f>
        <v/>
      </c>
      <c r="AP359" s="20">
        <f>IF(AD359="","",IFERROR(TRIM(INDEX($A359:$AB359,MATCH(Lists!$K$11,$A$1:$AB$1,0))&amp;""),""))</f>
        <v/>
      </c>
      <c r="AQ359" s="20">
        <f>IF(AD359="","",IFERROR(VALUE(IFERROR(TRIM(INDEX($A359:$AB359,MATCH(Lists!$K$12,$A$1:$AB$1,0))&amp;""),"")),""))</f>
        <v/>
      </c>
      <c r="AR359" s="20">
        <f>IF(AD359="","",IFERROR(TRIM(INDEX($A359:$AB359,MATCH(Lists!$K$13,$A$1:$AB$1,0))&amp;""),""))</f>
        <v/>
      </c>
      <c r="AS359" s="20">
        <f>IF(AD359="","",IFERROR(TRIM(INDEX($A359:$AB359,MATCH(Lists!$K$14,$A$1:$AB$1,0))&amp;""),""))</f>
        <v/>
      </c>
      <c r="AT359" s="20">
        <f>IF(AD359="","",IFERROR(TRIM(INDEX($A359:$AB359,MATCH(Lists!$K$15,$A$1:$AB$1,0))&amp;""),""))</f>
        <v/>
      </c>
      <c r="AU359" s="20">
        <f>IF(AD359="","",IFERROR(TRIM(INDEX($A359:$AB359,MATCH(Lists!$K$18,$A$1:$AB$1,0))&amp;""),""))</f>
        <v/>
      </c>
    </row>
    <row r="360">
      <c r="AC360" s="19" t="n"/>
      <c r="AD360" s="20">
        <f>IFERROR(TRIM(INDEX($A360:$AB360,MATCH(Lists!$K$2,$A$1:$AB$1,0))&amp;""),"")</f>
        <v/>
      </c>
      <c r="AE360" s="20">
        <f>IF(AD360="",0,IF(AND(OR('Top needs'!$B$5="",AF360='Top needs'!$B$5),OR('Top needs'!$B$6="",AG360='Top needs'!$B$6)),1,0))</f>
        <v/>
      </c>
      <c r="AF360" s="20">
        <f>IF(AD360="","",IF(IFERROR(TRIM(INDEX($A360:$AB360,MATCH(Lists!$K$16,$A$1:$AB$1,0))&amp;""),"")="","(no answer)",IFERROR(TRIM(INDEX($A360:$AB360,MATCH(Lists!$K$16,$A$1:$AB$1,0))&amp;""),"")))</f>
        <v/>
      </c>
      <c r="AG360" s="20">
        <f>IF(AD360="","",IF(IFERROR(TRIM(INDEX($A360:$AB360,MATCH(Lists!$K$17,$A$1:$AB$1,0))&amp;""),"")="","(no answer)",IFERROR(TRIM(INDEX($A360:$AB360,MATCH(Lists!$K$17,$A$1:$AB$1,0))&amp;""),"")))</f>
        <v/>
      </c>
      <c r="AH360" s="20">
        <f>IF(AD360="","",IFERROR(TRIM(INDEX($A360:$AB360,MATCH(Lists!$K$3,$A$1:$AB$1,0))&amp;""),""))</f>
        <v/>
      </c>
      <c r="AI360" s="20">
        <f>IF(AD360="","",IFERROR(TRIM(INDEX($A360:$AB360,MATCH(Lists!$K$4,$A$1:$AB$1,0))&amp;""),""))</f>
        <v/>
      </c>
      <c r="AJ360" s="20">
        <f>IF(AD360="","",IFERROR(TRIM(INDEX($A360:$AB360,MATCH(Lists!$K$5,$A$1:$AB$1,0))&amp;""),""))</f>
        <v/>
      </c>
      <c r="AK360" s="20">
        <f>IF(AD360="","",IFERROR(TRIM(INDEX($A360:$AB360,MATCH(Lists!$K$6,$A$1:$AB$1,0))&amp;""),""))</f>
        <v/>
      </c>
      <c r="AL360" s="20">
        <f>IF(AD360="","",IFERROR(TRIM(INDEX($A360:$AB360,MATCH(Lists!$K$7,$A$1:$AB$1,0))&amp;""),""))</f>
        <v/>
      </c>
      <c r="AM360" s="20">
        <f>IF(AD360="","",IFERROR(TRIM(INDEX($A360:$AB360,MATCH(Lists!$K$8,$A$1:$AB$1,0))&amp;""),""))</f>
        <v/>
      </c>
      <c r="AN360" s="20">
        <f>IF(AD360="","",IFERROR(TRIM(INDEX($A360:$AB360,MATCH(Lists!$K$9,$A$1:$AB$1,0))&amp;""),""))</f>
        <v/>
      </c>
      <c r="AO360" s="20">
        <f>IF(AD360="","",IFERROR(TRIM(INDEX($A360:$AB360,MATCH(Lists!$K$10,$A$1:$AB$1,0))&amp;""),""))</f>
        <v/>
      </c>
      <c r="AP360" s="20">
        <f>IF(AD360="","",IFERROR(TRIM(INDEX($A360:$AB360,MATCH(Lists!$K$11,$A$1:$AB$1,0))&amp;""),""))</f>
        <v/>
      </c>
      <c r="AQ360" s="20">
        <f>IF(AD360="","",IFERROR(VALUE(IFERROR(TRIM(INDEX($A360:$AB360,MATCH(Lists!$K$12,$A$1:$AB$1,0))&amp;""),"")),""))</f>
        <v/>
      </c>
      <c r="AR360" s="20">
        <f>IF(AD360="","",IFERROR(TRIM(INDEX($A360:$AB360,MATCH(Lists!$K$13,$A$1:$AB$1,0))&amp;""),""))</f>
        <v/>
      </c>
      <c r="AS360" s="20">
        <f>IF(AD360="","",IFERROR(TRIM(INDEX($A360:$AB360,MATCH(Lists!$K$14,$A$1:$AB$1,0))&amp;""),""))</f>
        <v/>
      </c>
      <c r="AT360" s="20">
        <f>IF(AD360="","",IFERROR(TRIM(INDEX($A360:$AB360,MATCH(Lists!$K$15,$A$1:$AB$1,0))&amp;""),""))</f>
        <v/>
      </c>
      <c r="AU360" s="20">
        <f>IF(AD360="","",IFERROR(TRIM(INDEX($A360:$AB360,MATCH(Lists!$K$18,$A$1:$AB$1,0))&amp;""),""))</f>
        <v/>
      </c>
    </row>
    <row r="361">
      <c r="AC361" s="19" t="n"/>
      <c r="AD361" s="20">
        <f>IFERROR(TRIM(INDEX($A361:$AB361,MATCH(Lists!$K$2,$A$1:$AB$1,0))&amp;""),"")</f>
        <v/>
      </c>
      <c r="AE361" s="20">
        <f>IF(AD361="",0,IF(AND(OR('Top needs'!$B$5="",AF361='Top needs'!$B$5),OR('Top needs'!$B$6="",AG361='Top needs'!$B$6)),1,0))</f>
        <v/>
      </c>
      <c r="AF361" s="20">
        <f>IF(AD361="","",IF(IFERROR(TRIM(INDEX($A361:$AB361,MATCH(Lists!$K$16,$A$1:$AB$1,0))&amp;""),"")="","(no answer)",IFERROR(TRIM(INDEX($A361:$AB361,MATCH(Lists!$K$16,$A$1:$AB$1,0))&amp;""),"")))</f>
        <v/>
      </c>
      <c r="AG361" s="20">
        <f>IF(AD361="","",IF(IFERROR(TRIM(INDEX($A361:$AB361,MATCH(Lists!$K$17,$A$1:$AB$1,0))&amp;""),"")="","(no answer)",IFERROR(TRIM(INDEX($A361:$AB361,MATCH(Lists!$K$17,$A$1:$AB$1,0))&amp;""),"")))</f>
        <v/>
      </c>
      <c r="AH361" s="20">
        <f>IF(AD361="","",IFERROR(TRIM(INDEX($A361:$AB361,MATCH(Lists!$K$3,$A$1:$AB$1,0))&amp;""),""))</f>
        <v/>
      </c>
      <c r="AI361" s="20">
        <f>IF(AD361="","",IFERROR(TRIM(INDEX($A361:$AB361,MATCH(Lists!$K$4,$A$1:$AB$1,0))&amp;""),""))</f>
        <v/>
      </c>
      <c r="AJ361" s="20">
        <f>IF(AD361="","",IFERROR(TRIM(INDEX($A361:$AB361,MATCH(Lists!$K$5,$A$1:$AB$1,0))&amp;""),""))</f>
        <v/>
      </c>
      <c r="AK361" s="20">
        <f>IF(AD361="","",IFERROR(TRIM(INDEX($A361:$AB361,MATCH(Lists!$K$6,$A$1:$AB$1,0))&amp;""),""))</f>
        <v/>
      </c>
      <c r="AL361" s="20">
        <f>IF(AD361="","",IFERROR(TRIM(INDEX($A361:$AB361,MATCH(Lists!$K$7,$A$1:$AB$1,0))&amp;""),""))</f>
        <v/>
      </c>
      <c r="AM361" s="20">
        <f>IF(AD361="","",IFERROR(TRIM(INDEX($A361:$AB361,MATCH(Lists!$K$8,$A$1:$AB$1,0))&amp;""),""))</f>
        <v/>
      </c>
      <c r="AN361" s="20">
        <f>IF(AD361="","",IFERROR(TRIM(INDEX($A361:$AB361,MATCH(Lists!$K$9,$A$1:$AB$1,0))&amp;""),""))</f>
        <v/>
      </c>
      <c r="AO361" s="20">
        <f>IF(AD361="","",IFERROR(TRIM(INDEX($A361:$AB361,MATCH(Lists!$K$10,$A$1:$AB$1,0))&amp;""),""))</f>
        <v/>
      </c>
      <c r="AP361" s="20">
        <f>IF(AD361="","",IFERROR(TRIM(INDEX($A361:$AB361,MATCH(Lists!$K$11,$A$1:$AB$1,0))&amp;""),""))</f>
        <v/>
      </c>
      <c r="AQ361" s="20">
        <f>IF(AD361="","",IFERROR(VALUE(IFERROR(TRIM(INDEX($A361:$AB361,MATCH(Lists!$K$12,$A$1:$AB$1,0))&amp;""),"")),""))</f>
        <v/>
      </c>
      <c r="AR361" s="20">
        <f>IF(AD361="","",IFERROR(TRIM(INDEX($A361:$AB361,MATCH(Lists!$K$13,$A$1:$AB$1,0))&amp;""),""))</f>
        <v/>
      </c>
      <c r="AS361" s="20">
        <f>IF(AD361="","",IFERROR(TRIM(INDEX($A361:$AB361,MATCH(Lists!$K$14,$A$1:$AB$1,0))&amp;""),""))</f>
        <v/>
      </c>
      <c r="AT361" s="20">
        <f>IF(AD361="","",IFERROR(TRIM(INDEX($A361:$AB361,MATCH(Lists!$K$15,$A$1:$AB$1,0))&amp;""),""))</f>
        <v/>
      </c>
      <c r="AU361" s="20">
        <f>IF(AD361="","",IFERROR(TRIM(INDEX($A361:$AB361,MATCH(Lists!$K$18,$A$1:$AB$1,0))&amp;""),""))</f>
        <v/>
      </c>
    </row>
    <row r="362">
      <c r="AC362" s="19" t="n"/>
      <c r="AD362" s="20">
        <f>IFERROR(TRIM(INDEX($A362:$AB362,MATCH(Lists!$K$2,$A$1:$AB$1,0))&amp;""),"")</f>
        <v/>
      </c>
      <c r="AE362" s="20">
        <f>IF(AD362="",0,IF(AND(OR('Top needs'!$B$5="",AF362='Top needs'!$B$5),OR('Top needs'!$B$6="",AG362='Top needs'!$B$6)),1,0))</f>
        <v/>
      </c>
      <c r="AF362" s="20">
        <f>IF(AD362="","",IF(IFERROR(TRIM(INDEX($A362:$AB362,MATCH(Lists!$K$16,$A$1:$AB$1,0))&amp;""),"")="","(no answer)",IFERROR(TRIM(INDEX($A362:$AB362,MATCH(Lists!$K$16,$A$1:$AB$1,0))&amp;""),"")))</f>
        <v/>
      </c>
      <c r="AG362" s="20">
        <f>IF(AD362="","",IF(IFERROR(TRIM(INDEX($A362:$AB362,MATCH(Lists!$K$17,$A$1:$AB$1,0))&amp;""),"")="","(no answer)",IFERROR(TRIM(INDEX($A362:$AB362,MATCH(Lists!$K$17,$A$1:$AB$1,0))&amp;""),"")))</f>
        <v/>
      </c>
      <c r="AH362" s="20">
        <f>IF(AD362="","",IFERROR(TRIM(INDEX($A362:$AB362,MATCH(Lists!$K$3,$A$1:$AB$1,0))&amp;""),""))</f>
        <v/>
      </c>
      <c r="AI362" s="20">
        <f>IF(AD362="","",IFERROR(TRIM(INDEX($A362:$AB362,MATCH(Lists!$K$4,$A$1:$AB$1,0))&amp;""),""))</f>
        <v/>
      </c>
      <c r="AJ362" s="20">
        <f>IF(AD362="","",IFERROR(TRIM(INDEX($A362:$AB362,MATCH(Lists!$K$5,$A$1:$AB$1,0))&amp;""),""))</f>
        <v/>
      </c>
      <c r="AK362" s="20">
        <f>IF(AD362="","",IFERROR(TRIM(INDEX($A362:$AB362,MATCH(Lists!$K$6,$A$1:$AB$1,0))&amp;""),""))</f>
        <v/>
      </c>
      <c r="AL362" s="20">
        <f>IF(AD362="","",IFERROR(TRIM(INDEX($A362:$AB362,MATCH(Lists!$K$7,$A$1:$AB$1,0))&amp;""),""))</f>
        <v/>
      </c>
      <c r="AM362" s="20">
        <f>IF(AD362="","",IFERROR(TRIM(INDEX($A362:$AB362,MATCH(Lists!$K$8,$A$1:$AB$1,0))&amp;""),""))</f>
        <v/>
      </c>
      <c r="AN362" s="20">
        <f>IF(AD362="","",IFERROR(TRIM(INDEX($A362:$AB362,MATCH(Lists!$K$9,$A$1:$AB$1,0))&amp;""),""))</f>
        <v/>
      </c>
      <c r="AO362" s="20">
        <f>IF(AD362="","",IFERROR(TRIM(INDEX($A362:$AB362,MATCH(Lists!$K$10,$A$1:$AB$1,0))&amp;""),""))</f>
        <v/>
      </c>
      <c r="AP362" s="20">
        <f>IF(AD362="","",IFERROR(TRIM(INDEX($A362:$AB362,MATCH(Lists!$K$11,$A$1:$AB$1,0))&amp;""),""))</f>
        <v/>
      </c>
      <c r="AQ362" s="20">
        <f>IF(AD362="","",IFERROR(VALUE(IFERROR(TRIM(INDEX($A362:$AB362,MATCH(Lists!$K$12,$A$1:$AB$1,0))&amp;""),"")),""))</f>
        <v/>
      </c>
      <c r="AR362" s="20">
        <f>IF(AD362="","",IFERROR(TRIM(INDEX($A362:$AB362,MATCH(Lists!$K$13,$A$1:$AB$1,0))&amp;""),""))</f>
        <v/>
      </c>
      <c r="AS362" s="20">
        <f>IF(AD362="","",IFERROR(TRIM(INDEX($A362:$AB362,MATCH(Lists!$K$14,$A$1:$AB$1,0))&amp;""),""))</f>
        <v/>
      </c>
      <c r="AT362" s="20">
        <f>IF(AD362="","",IFERROR(TRIM(INDEX($A362:$AB362,MATCH(Lists!$K$15,$A$1:$AB$1,0))&amp;""),""))</f>
        <v/>
      </c>
      <c r="AU362" s="20">
        <f>IF(AD362="","",IFERROR(TRIM(INDEX($A362:$AB362,MATCH(Lists!$K$18,$A$1:$AB$1,0))&amp;""),""))</f>
        <v/>
      </c>
    </row>
    <row r="363">
      <c r="AC363" s="19" t="n"/>
      <c r="AD363" s="20">
        <f>IFERROR(TRIM(INDEX($A363:$AB363,MATCH(Lists!$K$2,$A$1:$AB$1,0))&amp;""),"")</f>
        <v/>
      </c>
      <c r="AE363" s="20">
        <f>IF(AD363="",0,IF(AND(OR('Top needs'!$B$5="",AF363='Top needs'!$B$5),OR('Top needs'!$B$6="",AG363='Top needs'!$B$6)),1,0))</f>
        <v/>
      </c>
      <c r="AF363" s="20">
        <f>IF(AD363="","",IF(IFERROR(TRIM(INDEX($A363:$AB363,MATCH(Lists!$K$16,$A$1:$AB$1,0))&amp;""),"")="","(no answer)",IFERROR(TRIM(INDEX($A363:$AB363,MATCH(Lists!$K$16,$A$1:$AB$1,0))&amp;""),"")))</f>
        <v/>
      </c>
      <c r="AG363" s="20">
        <f>IF(AD363="","",IF(IFERROR(TRIM(INDEX($A363:$AB363,MATCH(Lists!$K$17,$A$1:$AB$1,0))&amp;""),"")="","(no answer)",IFERROR(TRIM(INDEX($A363:$AB363,MATCH(Lists!$K$17,$A$1:$AB$1,0))&amp;""),"")))</f>
        <v/>
      </c>
      <c r="AH363" s="20">
        <f>IF(AD363="","",IFERROR(TRIM(INDEX($A363:$AB363,MATCH(Lists!$K$3,$A$1:$AB$1,0))&amp;""),""))</f>
        <v/>
      </c>
      <c r="AI363" s="20">
        <f>IF(AD363="","",IFERROR(TRIM(INDEX($A363:$AB363,MATCH(Lists!$K$4,$A$1:$AB$1,0))&amp;""),""))</f>
        <v/>
      </c>
      <c r="AJ363" s="20">
        <f>IF(AD363="","",IFERROR(TRIM(INDEX($A363:$AB363,MATCH(Lists!$K$5,$A$1:$AB$1,0))&amp;""),""))</f>
        <v/>
      </c>
      <c r="AK363" s="20">
        <f>IF(AD363="","",IFERROR(TRIM(INDEX($A363:$AB363,MATCH(Lists!$K$6,$A$1:$AB$1,0))&amp;""),""))</f>
        <v/>
      </c>
      <c r="AL363" s="20">
        <f>IF(AD363="","",IFERROR(TRIM(INDEX($A363:$AB363,MATCH(Lists!$K$7,$A$1:$AB$1,0))&amp;""),""))</f>
        <v/>
      </c>
      <c r="AM363" s="20">
        <f>IF(AD363="","",IFERROR(TRIM(INDEX($A363:$AB363,MATCH(Lists!$K$8,$A$1:$AB$1,0))&amp;""),""))</f>
        <v/>
      </c>
      <c r="AN363" s="20">
        <f>IF(AD363="","",IFERROR(TRIM(INDEX($A363:$AB363,MATCH(Lists!$K$9,$A$1:$AB$1,0))&amp;""),""))</f>
        <v/>
      </c>
      <c r="AO363" s="20">
        <f>IF(AD363="","",IFERROR(TRIM(INDEX($A363:$AB363,MATCH(Lists!$K$10,$A$1:$AB$1,0))&amp;""),""))</f>
        <v/>
      </c>
      <c r="AP363" s="20">
        <f>IF(AD363="","",IFERROR(TRIM(INDEX($A363:$AB363,MATCH(Lists!$K$11,$A$1:$AB$1,0))&amp;""),""))</f>
        <v/>
      </c>
      <c r="AQ363" s="20">
        <f>IF(AD363="","",IFERROR(VALUE(IFERROR(TRIM(INDEX($A363:$AB363,MATCH(Lists!$K$12,$A$1:$AB$1,0))&amp;""),"")),""))</f>
        <v/>
      </c>
      <c r="AR363" s="20">
        <f>IF(AD363="","",IFERROR(TRIM(INDEX($A363:$AB363,MATCH(Lists!$K$13,$A$1:$AB$1,0))&amp;""),""))</f>
        <v/>
      </c>
      <c r="AS363" s="20">
        <f>IF(AD363="","",IFERROR(TRIM(INDEX($A363:$AB363,MATCH(Lists!$K$14,$A$1:$AB$1,0))&amp;""),""))</f>
        <v/>
      </c>
      <c r="AT363" s="20">
        <f>IF(AD363="","",IFERROR(TRIM(INDEX($A363:$AB363,MATCH(Lists!$K$15,$A$1:$AB$1,0))&amp;""),""))</f>
        <v/>
      </c>
      <c r="AU363" s="20">
        <f>IF(AD363="","",IFERROR(TRIM(INDEX($A363:$AB363,MATCH(Lists!$K$18,$A$1:$AB$1,0))&amp;""),""))</f>
        <v/>
      </c>
    </row>
    <row r="364">
      <c r="AC364" s="19" t="n"/>
      <c r="AD364" s="20">
        <f>IFERROR(TRIM(INDEX($A364:$AB364,MATCH(Lists!$K$2,$A$1:$AB$1,0))&amp;""),"")</f>
        <v/>
      </c>
      <c r="AE364" s="20">
        <f>IF(AD364="",0,IF(AND(OR('Top needs'!$B$5="",AF364='Top needs'!$B$5),OR('Top needs'!$B$6="",AG364='Top needs'!$B$6)),1,0))</f>
        <v/>
      </c>
      <c r="AF364" s="20">
        <f>IF(AD364="","",IF(IFERROR(TRIM(INDEX($A364:$AB364,MATCH(Lists!$K$16,$A$1:$AB$1,0))&amp;""),"")="","(no answer)",IFERROR(TRIM(INDEX($A364:$AB364,MATCH(Lists!$K$16,$A$1:$AB$1,0))&amp;""),"")))</f>
        <v/>
      </c>
      <c r="AG364" s="20">
        <f>IF(AD364="","",IF(IFERROR(TRIM(INDEX($A364:$AB364,MATCH(Lists!$K$17,$A$1:$AB$1,0))&amp;""),"")="","(no answer)",IFERROR(TRIM(INDEX($A364:$AB364,MATCH(Lists!$K$17,$A$1:$AB$1,0))&amp;""),"")))</f>
        <v/>
      </c>
      <c r="AH364" s="20">
        <f>IF(AD364="","",IFERROR(TRIM(INDEX($A364:$AB364,MATCH(Lists!$K$3,$A$1:$AB$1,0))&amp;""),""))</f>
        <v/>
      </c>
      <c r="AI364" s="20">
        <f>IF(AD364="","",IFERROR(TRIM(INDEX($A364:$AB364,MATCH(Lists!$K$4,$A$1:$AB$1,0))&amp;""),""))</f>
        <v/>
      </c>
      <c r="AJ364" s="20">
        <f>IF(AD364="","",IFERROR(TRIM(INDEX($A364:$AB364,MATCH(Lists!$K$5,$A$1:$AB$1,0))&amp;""),""))</f>
        <v/>
      </c>
      <c r="AK364" s="20">
        <f>IF(AD364="","",IFERROR(TRIM(INDEX($A364:$AB364,MATCH(Lists!$K$6,$A$1:$AB$1,0))&amp;""),""))</f>
        <v/>
      </c>
      <c r="AL364" s="20">
        <f>IF(AD364="","",IFERROR(TRIM(INDEX($A364:$AB364,MATCH(Lists!$K$7,$A$1:$AB$1,0))&amp;""),""))</f>
        <v/>
      </c>
      <c r="AM364" s="20">
        <f>IF(AD364="","",IFERROR(TRIM(INDEX($A364:$AB364,MATCH(Lists!$K$8,$A$1:$AB$1,0))&amp;""),""))</f>
        <v/>
      </c>
      <c r="AN364" s="20">
        <f>IF(AD364="","",IFERROR(TRIM(INDEX($A364:$AB364,MATCH(Lists!$K$9,$A$1:$AB$1,0))&amp;""),""))</f>
        <v/>
      </c>
      <c r="AO364" s="20">
        <f>IF(AD364="","",IFERROR(TRIM(INDEX($A364:$AB364,MATCH(Lists!$K$10,$A$1:$AB$1,0))&amp;""),""))</f>
        <v/>
      </c>
      <c r="AP364" s="20">
        <f>IF(AD364="","",IFERROR(TRIM(INDEX($A364:$AB364,MATCH(Lists!$K$11,$A$1:$AB$1,0))&amp;""),""))</f>
        <v/>
      </c>
      <c r="AQ364" s="20">
        <f>IF(AD364="","",IFERROR(VALUE(IFERROR(TRIM(INDEX($A364:$AB364,MATCH(Lists!$K$12,$A$1:$AB$1,0))&amp;""),"")),""))</f>
        <v/>
      </c>
      <c r="AR364" s="20">
        <f>IF(AD364="","",IFERROR(TRIM(INDEX($A364:$AB364,MATCH(Lists!$K$13,$A$1:$AB$1,0))&amp;""),""))</f>
        <v/>
      </c>
      <c r="AS364" s="20">
        <f>IF(AD364="","",IFERROR(TRIM(INDEX($A364:$AB364,MATCH(Lists!$K$14,$A$1:$AB$1,0))&amp;""),""))</f>
        <v/>
      </c>
      <c r="AT364" s="20">
        <f>IF(AD364="","",IFERROR(TRIM(INDEX($A364:$AB364,MATCH(Lists!$K$15,$A$1:$AB$1,0))&amp;""),""))</f>
        <v/>
      </c>
      <c r="AU364" s="20">
        <f>IF(AD364="","",IFERROR(TRIM(INDEX($A364:$AB364,MATCH(Lists!$K$18,$A$1:$AB$1,0))&amp;""),""))</f>
        <v/>
      </c>
    </row>
    <row r="365">
      <c r="AC365" s="19" t="n"/>
      <c r="AD365" s="20">
        <f>IFERROR(TRIM(INDEX($A365:$AB365,MATCH(Lists!$K$2,$A$1:$AB$1,0))&amp;""),"")</f>
        <v/>
      </c>
      <c r="AE365" s="20">
        <f>IF(AD365="",0,IF(AND(OR('Top needs'!$B$5="",AF365='Top needs'!$B$5),OR('Top needs'!$B$6="",AG365='Top needs'!$B$6)),1,0))</f>
        <v/>
      </c>
      <c r="AF365" s="20">
        <f>IF(AD365="","",IF(IFERROR(TRIM(INDEX($A365:$AB365,MATCH(Lists!$K$16,$A$1:$AB$1,0))&amp;""),"")="","(no answer)",IFERROR(TRIM(INDEX($A365:$AB365,MATCH(Lists!$K$16,$A$1:$AB$1,0))&amp;""),"")))</f>
        <v/>
      </c>
      <c r="AG365" s="20">
        <f>IF(AD365="","",IF(IFERROR(TRIM(INDEX($A365:$AB365,MATCH(Lists!$K$17,$A$1:$AB$1,0))&amp;""),"")="","(no answer)",IFERROR(TRIM(INDEX($A365:$AB365,MATCH(Lists!$K$17,$A$1:$AB$1,0))&amp;""),"")))</f>
        <v/>
      </c>
      <c r="AH365" s="20">
        <f>IF(AD365="","",IFERROR(TRIM(INDEX($A365:$AB365,MATCH(Lists!$K$3,$A$1:$AB$1,0))&amp;""),""))</f>
        <v/>
      </c>
      <c r="AI365" s="20">
        <f>IF(AD365="","",IFERROR(TRIM(INDEX($A365:$AB365,MATCH(Lists!$K$4,$A$1:$AB$1,0))&amp;""),""))</f>
        <v/>
      </c>
      <c r="AJ365" s="20">
        <f>IF(AD365="","",IFERROR(TRIM(INDEX($A365:$AB365,MATCH(Lists!$K$5,$A$1:$AB$1,0))&amp;""),""))</f>
        <v/>
      </c>
      <c r="AK365" s="20">
        <f>IF(AD365="","",IFERROR(TRIM(INDEX($A365:$AB365,MATCH(Lists!$K$6,$A$1:$AB$1,0))&amp;""),""))</f>
        <v/>
      </c>
      <c r="AL365" s="20">
        <f>IF(AD365="","",IFERROR(TRIM(INDEX($A365:$AB365,MATCH(Lists!$K$7,$A$1:$AB$1,0))&amp;""),""))</f>
        <v/>
      </c>
      <c r="AM365" s="20">
        <f>IF(AD365="","",IFERROR(TRIM(INDEX($A365:$AB365,MATCH(Lists!$K$8,$A$1:$AB$1,0))&amp;""),""))</f>
        <v/>
      </c>
      <c r="AN365" s="20">
        <f>IF(AD365="","",IFERROR(TRIM(INDEX($A365:$AB365,MATCH(Lists!$K$9,$A$1:$AB$1,0))&amp;""),""))</f>
        <v/>
      </c>
      <c r="AO365" s="20">
        <f>IF(AD365="","",IFERROR(TRIM(INDEX($A365:$AB365,MATCH(Lists!$K$10,$A$1:$AB$1,0))&amp;""),""))</f>
        <v/>
      </c>
      <c r="AP365" s="20">
        <f>IF(AD365="","",IFERROR(TRIM(INDEX($A365:$AB365,MATCH(Lists!$K$11,$A$1:$AB$1,0))&amp;""),""))</f>
        <v/>
      </c>
      <c r="AQ365" s="20">
        <f>IF(AD365="","",IFERROR(VALUE(IFERROR(TRIM(INDEX($A365:$AB365,MATCH(Lists!$K$12,$A$1:$AB$1,0))&amp;""),"")),""))</f>
        <v/>
      </c>
      <c r="AR365" s="20">
        <f>IF(AD365="","",IFERROR(TRIM(INDEX($A365:$AB365,MATCH(Lists!$K$13,$A$1:$AB$1,0))&amp;""),""))</f>
        <v/>
      </c>
      <c r="AS365" s="20">
        <f>IF(AD365="","",IFERROR(TRIM(INDEX($A365:$AB365,MATCH(Lists!$K$14,$A$1:$AB$1,0))&amp;""),""))</f>
        <v/>
      </c>
      <c r="AT365" s="20">
        <f>IF(AD365="","",IFERROR(TRIM(INDEX($A365:$AB365,MATCH(Lists!$K$15,$A$1:$AB$1,0))&amp;""),""))</f>
        <v/>
      </c>
      <c r="AU365" s="20">
        <f>IF(AD365="","",IFERROR(TRIM(INDEX($A365:$AB365,MATCH(Lists!$K$18,$A$1:$AB$1,0))&amp;""),""))</f>
        <v/>
      </c>
    </row>
    <row r="366">
      <c r="AC366" s="19" t="n"/>
      <c r="AD366" s="20">
        <f>IFERROR(TRIM(INDEX($A366:$AB366,MATCH(Lists!$K$2,$A$1:$AB$1,0))&amp;""),"")</f>
        <v/>
      </c>
      <c r="AE366" s="20">
        <f>IF(AD366="",0,IF(AND(OR('Top needs'!$B$5="",AF366='Top needs'!$B$5),OR('Top needs'!$B$6="",AG366='Top needs'!$B$6)),1,0))</f>
        <v/>
      </c>
      <c r="AF366" s="20">
        <f>IF(AD366="","",IF(IFERROR(TRIM(INDEX($A366:$AB366,MATCH(Lists!$K$16,$A$1:$AB$1,0))&amp;""),"")="","(no answer)",IFERROR(TRIM(INDEX($A366:$AB366,MATCH(Lists!$K$16,$A$1:$AB$1,0))&amp;""),"")))</f>
        <v/>
      </c>
      <c r="AG366" s="20">
        <f>IF(AD366="","",IF(IFERROR(TRIM(INDEX($A366:$AB366,MATCH(Lists!$K$17,$A$1:$AB$1,0))&amp;""),"")="","(no answer)",IFERROR(TRIM(INDEX($A366:$AB366,MATCH(Lists!$K$17,$A$1:$AB$1,0))&amp;""),"")))</f>
        <v/>
      </c>
      <c r="AH366" s="20">
        <f>IF(AD366="","",IFERROR(TRIM(INDEX($A366:$AB366,MATCH(Lists!$K$3,$A$1:$AB$1,0))&amp;""),""))</f>
        <v/>
      </c>
      <c r="AI366" s="20">
        <f>IF(AD366="","",IFERROR(TRIM(INDEX($A366:$AB366,MATCH(Lists!$K$4,$A$1:$AB$1,0))&amp;""),""))</f>
        <v/>
      </c>
      <c r="AJ366" s="20">
        <f>IF(AD366="","",IFERROR(TRIM(INDEX($A366:$AB366,MATCH(Lists!$K$5,$A$1:$AB$1,0))&amp;""),""))</f>
        <v/>
      </c>
      <c r="AK366" s="20">
        <f>IF(AD366="","",IFERROR(TRIM(INDEX($A366:$AB366,MATCH(Lists!$K$6,$A$1:$AB$1,0))&amp;""),""))</f>
        <v/>
      </c>
      <c r="AL366" s="20">
        <f>IF(AD366="","",IFERROR(TRIM(INDEX($A366:$AB366,MATCH(Lists!$K$7,$A$1:$AB$1,0))&amp;""),""))</f>
        <v/>
      </c>
      <c r="AM366" s="20">
        <f>IF(AD366="","",IFERROR(TRIM(INDEX($A366:$AB366,MATCH(Lists!$K$8,$A$1:$AB$1,0))&amp;""),""))</f>
        <v/>
      </c>
      <c r="AN366" s="20">
        <f>IF(AD366="","",IFERROR(TRIM(INDEX($A366:$AB366,MATCH(Lists!$K$9,$A$1:$AB$1,0))&amp;""),""))</f>
        <v/>
      </c>
      <c r="AO366" s="20">
        <f>IF(AD366="","",IFERROR(TRIM(INDEX($A366:$AB366,MATCH(Lists!$K$10,$A$1:$AB$1,0))&amp;""),""))</f>
        <v/>
      </c>
      <c r="AP366" s="20">
        <f>IF(AD366="","",IFERROR(TRIM(INDEX($A366:$AB366,MATCH(Lists!$K$11,$A$1:$AB$1,0))&amp;""),""))</f>
        <v/>
      </c>
      <c r="AQ366" s="20">
        <f>IF(AD366="","",IFERROR(VALUE(IFERROR(TRIM(INDEX($A366:$AB366,MATCH(Lists!$K$12,$A$1:$AB$1,0))&amp;""),"")),""))</f>
        <v/>
      </c>
      <c r="AR366" s="20">
        <f>IF(AD366="","",IFERROR(TRIM(INDEX($A366:$AB366,MATCH(Lists!$K$13,$A$1:$AB$1,0))&amp;""),""))</f>
        <v/>
      </c>
      <c r="AS366" s="20">
        <f>IF(AD366="","",IFERROR(TRIM(INDEX($A366:$AB366,MATCH(Lists!$K$14,$A$1:$AB$1,0))&amp;""),""))</f>
        <v/>
      </c>
      <c r="AT366" s="20">
        <f>IF(AD366="","",IFERROR(TRIM(INDEX($A366:$AB366,MATCH(Lists!$K$15,$A$1:$AB$1,0))&amp;""),""))</f>
        <v/>
      </c>
      <c r="AU366" s="20">
        <f>IF(AD366="","",IFERROR(TRIM(INDEX($A366:$AB366,MATCH(Lists!$K$18,$A$1:$AB$1,0))&amp;""),""))</f>
        <v/>
      </c>
    </row>
    <row r="367">
      <c r="AC367" s="19" t="n"/>
      <c r="AD367" s="20">
        <f>IFERROR(TRIM(INDEX($A367:$AB367,MATCH(Lists!$K$2,$A$1:$AB$1,0))&amp;""),"")</f>
        <v/>
      </c>
      <c r="AE367" s="20">
        <f>IF(AD367="",0,IF(AND(OR('Top needs'!$B$5="",AF367='Top needs'!$B$5),OR('Top needs'!$B$6="",AG367='Top needs'!$B$6)),1,0))</f>
        <v/>
      </c>
      <c r="AF367" s="20">
        <f>IF(AD367="","",IF(IFERROR(TRIM(INDEX($A367:$AB367,MATCH(Lists!$K$16,$A$1:$AB$1,0))&amp;""),"")="","(no answer)",IFERROR(TRIM(INDEX($A367:$AB367,MATCH(Lists!$K$16,$A$1:$AB$1,0))&amp;""),"")))</f>
        <v/>
      </c>
      <c r="AG367" s="20">
        <f>IF(AD367="","",IF(IFERROR(TRIM(INDEX($A367:$AB367,MATCH(Lists!$K$17,$A$1:$AB$1,0))&amp;""),"")="","(no answer)",IFERROR(TRIM(INDEX($A367:$AB367,MATCH(Lists!$K$17,$A$1:$AB$1,0))&amp;""),"")))</f>
        <v/>
      </c>
      <c r="AH367" s="20">
        <f>IF(AD367="","",IFERROR(TRIM(INDEX($A367:$AB367,MATCH(Lists!$K$3,$A$1:$AB$1,0))&amp;""),""))</f>
        <v/>
      </c>
      <c r="AI367" s="20">
        <f>IF(AD367="","",IFERROR(TRIM(INDEX($A367:$AB367,MATCH(Lists!$K$4,$A$1:$AB$1,0))&amp;""),""))</f>
        <v/>
      </c>
      <c r="AJ367" s="20">
        <f>IF(AD367="","",IFERROR(TRIM(INDEX($A367:$AB367,MATCH(Lists!$K$5,$A$1:$AB$1,0))&amp;""),""))</f>
        <v/>
      </c>
      <c r="AK367" s="20">
        <f>IF(AD367="","",IFERROR(TRIM(INDEX($A367:$AB367,MATCH(Lists!$K$6,$A$1:$AB$1,0))&amp;""),""))</f>
        <v/>
      </c>
      <c r="AL367" s="20">
        <f>IF(AD367="","",IFERROR(TRIM(INDEX($A367:$AB367,MATCH(Lists!$K$7,$A$1:$AB$1,0))&amp;""),""))</f>
        <v/>
      </c>
      <c r="AM367" s="20">
        <f>IF(AD367="","",IFERROR(TRIM(INDEX($A367:$AB367,MATCH(Lists!$K$8,$A$1:$AB$1,0))&amp;""),""))</f>
        <v/>
      </c>
      <c r="AN367" s="20">
        <f>IF(AD367="","",IFERROR(TRIM(INDEX($A367:$AB367,MATCH(Lists!$K$9,$A$1:$AB$1,0))&amp;""),""))</f>
        <v/>
      </c>
      <c r="AO367" s="20">
        <f>IF(AD367="","",IFERROR(TRIM(INDEX($A367:$AB367,MATCH(Lists!$K$10,$A$1:$AB$1,0))&amp;""),""))</f>
        <v/>
      </c>
      <c r="AP367" s="20">
        <f>IF(AD367="","",IFERROR(TRIM(INDEX($A367:$AB367,MATCH(Lists!$K$11,$A$1:$AB$1,0))&amp;""),""))</f>
        <v/>
      </c>
      <c r="AQ367" s="20">
        <f>IF(AD367="","",IFERROR(VALUE(IFERROR(TRIM(INDEX($A367:$AB367,MATCH(Lists!$K$12,$A$1:$AB$1,0))&amp;""),"")),""))</f>
        <v/>
      </c>
      <c r="AR367" s="20">
        <f>IF(AD367="","",IFERROR(TRIM(INDEX($A367:$AB367,MATCH(Lists!$K$13,$A$1:$AB$1,0))&amp;""),""))</f>
        <v/>
      </c>
      <c r="AS367" s="20">
        <f>IF(AD367="","",IFERROR(TRIM(INDEX($A367:$AB367,MATCH(Lists!$K$14,$A$1:$AB$1,0))&amp;""),""))</f>
        <v/>
      </c>
      <c r="AT367" s="20">
        <f>IF(AD367="","",IFERROR(TRIM(INDEX($A367:$AB367,MATCH(Lists!$K$15,$A$1:$AB$1,0))&amp;""),""))</f>
        <v/>
      </c>
      <c r="AU367" s="20">
        <f>IF(AD367="","",IFERROR(TRIM(INDEX($A367:$AB367,MATCH(Lists!$K$18,$A$1:$AB$1,0))&amp;""),""))</f>
        <v/>
      </c>
    </row>
    <row r="368">
      <c r="AC368" s="19" t="n"/>
      <c r="AD368" s="20">
        <f>IFERROR(TRIM(INDEX($A368:$AB368,MATCH(Lists!$K$2,$A$1:$AB$1,0))&amp;""),"")</f>
        <v/>
      </c>
      <c r="AE368" s="20">
        <f>IF(AD368="",0,IF(AND(OR('Top needs'!$B$5="",AF368='Top needs'!$B$5),OR('Top needs'!$B$6="",AG368='Top needs'!$B$6)),1,0))</f>
        <v/>
      </c>
      <c r="AF368" s="20">
        <f>IF(AD368="","",IF(IFERROR(TRIM(INDEX($A368:$AB368,MATCH(Lists!$K$16,$A$1:$AB$1,0))&amp;""),"")="","(no answer)",IFERROR(TRIM(INDEX($A368:$AB368,MATCH(Lists!$K$16,$A$1:$AB$1,0))&amp;""),"")))</f>
        <v/>
      </c>
      <c r="AG368" s="20">
        <f>IF(AD368="","",IF(IFERROR(TRIM(INDEX($A368:$AB368,MATCH(Lists!$K$17,$A$1:$AB$1,0))&amp;""),"")="","(no answer)",IFERROR(TRIM(INDEX($A368:$AB368,MATCH(Lists!$K$17,$A$1:$AB$1,0))&amp;""),"")))</f>
        <v/>
      </c>
      <c r="AH368" s="20">
        <f>IF(AD368="","",IFERROR(TRIM(INDEX($A368:$AB368,MATCH(Lists!$K$3,$A$1:$AB$1,0))&amp;""),""))</f>
        <v/>
      </c>
      <c r="AI368" s="20">
        <f>IF(AD368="","",IFERROR(TRIM(INDEX($A368:$AB368,MATCH(Lists!$K$4,$A$1:$AB$1,0))&amp;""),""))</f>
        <v/>
      </c>
      <c r="AJ368" s="20">
        <f>IF(AD368="","",IFERROR(TRIM(INDEX($A368:$AB368,MATCH(Lists!$K$5,$A$1:$AB$1,0))&amp;""),""))</f>
        <v/>
      </c>
      <c r="AK368" s="20">
        <f>IF(AD368="","",IFERROR(TRIM(INDEX($A368:$AB368,MATCH(Lists!$K$6,$A$1:$AB$1,0))&amp;""),""))</f>
        <v/>
      </c>
      <c r="AL368" s="20">
        <f>IF(AD368="","",IFERROR(TRIM(INDEX($A368:$AB368,MATCH(Lists!$K$7,$A$1:$AB$1,0))&amp;""),""))</f>
        <v/>
      </c>
      <c r="AM368" s="20">
        <f>IF(AD368="","",IFERROR(TRIM(INDEX($A368:$AB368,MATCH(Lists!$K$8,$A$1:$AB$1,0))&amp;""),""))</f>
        <v/>
      </c>
      <c r="AN368" s="20">
        <f>IF(AD368="","",IFERROR(TRIM(INDEX($A368:$AB368,MATCH(Lists!$K$9,$A$1:$AB$1,0))&amp;""),""))</f>
        <v/>
      </c>
      <c r="AO368" s="20">
        <f>IF(AD368="","",IFERROR(TRIM(INDEX($A368:$AB368,MATCH(Lists!$K$10,$A$1:$AB$1,0))&amp;""),""))</f>
        <v/>
      </c>
      <c r="AP368" s="20">
        <f>IF(AD368="","",IFERROR(TRIM(INDEX($A368:$AB368,MATCH(Lists!$K$11,$A$1:$AB$1,0))&amp;""),""))</f>
        <v/>
      </c>
      <c r="AQ368" s="20">
        <f>IF(AD368="","",IFERROR(VALUE(IFERROR(TRIM(INDEX($A368:$AB368,MATCH(Lists!$K$12,$A$1:$AB$1,0))&amp;""),"")),""))</f>
        <v/>
      </c>
      <c r="AR368" s="20">
        <f>IF(AD368="","",IFERROR(TRIM(INDEX($A368:$AB368,MATCH(Lists!$K$13,$A$1:$AB$1,0))&amp;""),""))</f>
        <v/>
      </c>
      <c r="AS368" s="20">
        <f>IF(AD368="","",IFERROR(TRIM(INDEX($A368:$AB368,MATCH(Lists!$K$14,$A$1:$AB$1,0))&amp;""),""))</f>
        <v/>
      </c>
      <c r="AT368" s="20">
        <f>IF(AD368="","",IFERROR(TRIM(INDEX($A368:$AB368,MATCH(Lists!$K$15,$A$1:$AB$1,0))&amp;""),""))</f>
        <v/>
      </c>
      <c r="AU368" s="20">
        <f>IF(AD368="","",IFERROR(TRIM(INDEX($A368:$AB368,MATCH(Lists!$K$18,$A$1:$AB$1,0))&amp;""),""))</f>
        <v/>
      </c>
    </row>
    <row r="369">
      <c r="AC369" s="19" t="n"/>
      <c r="AD369" s="20">
        <f>IFERROR(TRIM(INDEX($A369:$AB369,MATCH(Lists!$K$2,$A$1:$AB$1,0))&amp;""),"")</f>
        <v/>
      </c>
      <c r="AE369" s="20">
        <f>IF(AD369="",0,IF(AND(OR('Top needs'!$B$5="",AF369='Top needs'!$B$5),OR('Top needs'!$B$6="",AG369='Top needs'!$B$6)),1,0))</f>
        <v/>
      </c>
      <c r="AF369" s="20">
        <f>IF(AD369="","",IF(IFERROR(TRIM(INDEX($A369:$AB369,MATCH(Lists!$K$16,$A$1:$AB$1,0))&amp;""),"")="","(no answer)",IFERROR(TRIM(INDEX($A369:$AB369,MATCH(Lists!$K$16,$A$1:$AB$1,0))&amp;""),"")))</f>
        <v/>
      </c>
      <c r="AG369" s="20">
        <f>IF(AD369="","",IF(IFERROR(TRIM(INDEX($A369:$AB369,MATCH(Lists!$K$17,$A$1:$AB$1,0))&amp;""),"")="","(no answer)",IFERROR(TRIM(INDEX($A369:$AB369,MATCH(Lists!$K$17,$A$1:$AB$1,0))&amp;""),"")))</f>
        <v/>
      </c>
      <c r="AH369" s="20">
        <f>IF(AD369="","",IFERROR(TRIM(INDEX($A369:$AB369,MATCH(Lists!$K$3,$A$1:$AB$1,0))&amp;""),""))</f>
        <v/>
      </c>
      <c r="AI369" s="20">
        <f>IF(AD369="","",IFERROR(TRIM(INDEX($A369:$AB369,MATCH(Lists!$K$4,$A$1:$AB$1,0))&amp;""),""))</f>
        <v/>
      </c>
      <c r="AJ369" s="20">
        <f>IF(AD369="","",IFERROR(TRIM(INDEX($A369:$AB369,MATCH(Lists!$K$5,$A$1:$AB$1,0))&amp;""),""))</f>
        <v/>
      </c>
      <c r="AK369" s="20">
        <f>IF(AD369="","",IFERROR(TRIM(INDEX($A369:$AB369,MATCH(Lists!$K$6,$A$1:$AB$1,0))&amp;""),""))</f>
        <v/>
      </c>
      <c r="AL369" s="20">
        <f>IF(AD369="","",IFERROR(TRIM(INDEX($A369:$AB369,MATCH(Lists!$K$7,$A$1:$AB$1,0))&amp;""),""))</f>
        <v/>
      </c>
      <c r="AM369" s="20">
        <f>IF(AD369="","",IFERROR(TRIM(INDEX($A369:$AB369,MATCH(Lists!$K$8,$A$1:$AB$1,0))&amp;""),""))</f>
        <v/>
      </c>
      <c r="AN369" s="20">
        <f>IF(AD369="","",IFERROR(TRIM(INDEX($A369:$AB369,MATCH(Lists!$K$9,$A$1:$AB$1,0))&amp;""),""))</f>
        <v/>
      </c>
      <c r="AO369" s="20">
        <f>IF(AD369="","",IFERROR(TRIM(INDEX($A369:$AB369,MATCH(Lists!$K$10,$A$1:$AB$1,0))&amp;""),""))</f>
        <v/>
      </c>
      <c r="AP369" s="20">
        <f>IF(AD369="","",IFERROR(TRIM(INDEX($A369:$AB369,MATCH(Lists!$K$11,$A$1:$AB$1,0))&amp;""),""))</f>
        <v/>
      </c>
      <c r="AQ369" s="20">
        <f>IF(AD369="","",IFERROR(VALUE(IFERROR(TRIM(INDEX($A369:$AB369,MATCH(Lists!$K$12,$A$1:$AB$1,0))&amp;""),"")),""))</f>
        <v/>
      </c>
      <c r="AR369" s="20">
        <f>IF(AD369="","",IFERROR(TRIM(INDEX($A369:$AB369,MATCH(Lists!$K$13,$A$1:$AB$1,0))&amp;""),""))</f>
        <v/>
      </c>
      <c r="AS369" s="20">
        <f>IF(AD369="","",IFERROR(TRIM(INDEX($A369:$AB369,MATCH(Lists!$K$14,$A$1:$AB$1,0))&amp;""),""))</f>
        <v/>
      </c>
      <c r="AT369" s="20">
        <f>IF(AD369="","",IFERROR(TRIM(INDEX($A369:$AB369,MATCH(Lists!$K$15,$A$1:$AB$1,0))&amp;""),""))</f>
        <v/>
      </c>
      <c r="AU369" s="20">
        <f>IF(AD369="","",IFERROR(TRIM(INDEX($A369:$AB369,MATCH(Lists!$K$18,$A$1:$AB$1,0))&amp;""),""))</f>
        <v/>
      </c>
    </row>
    <row r="370">
      <c r="AC370" s="19" t="n"/>
      <c r="AD370" s="20">
        <f>IFERROR(TRIM(INDEX($A370:$AB370,MATCH(Lists!$K$2,$A$1:$AB$1,0))&amp;""),"")</f>
        <v/>
      </c>
      <c r="AE370" s="20">
        <f>IF(AD370="",0,IF(AND(OR('Top needs'!$B$5="",AF370='Top needs'!$B$5),OR('Top needs'!$B$6="",AG370='Top needs'!$B$6)),1,0))</f>
        <v/>
      </c>
      <c r="AF370" s="20">
        <f>IF(AD370="","",IF(IFERROR(TRIM(INDEX($A370:$AB370,MATCH(Lists!$K$16,$A$1:$AB$1,0))&amp;""),"")="","(no answer)",IFERROR(TRIM(INDEX($A370:$AB370,MATCH(Lists!$K$16,$A$1:$AB$1,0))&amp;""),"")))</f>
        <v/>
      </c>
      <c r="AG370" s="20">
        <f>IF(AD370="","",IF(IFERROR(TRIM(INDEX($A370:$AB370,MATCH(Lists!$K$17,$A$1:$AB$1,0))&amp;""),"")="","(no answer)",IFERROR(TRIM(INDEX($A370:$AB370,MATCH(Lists!$K$17,$A$1:$AB$1,0))&amp;""),"")))</f>
        <v/>
      </c>
      <c r="AH370" s="20">
        <f>IF(AD370="","",IFERROR(TRIM(INDEX($A370:$AB370,MATCH(Lists!$K$3,$A$1:$AB$1,0))&amp;""),""))</f>
        <v/>
      </c>
      <c r="AI370" s="20">
        <f>IF(AD370="","",IFERROR(TRIM(INDEX($A370:$AB370,MATCH(Lists!$K$4,$A$1:$AB$1,0))&amp;""),""))</f>
        <v/>
      </c>
      <c r="AJ370" s="20">
        <f>IF(AD370="","",IFERROR(TRIM(INDEX($A370:$AB370,MATCH(Lists!$K$5,$A$1:$AB$1,0))&amp;""),""))</f>
        <v/>
      </c>
      <c r="AK370" s="20">
        <f>IF(AD370="","",IFERROR(TRIM(INDEX($A370:$AB370,MATCH(Lists!$K$6,$A$1:$AB$1,0))&amp;""),""))</f>
        <v/>
      </c>
      <c r="AL370" s="20">
        <f>IF(AD370="","",IFERROR(TRIM(INDEX($A370:$AB370,MATCH(Lists!$K$7,$A$1:$AB$1,0))&amp;""),""))</f>
        <v/>
      </c>
      <c r="AM370" s="20">
        <f>IF(AD370="","",IFERROR(TRIM(INDEX($A370:$AB370,MATCH(Lists!$K$8,$A$1:$AB$1,0))&amp;""),""))</f>
        <v/>
      </c>
      <c r="AN370" s="20">
        <f>IF(AD370="","",IFERROR(TRIM(INDEX($A370:$AB370,MATCH(Lists!$K$9,$A$1:$AB$1,0))&amp;""),""))</f>
        <v/>
      </c>
      <c r="AO370" s="20">
        <f>IF(AD370="","",IFERROR(TRIM(INDEX($A370:$AB370,MATCH(Lists!$K$10,$A$1:$AB$1,0))&amp;""),""))</f>
        <v/>
      </c>
      <c r="AP370" s="20">
        <f>IF(AD370="","",IFERROR(TRIM(INDEX($A370:$AB370,MATCH(Lists!$K$11,$A$1:$AB$1,0))&amp;""),""))</f>
        <v/>
      </c>
      <c r="AQ370" s="20">
        <f>IF(AD370="","",IFERROR(VALUE(IFERROR(TRIM(INDEX($A370:$AB370,MATCH(Lists!$K$12,$A$1:$AB$1,0))&amp;""),"")),""))</f>
        <v/>
      </c>
      <c r="AR370" s="20">
        <f>IF(AD370="","",IFERROR(TRIM(INDEX($A370:$AB370,MATCH(Lists!$K$13,$A$1:$AB$1,0))&amp;""),""))</f>
        <v/>
      </c>
      <c r="AS370" s="20">
        <f>IF(AD370="","",IFERROR(TRIM(INDEX($A370:$AB370,MATCH(Lists!$K$14,$A$1:$AB$1,0))&amp;""),""))</f>
        <v/>
      </c>
      <c r="AT370" s="20">
        <f>IF(AD370="","",IFERROR(TRIM(INDEX($A370:$AB370,MATCH(Lists!$K$15,$A$1:$AB$1,0))&amp;""),""))</f>
        <v/>
      </c>
      <c r="AU370" s="20">
        <f>IF(AD370="","",IFERROR(TRIM(INDEX($A370:$AB370,MATCH(Lists!$K$18,$A$1:$AB$1,0))&amp;""),""))</f>
        <v/>
      </c>
    </row>
    <row r="371">
      <c r="AC371" s="19" t="n"/>
      <c r="AD371" s="20">
        <f>IFERROR(TRIM(INDEX($A371:$AB371,MATCH(Lists!$K$2,$A$1:$AB$1,0))&amp;""),"")</f>
        <v/>
      </c>
      <c r="AE371" s="20">
        <f>IF(AD371="",0,IF(AND(OR('Top needs'!$B$5="",AF371='Top needs'!$B$5),OR('Top needs'!$B$6="",AG371='Top needs'!$B$6)),1,0))</f>
        <v/>
      </c>
      <c r="AF371" s="20">
        <f>IF(AD371="","",IF(IFERROR(TRIM(INDEX($A371:$AB371,MATCH(Lists!$K$16,$A$1:$AB$1,0))&amp;""),"")="","(no answer)",IFERROR(TRIM(INDEX($A371:$AB371,MATCH(Lists!$K$16,$A$1:$AB$1,0))&amp;""),"")))</f>
        <v/>
      </c>
      <c r="AG371" s="20">
        <f>IF(AD371="","",IF(IFERROR(TRIM(INDEX($A371:$AB371,MATCH(Lists!$K$17,$A$1:$AB$1,0))&amp;""),"")="","(no answer)",IFERROR(TRIM(INDEX($A371:$AB371,MATCH(Lists!$K$17,$A$1:$AB$1,0))&amp;""),"")))</f>
        <v/>
      </c>
      <c r="AH371" s="20">
        <f>IF(AD371="","",IFERROR(TRIM(INDEX($A371:$AB371,MATCH(Lists!$K$3,$A$1:$AB$1,0))&amp;""),""))</f>
        <v/>
      </c>
      <c r="AI371" s="20">
        <f>IF(AD371="","",IFERROR(TRIM(INDEX($A371:$AB371,MATCH(Lists!$K$4,$A$1:$AB$1,0))&amp;""),""))</f>
        <v/>
      </c>
      <c r="AJ371" s="20">
        <f>IF(AD371="","",IFERROR(TRIM(INDEX($A371:$AB371,MATCH(Lists!$K$5,$A$1:$AB$1,0))&amp;""),""))</f>
        <v/>
      </c>
      <c r="AK371" s="20">
        <f>IF(AD371="","",IFERROR(TRIM(INDEX($A371:$AB371,MATCH(Lists!$K$6,$A$1:$AB$1,0))&amp;""),""))</f>
        <v/>
      </c>
      <c r="AL371" s="20">
        <f>IF(AD371="","",IFERROR(TRIM(INDEX($A371:$AB371,MATCH(Lists!$K$7,$A$1:$AB$1,0))&amp;""),""))</f>
        <v/>
      </c>
      <c r="AM371" s="20">
        <f>IF(AD371="","",IFERROR(TRIM(INDEX($A371:$AB371,MATCH(Lists!$K$8,$A$1:$AB$1,0))&amp;""),""))</f>
        <v/>
      </c>
      <c r="AN371" s="20">
        <f>IF(AD371="","",IFERROR(TRIM(INDEX($A371:$AB371,MATCH(Lists!$K$9,$A$1:$AB$1,0))&amp;""),""))</f>
        <v/>
      </c>
      <c r="AO371" s="20">
        <f>IF(AD371="","",IFERROR(TRIM(INDEX($A371:$AB371,MATCH(Lists!$K$10,$A$1:$AB$1,0))&amp;""),""))</f>
        <v/>
      </c>
      <c r="AP371" s="20">
        <f>IF(AD371="","",IFERROR(TRIM(INDEX($A371:$AB371,MATCH(Lists!$K$11,$A$1:$AB$1,0))&amp;""),""))</f>
        <v/>
      </c>
      <c r="AQ371" s="20">
        <f>IF(AD371="","",IFERROR(VALUE(IFERROR(TRIM(INDEX($A371:$AB371,MATCH(Lists!$K$12,$A$1:$AB$1,0))&amp;""),"")),""))</f>
        <v/>
      </c>
      <c r="AR371" s="20">
        <f>IF(AD371="","",IFERROR(TRIM(INDEX($A371:$AB371,MATCH(Lists!$K$13,$A$1:$AB$1,0))&amp;""),""))</f>
        <v/>
      </c>
      <c r="AS371" s="20">
        <f>IF(AD371="","",IFERROR(TRIM(INDEX($A371:$AB371,MATCH(Lists!$K$14,$A$1:$AB$1,0))&amp;""),""))</f>
        <v/>
      </c>
      <c r="AT371" s="20">
        <f>IF(AD371="","",IFERROR(TRIM(INDEX($A371:$AB371,MATCH(Lists!$K$15,$A$1:$AB$1,0))&amp;""),""))</f>
        <v/>
      </c>
      <c r="AU371" s="20">
        <f>IF(AD371="","",IFERROR(TRIM(INDEX($A371:$AB371,MATCH(Lists!$K$18,$A$1:$AB$1,0))&amp;""),""))</f>
        <v/>
      </c>
    </row>
    <row r="372">
      <c r="AC372" s="19" t="n"/>
      <c r="AD372" s="20">
        <f>IFERROR(TRIM(INDEX($A372:$AB372,MATCH(Lists!$K$2,$A$1:$AB$1,0))&amp;""),"")</f>
        <v/>
      </c>
      <c r="AE372" s="20">
        <f>IF(AD372="",0,IF(AND(OR('Top needs'!$B$5="",AF372='Top needs'!$B$5),OR('Top needs'!$B$6="",AG372='Top needs'!$B$6)),1,0))</f>
        <v/>
      </c>
      <c r="AF372" s="20">
        <f>IF(AD372="","",IF(IFERROR(TRIM(INDEX($A372:$AB372,MATCH(Lists!$K$16,$A$1:$AB$1,0))&amp;""),"")="","(no answer)",IFERROR(TRIM(INDEX($A372:$AB372,MATCH(Lists!$K$16,$A$1:$AB$1,0))&amp;""),"")))</f>
        <v/>
      </c>
      <c r="AG372" s="20">
        <f>IF(AD372="","",IF(IFERROR(TRIM(INDEX($A372:$AB372,MATCH(Lists!$K$17,$A$1:$AB$1,0))&amp;""),"")="","(no answer)",IFERROR(TRIM(INDEX($A372:$AB372,MATCH(Lists!$K$17,$A$1:$AB$1,0))&amp;""),"")))</f>
        <v/>
      </c>
      <c r="AH372" s="20">
        <f>IF(AD372="","",IFERROR(TRIM(INDEX($A372:$AB372,MATCH(Lists!$K$3,$A$1:$AB$1,0))&amp;""),""))</f>
        <v/>
      </c>
      <c r="AI372" s="20">
        <f>IF(AD372="","",IFERROR(TRIM(INDEX($A372:$AB372,MATCH(Lists!$K$4,$A$1:$AB$1,0))&amp;""),""))</f>
        <v/>
      </c>
      <c r="AJ372" s="20">
        <f>IF(AD372="","",IFERROR(TRIM(INDEX($A372:$AB372,MATCH(Lists!$K$5,$A$1:$AB$1,0))&amp;""),""))</f>
        <v/>
      </c>
      <c r="AK372" s="20">
        <f>IF(AD372="","",IFERROR(TRIM(INDEX($A372:$AB372,MATCH(Lists!$K$6,$A$1:$AB$1,0))&amp;""),""))</f>
        <v/>
      </c>
      <c r="AL372" s="20">
        <f>IF(AD372="","",IFERROR(TRIM(INDEX($A372:$AB372,MATCH(Lists!$K$7,$A$1:$AB$1,0))&amp;""),""))</f>
        <v/>
      </c>
      <c r="AM372" s="20">
        <f>IF(AD372="","",IFERROR(TRIM(INDEX($A372:$AB372,MATCH(Lists!$K$8,$A$1:$AB$1,0))&amp;""),""))</f>
        <v/>
      </c>
      <c r="AN372" s="20">
        <f>IF(AD372="","",IFERROR(TRIM(INDEX($A372:$AB372,MATCH(Lists!$K$9,$A$1:$AB$1,0))&amp;""),""))</f>
        <v/>
      </c>
      <c r="AO372" s="20">
        <f>IF(AD372="","",IFERROR(TRIM(INDEX($A372:$AB372,MATCH(Lists!$K$10,$A$1:$AB$1,0))&amp;""),""))</f>
        <v/>
      </c>
      <c r="AP372" s="20">
        <f>IF(AD372="","",IFERROR(TRIM(INDEX($A372:$AB372,MATCH(Lists!$K$11,$A$1:$AB$1,0))&amp;""),""))</f>
        <v/>
      </c>
      <c r="AQ372" s="20">
        <f>IF(AD372="","",IFERROR(VALUE(IFERROR(TRIM(INDEX($A372:$AB372,MATCH(Lists!$K$12,$A$1:$AB$1,0))&amp;""),"")),""))</f>
        <v/>
      </c>
      <c r="AR372" s="20">
        <f>IF(AD372="","",IFERROR(TRIM(INDEX($A372:$AB372,MATCH(Lists!$K$13,$A$1:$AB$1,0))&amp;""),""))</f>
        <v/>
      </c>
      <c r="AS372" s="20">
        <f>IF(AD372="","",IFERROR(TRIM(INDEX($A372:$AB372,MATCH(Lists!$K$14,$A$1:$AB$1,0))&amp;""),""))</f>
        <v/>
      </c>
      <c r="AT372" s="20">
        <f>IF(AD372="","",IFERROR(TRIM(INDEX($A372:$AB372,MATCH(Lists!$K$15,$A$1:$AB$1,0))&amp;""),""))</f>
        <v/>
      </c>
      <c r="AU372" s="20">
        <f>IF(AD372="","",IFERROR(TRIM(INDEX($A372:$AB372,MATCH(Lists!$K$18,$A$1:$AB$1,0))&amp;""),""))</f>
        <v/>
      </c>
    </row>
    <row r="373">
      <c r="AC373" s="19" t="n"/>
      <c r="AD373" s="20">
        <f>IFERROR(TRIM(INDEX($A373:$AB373,MATCH(Lists!$K$2,$A$1:$AB$1,0))&amp;""),"")</f>
        <v/>
      </c>
      <c r="AE373" s="20">
        <f>IF(AD373="",0,IF(AND(OR('Top needs'!$B$5="",AF373='Top needs'!$B$5),OR('Top needs'!$B$6="",AG373='Top needs'!$B$6)),1,0))</f>
        <v/>
      </c>
      <c r="AF373" s="20">
        <f>IF(AD373="","",IF(IFERROR(TRIM(INDEX($A373:$AB373,MATCH(Lists!$K$16,$A$1:$AB$1,0))&amp;""),"")="","(no answer)",IFERROR(TRIM(INDEX($A373:$AB373,MATCH(Lists!$K$16,$A$1:$AB$1,0))&amp;""),"")))</f>
        <v/>
      </c>
      <c r="AG373" s="20">
        <f>IF(AD373="","",IF(IFERROR(TRIM(INDEX($A373:$AB373,MATCH(Lists!$K$17,$A$1:$AB$1,0))&amp;""),"")="","(no answer)",IFERROR(TRIM(INDEX($A373:$AB373,MATCH(Lists!$K$17,$A$1:$AB$1,0))&amp;""),"")))</f>
        <v/>
      </c>
      <c r="AH373" s="20">
        <f>IF(AD373="","",IFERROR(TRIM(INDEX($A373:$AB373,MATCH(Lists!$K$3,$A$1:$AB$1,0))&amp;""),""))</f>
        <v/>
      </c>
      <c r="AI373" s="20">
        <f>IF(AD373="","",IFERROR(TRIM(INDEX($A373:$AB373,MATCH(Lists!$K$4,$A$1:$AB$1,0))&amp;""),""))</f>
        <v/>
      </c>
      <c r="AJ373" s="20">
        <f>IF(AD373="","",IFERROR(TRIM(INDEX($A373:$AB373,MATCH(Lists!$K$5,$A$1:$AB$1,0))&amp;""),""))</f>
        <v/>
      </c>
      <c r="AK373" s="20">
        <f>IF(AD373="","",IFERROR(TRIM(INDEX($A373:$AB373,MATCH(Lists!$K$6,$A$1:$AB$1,0))&amp;""),""))</f>
        <v/>
      </c>
      <c r="AL373" s="20">
        <f>IF(AD373="","",IFERROR(TRIM(INDEX($A373:$AB373,MATCH(Lists!$K$7,$A$1:$AB$1,0))&amp;""),""))</f>
        <v/>
      </c>
      <c r="AM373" s="20">
        <f>IF(AD373="","",IFERROR(TRIM(INDEX($A373:$AB373,MATCH(Lists!$K$8,$A$1:$AB$1,0))&amp;""),""))</f>
        <v/>
      </c>
      <c r="AN373" s="20">
        <f>IF(AD373="","",IFERROR(TRIM(INDEX($A373:$AB373,MATCH(Lists!$K$9,$A$1:$AB$1,0))&amp;""),""))</f>
        <v/>
      </c>
      <c r="AO373" s="20">
        <f>IF(AD373="","",IFERROR(TRIM(INDEX($A373:$AB373,MATCH(Lists!$K$10,$A$1:$AB$1,0))&amp;""),""))</f>
        <v/>
      </c>
      <c r="AP373" s="20">
        <f>IF(AD373="","",IFERROR(TRIM(INDEX($A373:$AB373,MATCH(Lists!$K$11,$A$1:$AB$1,0))&amp;""),""))</f>
        <v/>
      </c>
      <c r="AQ373" s="20">
        <f>IF(AD373="","",IFERROR(VALUE(IFERROR(TRIM(INDEX($A373:$AB373,MATCH(Lists!$K$12,$A$1:$AB$1,0))&amp;""),"")),""))</f>
        <v/>
      </c>
      <c r="AR373" s="20">
        <f>IF(AD373="","",IFERROR(TRIM(INDEX($A373:$AB373,MATCH(Lists!$K$13,$A$1:$AB$1,0))&amp;""),""))</f>
        <v/>
      </c>
      <c r="AS373" s="20">
        <f>IF(AD373="","",IFERROR(TRIM(INDEX($A373:$AB373,MATCH(Lists!$K$14,$A$1:$AB$1,0))&amp;""),""))</f>
        <v/>
      </c>
      <c r="AT373" s="20">
        <f>IF(AD373="","",IFERROR(TRIM(INDEX($A373:$AB373,MATCH(Lists!$K$15,$A$1:$AB$1,0))&amp;""),""))</f>
        <v/>
      </c>
      <c r="AU373" s="20">
        <f>IF(AD373="","",IFERROR(TRIM(INDEX($A373:$AB373,MATCH(Lists!$K$18,$A$1:$AB$1,0))&amp;""),""))</f>
        <v/>
      </c>
    </row>
    <row r="374">
      <c r="AC374" s="19" t="n"/>
      <c r="AD374" s="20">
        <f>IFERROR(TRIM(INDEX($A374:$AB374,MATCH(Lists!$K$2,$A$1:$AB$1,0))&amp;""),"")</f>
        <v/>
      </c>
      <c r="AE374" s="20">
        <f>IF(AD374="",0,IF(AND(OR('Top needs'!$B$5="",AF374='Top needs'!$B$5),OR('Top needs'!$B$6="",AG374='Top needs'!$B$6)),1,0))</f>
        <v/>
      </c>
      <c r="AF374" s="20">
        <f>IF(AD374="","",IF(IFERROR(TRIM(INDEX($A374:$AB374,MATCH(Lists!$K$16,$A$1:$AB$1,0))&amp;""),"")="","(no answer)",IFERROR(TRIM(INDEX($A374:$AB374,MATCH(Lists!$K$16,$A$1:$AB$1,0))&amp;""),"")))</f>
        <v/>
      </c>
      <c r="AG374" s="20">
        <f>IF(AD374="","",IF(IFERROR(TRIM(INDEX($A374:$AB374,MATCH(Lists!$K$17,$A$1:$AB$1,0))&amp;""),"")="","(no answer)",IFERROR(TRIM(INDEX($A374:$AB374,MATCH(Lists!$K$17,$A$1:$AB$1,0))&amp;""),"")))</f>
        <v/>
      </c>
      <c r="AH374" s="20">
        <f>IF(AD374="","",IFERROR(TRIM(INDEX($A374:$AB374,MATCH(Lists!$K$3,$A$1:$AB$1,0))&amp;""),""))</f>
        <v/>
      </c>
      <c r="AI374" s="20">
        <f>IF(AD374="","",IFERROR(TRIM(INDEX($A374:$AB374,MATCH(Lists!$K$4,$A$1:$AB$1,0))&amp;""),""))</f>
        <v/>
      </c>
      <c r="AJ374" s="20">
        <f>IF(AD374="","",IFERROR(TRIM(INDEX($A374:$AB374,MATCH(Lists!$K$5,$A$1:$AB$1,0))&amp;""),""))</f>
        <v/>
      </c>
      <c r="AK374" s="20">
        <f>IF(AD374="","",IFERROR(TRIM(INDEX($A374:$AB374,MATCH(Lists!$K$6,$A$1:$AB$1,0))&amp;""),""))</f>
        <v/>
      </c>
      <c r="AL374" s="20">
        <f>IF(AD374="","",IFERROR(TRIM(INDEX($A374:$AB374,MATCH(Lists!$K$7,$A$1:$AB$1,0))&amp;""),""))</f>
        <v/>
      </c>
      <c r="AM374" s="20">
        <f>IF(AD374="","",IFERROR(TRIM(INDEX($A374:$AB374,MATCH(Lists!$K$8,$A$1:$AB$1,0))&amp;""),""))</f>
        <v/>
      </c>
      <c r="AN374" s="20">
        <f>IF(AD374="","",IFERROR(TRIM(INDEX($A374:$AB374,MATCH(Lists!$K$9,$A$1:$AB$1,0))&amp;""),""))</f>
        <v/>
      </c>
      <c r="AO374" s="20">
        <f>IF(AD374="","",IFERROR(TRIM(INDEX($A374:$AB374,MATCH(Lists!$K$10,$A$1:$AB$1,0))&amp;""),""))</f>
        <v/>
      </c>
      <c r="AP374" s="20">
        <f>IF(AD374="","",IFERROR(TRIM(INDEX($A374:$AB374,MATCH(Lists!$K$11,$A$1:$AB$1,0))&amp;""),""))</f>
        <v/>
      </c>
      <c r="AQ374" s="20">
        <f>IF(AD374="","",IFERROR(VALUE(IFERROR(TRIM(INDEX($A374:$AB374,MATCH(Lists!$K$12,$A$1:$AB$1,0))&amp;""),"")),""))</f>
        <v/>
      </c>
      <c r="AR374" s="20">
        <f>IF(AD374="","",IFERROR(TRIM(INDEX($A374:$AB374,MATCH(Lists!$K$13,$A$1:$AB$1,0))&amp;""),""))</f>
        <v/>
      </c>
      <c r="AS374" s="20">
        <f>IF(AD374="","",IFERROR(TRIM(INDEX($A374:$AB374,MATCH(Lists!$K$14,$A$1:$AB$1,0))&amp;""),""))</f>
        <v/>
      </c>
      <c r="AT374" s="20">
        <f>IF(AD374="","",IFERROR(TRIM(INDEX($A374:$AB374,MATCH(Lists!$K$15,$A$1:$AB$1,0))&amp;""),""))</f>
        <v/>
      </c>
      <c r="AU374" s="20">
        <f>IF(AD374="","",IFERROR(TRIM(INDEX($A374:$AB374,MATCH(Lists!$K$18,$A$1:$AB$1,0))&amp;""),""))</f>
        <v/>
      </c>
    </row>
    <row r="375">
      <c r="AC375" s="19" t="n"/>
      <c r="AD375" s="20">
        <f>IFERROR(TRIM(INDEX($A375:$AB375,MATCH(Lists!$K$2,$A$1:$AB$1,0))&amp;""),"")</f>
        <v/>
      </c>
      <c r="AE375" s="20">
        <f>IF(AD375="",0,IF(AND(OR('Top needs'!$B$5="",AF375='Top needs'!$B$5),OR('Top needs'!$B$6="",AG375='Top needs'!$B$6)),1,0))</f>
        <v/>
      </c>
      <c r="AF375" s="20">
        <f>IF(AD375="","",IF(IFERROR(TRIM(INDEX($A375:$AB375,MATCH(Lists!$K$16,$A$1:$AB$1,0))&amp;""),"")="","(no answer)",IFERROR(TRIM(INDEX($A375:$AB375,MATCH(Lists!$K$16,$A$1:$AB$1,0))&amp;""),"")))</f>
        <v/>
      </c>
      <c r="AG375" s="20">
        <f>IF(AD375="","",IF(IFERROR(TRIM(INDEX($A375:$AB375,MATCH(Lists!$K$17,$A$1:$AB$1,0))&amp;""),"")="","(no answer)",IFERROR(TRIM(INDEX($A375:$AB375,MATCH(Lists!$K$17,$A$1:$AB$1,0))&amp;""),"")))</f>
        <v/>
      </c>
      <c r="AH375" s="20">
        <f>IF(AD375="","",IFERROR(TRIM(INDEX($A375:$AB375,MATCH(Lists!$K$3,$A$1:$AB$1,0))&amp;""),""))</f>
        <v/>
      </c>
      <c r="AI375" s="20">
        <f>IF(AD375="","",IFERROR(TRIM(INDEX($A375:$AB375,MATCH(Lists!$K$4,$A$1:$AB$1,0))&amp;""),""))</f>
        <v/>
      </c>
      <c r="AJ375" s="20">
        <f>IF(AD375="","",IFERROR(TRIM(INDEX($A375:$AB375,MATCH(Lists!$K$5,$A$1:$AB$1,0))&amp;""),""))</f>
        <v/>
      </c>
      <c r="AK375" s="20">
        <f>IF(AD375="","",IFERROR(TRIM(INDEX($A375:$AB375,MATCH(Lists!$K$6,$A$1:$AB$1,0))&amp;""),""))</f>
        <v/>
      </c>
      <c r="AL375" s="20">
        <f>IF(AD375="","",IFERROR(TRIM(INDEX($A375:$AB375,MATCH(Lists!$K$7,$A$1:$AB$1,0))&amp;""),""))</f>
        <v/>
      </c>
      <c r="AM375" s="20">
        <f>IF(AD375="","",IFERROR(TRIM(INDEX($A375:$AB375,MATCH(Lists!$K$8,$A$1:$AB$1,0))&amp;""),""))</f>
        <v/>
      </c>
      <c r="AN375" s="20">
        <f>IF(AD375="","",IFERROR(TRIM(INDEX($A375:$AB375,MATCH(Lists!$K$9,$A$1:$AB$1,0))&amp;""),""))</f>
        <v/>
      </c>
      <c r="AO375" s="20">
        <f>IF(AD375="","",IFERROR(TRIM(INDEX($A375:$AB375,MATCH(Lists!$K$10,$A$1:$AB$1,0))&amp;""),""))</f>
        <v/>
      </c>
      <c r="AP375" s="20">
        <f>IF(AD375="","",IFERROR(TRIM(INDEX($A375:$AB375,MATCH(Lists!$K$11,$A$1:$AB$1,0))&amp;""),""))</f>
        <v/>
      </c>
      <c r="AQ375" s="20">
        <f>IF(AD375="","",IFERROR(VALUE(IFERROR(TRIM(INDEX($A375:$AB375,MATCH(Lists!$K$12,$A$1:$AB$1,0))&amp;""),"")),""))</f>
        <v/>
      </c>
      <c r="AR375" s="20">
        <f>IF(AD375="","",IFERROR(TRIM(INDEX($A375:$AB375,MATCH(Lists!$K$13,$A$1:$AB$1,0))&amp;""),""))</f>
        <v/>
      </c>
      <c r="AS375" s="20">
        <f>IF(AD375="","",IFERROR(TRIM(INDEX($A375:$AB375,MATCH(Lists!$K$14,$A$1:$AB$1,0))&amp;""),""))</f>
        <v/>
      </c>
      <c r="AT375" s="20">
        <f>IF(AD375="","",IFERROR(TRIM(INDEX($A375:$AB375,MATCH(Lists!$K$15,$A$1:$AB$1,0))&amp;""),""))</f>
        <v/>
      </c>
      <c r="AU375" s="20">
        <f>IF(AD375="","",IFERROR(TRIM(INDEX($A375:$AB375,MATCH(Lists!$K$18,$A$1:$AB$1,0))&amp;""),""))</f>
        <v/>
      </c>
    </row>
    <row r="376">
      <c r="AC376" s="19" t="n"/>
      <c r="AD376" s="20">
        <f>IFERROR(TRIM(INDEX($A376:$AB376,MATCH(Lists!$K$2,$A$1:$AB$1,0))&amp;""),"")</f>
        <v/>
      </c>
      <c r="AE376" s="20">
        <f>IF(AD376="",0,IF(AND(OR('Top needs'!$B$5="",AF376='Top needs'!$B$5),OR('Top needs'!$B$6="",AG376='Top needs'!$B$6)),1,0))</f>
        <v/>
      </c>
      <c r="AF376" s="20">
        <f>IF(AD376="","",IF(IFERROR(TRIM(INDEX($A376:$AB376,MATCH(Lists!$K$16,$A$1:$AB$1,0))&amp;""),"")="","(no answer)",IFERROR(TRIM(INDEX($A376:$AB376,MATCH(Lists!$K$16,$A$1:$AB$1,0))&amp;""),"")))</f>
        <v/>
      </c>
      <c r="AG376" s="20">
        <f>IF(AD376="","",IF(IFERROR(TRIM(INDEX($A376:$AB376,MATCH(Lists!$K$17,$A$1:$AB$1,0))&amp;""),"")="","(no answer)",IFERROR(TRIM(INDEX($A376:$AB376,MATCH(Lists!$K$17,$A$1:$AB$1,0))&amp;""),"")))</f>
        <v/>
      </c>
      <c r="AH376" s="20">
        <f>IF(AD376="","",IFERROR(TRIM(INDEX($A376:$AB376,MATCH(Lists!$K$3,$A$1:$AB$1,0))&amp;""),""))</f>
        <v/>
      </c>
      <c r="AI376" s="20">
        <f>IF(AD376="","",IFERROR(TRIM(INDEX($A376:$AB376,MATCH(Lists!$K$4,$A$1:$AB$1,0))&amp;""),""))</f>
        <v/>
      </c>
      <c r="AJ376" s="20">
        <f>IF(AD376="","",IFERROR(TRIM(INDEX($A376:$AB376,MATCH(Lists!$K$5,$A$1:$AB$1,0))&amp;""),""))</f>
        <v/>
      </c>
      <c r="AK376" s="20">
        <f>IF(AD376="","",IFERROR(TRIM(INDEX($A376:$AB376,MATCH(Lists!$K$6,$A$1:$AB$1,0))&amp;""),""))</f>
        <v/>
      </c>
      <c r="AL376" s="20">
        <f>IF(AD376="","",IFERROR(TRIM(INDEX($A376:$AB376,MATCH(Lists!$K$7,$A$1:$AB$1,0))&amp;""),""))</f>
        <v/>
      </c>
      <c r="AM376" s="20">
        <f>IF(AD376="","",IFERROR(TRIM(INDEX($A376:$AB376,MATCH(Lists!$K$8,$A$1:$AB$1,0))&amp;""),""))</f>
        <v/>
      </c>
      <c r="AN376" s="20">
        <f>IF(AD376="","",IFERROR(TRIM(INDEX($A376:$AB376,MATCH(Lists!$K$9,$A$1:$AB$1,0))&amp;""),""))</f>
        <v/>
      </c>
      <c r="AO376" s="20">
        <f>IF(AD376="","",IFERROR(TRIM(INDEX($A376:$AB376,MATCH(Lists!$K$10,$A$1:$AB$1,0))&amp;""),""))</f>
        <v/>
      </c>
      <c r="AP376" s="20">
        <f>IF(AD376="","",IFERROR(TRIM(INDEX($A376:$AB376,MATCH(Lists!$K$11,$A$1:$AB$1,0))&amp;""),""))</f>
        <v/>
      </c>
      <c r="AQ376" s="20">
        <f>IF(AD376="","",IFERROR(VALUE(IFERROR(TRIM(INDEX($A376:$AB376,MATCH(Lists!$K$12,$A$1:$AB$1,0))&amp;""),"")),""))</f>
        <v/>
      </c>
      <c r="AR376" s="20">
        <f>IF(AD376="","",IFERROR(TRIM(INDEX($A376:$AB376,MATCH(Lists!$K$13,$A$1:$AB$1,0))&amp;""),""))</f>
        <v/>
      </c>
      <c r="AS376" s="20">
        <f>IF(AD376="","",IFERROR(TRIM(INDEX($A376:$AB376,MATCH(Lists!$K$14,$A$1:$AB$1,0))&amp;""),""))</f>
        <v/>
      </c>
      <c r="AT376" s="20">
        <f>IF(AD376="","",IFERROR(TRIM(INDEX($A376:$AB376,MATCH(Lists!$K$15,$A$1:$AB$1,0))&amp;""),""))</f>
        <v/>
      </c>
      <c r="AU376" s="20">
        <f>IF(AD376="","",IFERROR(TRIM(INDEX($A376:$AB376,MATCH(Lists!$K$18,$A$1:$AB$1,0))&amp;""),""))</f>
        <v/>
      </c>
    </row>
    <row r="377">
      <c r="AC377" s="19" t="n"/>
      <c r="AD377" s="20">
        <f>IFERROR(TRIM(INDEX($A377:$AB377,MATCH(Lists!$K$2,$A$1:$AB$1,0))&amp;""),"")</f>
        <v/>
      </c>
      <c r="AE377" s="20">
        <f>IF(AD377="",0,IF(AND(OR('Top needs'!$B$5="",AF377='Top needs'!$B$5),OR('Top needs'!$B$6="",AG377='Top needs'!$B$6)),1,0))</f>
        <v/>
      </c>
      <c r="AF377" s="20">
        <f>IF(AD377="","",IF(IFERROR(TRIM(INDEX($A377:$AB377,MATCH(Lists!$K$16,$A$1:$AB$1,0))&amp;""),"")="","(no answer)",IFERROR(TRIM(INDEX($A377:$AB377,MATCH(Lists!$K$16,$A$1:$AB$1,0))&amp;""),"")))</f>
        <v/>
      </c>
      <c r="AG377" s="20">
        <f>IF(AD377="","",IF(IFERROR(TRIM(INDEX($A377:$AB377,MATCH(Lists!$K$17,$A$1:$AB$1,0))&amp;""),"")="","(no answer)",IFERROR(TRIM(INDEX($A377:$AB377,MATCH(Lists!$K$17,$A$1:$AB$1,0))&amp;""),"")))</f>
        <v/>
      </c>
      <c r="AH377" s="20">
        <f>IF(AD377="","",IFERROR(TRIM(INDEX($A377:$AB377,MATCH(Lists!$K$3,$A$1:$AB$1,0))&amp;""),""))</f>
        <v/>
      </c>
      <c r="AI377" s="20">
        <f>IF(AD377="","",IFERROR(TRIM(INDEX($A377:$AB377,MATCH(Lists!$K$4,$A$1:$AB$1,0))&amp;""),""))</f>
        <v/>
      </c>
      <c r="AJ377" s="20">
        <f>IF(AD377="","",IFERROR(TRIM(INDEX($A377:$AB377,MATCH(Lists!$K$5,$A$1:$AB$1,0))&amp;""),""))</f>
        <v/>
      </c>
      <c r="AK377" s="20">
        <f>IF(AD377="","",IFERROR(TRIM(INDEX($A377:$AB377,MATCH(Lists!$K$6,$A$1:$AB$1,0))&amp;""),""))</f>
        <v/>
      </c>
      <c r="AL377" s="20">
        <f>IF(AD377="","",IFERROR(TRIM(INDEX($A377:$AB377,MATCH(Lists!$K$7,$A$1:$AB$1,0))&amp;""),""))</f>
        <v/>
      </c>
      <c r="AM377" s="20">
        <f>IF(AD377="","",IFERROR(TRIM(INDEX($A377:$AB377,MATCH(Lists!$K$8,$A$1:$AB$1,0))&amp;""),""))</f>
        <v/>
      </c>
      <c r="AN377" s="20">
        <f>IF(AD377="","",IFERROR(TRIM(INDEX($A377:$AB377,MATCH(Lists!$K$9,$A$1:$AB$1,0))&amp;""),""))</f>
        <v/>
      </c>
      <c r="AO377" s="20">
        <f>IF(AD377="","",IFERROR(TRIM(INDEX($A377:$AB377,MATCH(Lists!$K$10,$A$1:$AB$1,0))&amp;""),""))</f>
        <v/>
      </c>
      <c r="AP377" s="20">
        <f>IF(AD377="","",IFERROR(TRIM(INDEX($A377:$AB377,MATCH(Lists!$K$11,$A$1:$AB$1,0))&amp;""),""))</f>
        <v/>
      </c>
      <c r="AQ377" s="20">
        <f>IF(AD377="","",IFERROR(VALUE(IFERROR(TRIM(INDEX($A377:$AB377,MATCH(Lists!$K$12,$A$1:$AB$1,0))&amp;""),"")),""))</f>
        <v/>
      </c>
      <c r="AR377" s="20">
        <f>IF(AD377="","",IFERROR(TRIM(INDEX($A377:$AB377,MATCH(Lists!$K$13,$A$1:$AB$1,0))&amp;""),""))</f>
        <v/>
      </c>
      <c r="AS377" s="20">
        <f>IF(AD377="","",IFERROR(TRIM(INDEX($A377:$AB377,MATCH(Lists!$K$14,$A$1:$AB$1,0))&amp;""),""))</f>
        <v/>
      </c>
      <c r="AT377" s="20">
        <f>IF(AD377="","",IFERROR(TRIM(INDEX($A377:$AB377,MATCH(Lists!$K$15,$A$1:$AB$1,0))&amp;""),""))</f>
        <v/>
      </c>
      <c r="AU377" s="20">
        <f>IF(AD377="","",IFERROR(TRIM(INDEX($A377:$AB377,MATCH(Lists!$K$18,$A$1:$AB$1,0))&amp;""),""))</f>
        <v/>
      </c>
    </row>
    <row r="378">
      <c r="AC378" s="19" t="n"/>
      <c r="AD378" s="20">
        <f>IFERROR(TRIM(INDEX($A378:$AB378,MATCH(Lists!$K$2,$A$1:$AB$1,0))&amp;""),"")</f>
        <v/>
      </c>
      <c r="AE378" s="20">
        <f>IF(AD378="",0,IF(AND(OR('Top needs'!$B$5="",AF378='Top needs'!$B$5),OR('Top needs'!$B$6="",AG378='Top needs'!$B$6)),1,0))</f>
        <v/>
      </c>
      <c r="AF378" s="20">
        <f>IF(AD378="","",IF(IFERROR(TRIM(INDEX($A378:$AB378,MATCH(Lists!$K$16,$A$1:$AB$1,0))&amp;""),"")="","(no answer)",IFERROR(TRIM(INDEX($A378:$AB378,MATCH(Lists!$K$16,$A$1:$AB$1,0))&amp;""),"")))</f>
        <v/>
      </c>
      <c r="AG378" s="20">
        <f>IF(AD378="","",IF(IFERROR(TRIM(INDEX($A378:$AB378,MATCH(Lists!$K$17,$A$1:$AB$1,0))&amp;""),"")="","(no answer)",IFERROR(TRIM(INDEX($A378:$AB378,MATCH(Lists!$K$17,$A$1:$AB$1,0))&amp;""),"")))</f>
        <v/>
      </c>
      <c r="AH378" s="20">
        <f>IF(AD378="","",IFERROR(TRIM(INDEX($A378:$AB378,MATCH(Lists!$K$3,$A$1:$AB$1,0))&amp;""),""))</f>
        <v/>
      </c>
      <c r="AI378" s="20">
        <f>IF(AD378="","",IFERROR(TRIM(INDEX($A378:$AB378,MATCH(Lists!$K$4,$A$1:$AB$1,0))&amp;""),""))</f>
        <v/>
      </c>
      <c r="AJ378" s="20">
        <f>IF(AD378="","",IFERROR(TRIM(INDEX($A378:$AB378,MATCH(Lists!$K$5,$A$1:$AB$1,0))&amp;""),""))</f>
        <v/>
      </c>
      <c r="AK378" s="20">
        <f>IF(AD378="","",IFERROR(TRIM(INDEX($A378:$AB378,MATCH(Lists!$K$6,$A$1:$AB$1,0))&amp;""),""))</f>
        <v/>
      </c>
      <c r="AL378" s="20">
        <f>IF(AD378="","",IFERROR(TRIM(INDEX($A378:$AB378,MATCH(Lists!$K$7,$A$1:$AB$1,0))&amp;""),""))</f>
        <v/>
      </c>
      <c r="AM378" s="20">
        <f>IF(AD378="","",IFERROR(TRIM(INDEX($A378:$AB378,MATCH(Lists!$K$8,$A$1:$AB$1,0))&amp;""),""))</f>
        <v/>
      </c>
      <c r="AN378" s="20">
        <f>IF(AD378="","",IFERROR(TRIM(INDEX($A378:$AB378,MATCH(Lists!$K$9,$A$1:$AB$1,0))&amp;""),""))</f>
        <v/>
      </c>
      <c r="AO378" s="20">
        <f>IF(AD378="","",IFERROR(TRIM(INDEX($A378:$AB378,MATCH(Lists!$K$10,$A$1:$AB$1,0))&amp;""),""))</f>
        <v/>
      </c>
      <c r="AP378" s="20">
        <f>IF(AD378="","",IFERROR(TRIM(INDEX($A378:$AB378,MATCH(Lists!$K$11,$A$1:$AB$1,0))&amp;""),""))</f>
        <v/>
      </c>
      <c r="AQ378" s="20">
        <f>IF(AD378="","",IFERROR(VALUE(IFERROR(TRIM(INDEX($A378:$AB378,MATCH(Lists!$K$12,$A$1:$AB$1,0))&amp;""),"")),""))</f>
        <v/>
      </c>
      <c r="AR378" s="20">
        <f>IF(AD378="","",IFERROR(TRIM(INDEX($A378:$AB378,MATCH(Lists!$K$13,$A$1:$AB$1,0))&amp;""),""))</f>
        <v/>
      </c>
      <c r="AS378" s="20">
        <f>IF(AD378="","",IFERROR(TRIM(INDEX($A378:$AB378,MATCH(Lists!$K$14,$A$1:$AB$1,0))&amp;""),""))</f>
        <v/>
      </c>
      <c r="AT378" s="20">
        <f>IF(AD378="","",IFERROR(TRIM(INDEX($A378:$AB378,MATCH(Lists!$K$15,$A$1:$AB$1,0))&amp;""),""))</f>
        <v/>
      </c>
      <c r="AU378" s="20">
        <f>IF(AD378="","",IFERROR(TRIM(INDEX($A378:$AB378,MATCH(Lists!$K$18,$A$1:$AB$1,0))&amp;""),""))</f>
        <v/>
      </c>
    </row>
    <row r="379">
      <c r="AC379" s="19" t="n"/>
      <c r="AD379" s="20">
        <f>IFERROR(TRIM(INDEX($A379:$AB379,MATCH(Lists!$K$2,$A$1:$AB$1,0))&amp;""),"")</f>
        <v/>
      </c>
      <c r="AE379" s="20">
        <f>IF(AD379="",0,IF(AND(OR('Top needs'!$B$5="",AF379='Top needs'!$B$5),OR('Top needs'!$B$6="",AG379='Top needs'!$B$6)),1,0))</f>
        <v/>
      </c>
      <c r="AF379" s="20">
        <f>IF(AD379="","",IF(IFERROR(TRIM(INDEX($A379:$AB379,MATCH(Lists!$K$16,$A$1:$AB$1,0))&amp;""),"")="","(no answer)",IFERROR(TRIM(INDEX($A379:$AB379,MATCH(Lists!$K$16,$A$1:$AB$1,0))&amp;""),"")))</f>
        <v/>
      </c>
      <c r="AG379" s="20">
        <f>IF(AD379="","",IF(IFERROR(TRIM(INDEX($A379:$AB379,MATCH(Lists!$K$17,$A$1:$AB$1,0))&amp;""),"")="","(no answer)",IFERROR(TRIM(INDEX($A379:$AB379,MATCH(Lists!$K$17,$A$1:$AB$1,0))&amp;""),"")))</f>
        <v/>
      </c>
      <c r="AH379" s="20">
        <f>IF(AD379="","",IFERROR(TRIM(INDEX($A379:$AB379,MATCH(Lists!$K$3,$A$1:$AB$1,0))&amp;""),""))</f>
        <v/>
      </c>
      <c r="AI379" s="20">
        <f>IF(AD379="","",IFERROR(TRIM(INDEX($A379:$AB379,MATCH(Lists!$K$4,$A$1:$AB$1,0))&amp;""),""))</f>
        <v/>
      </c>
      <c r="AJ379" s="20">
        <f>IF(AD379="","",IFERROR(TRIM(INDEX($A379:$AB379,MATCH(Lists!$K$5,$A$1:$AB$1,0))&amp;""),""))</f>
        <v/>
      </c>
      <c r="AK379" s="20">
        <f>IF(AD379="","",IFERROR(TRIM(INDEX($A379:$AB379,MATCH(Lists!$K$6,$A$1:$AB$1,0))&amp;""),""))</f>
        <v/>
      </c>
      <c r="AL379" s="20">
        <f>IF(AD379="","",IFERROR(TRIM(INDEX($A379:$AB379,MATCH(Lists!$K$7,$A$1:$AB$1,0))&amp;""),""))</f>
        <v/>
      </c>
      <c r="AM379" s="20">
        <f>IF(AD379="","",IFERROR(TRIM(INDEX($A379:$AB379,MATCH(Lists!$K$8,$A$1:$AB$1,0))&amp;""),""))</f>
        <v/>
      </c>
      <c r="AN379" s="20">
        <f>IF(AD379="","",IFERROR(TRIM(INDEX($A379:$AB379,MATCH(Lists!$K$9,$A$1:$AB$1,0))&amp;""),""))</f>
        <v/>
      </c>
      <c r="AO379" s="20">
        <f>IF(AD379="","",IFERROR(TRIM(INDEX($A379:$AB379,MATCH(Lists!$K$10,$A$1:$AB$1,0))&amp;""),""))</f>
        <v/>
      </c>
      <c r="AP379" s="20">
        <f>IF(AD379="","",IFERROR(TRIM(INDEX($A379:$AB379,MATCH(Lists!$K$11,$A$1:$AB$1,0))&amp;""),""))</f>
        <v/>
      </c>
      <c r="AQ379" s="20">
        <f>IF(AD379="","",IFERROR(VALUE(IFERROR(TRIM(INDEX($A379:$AB379,MATCH(Lists!$K$12,$A$1:$AB$1,0))&amp;""),"")),""))</f>
        <v/>
      </c>
      <c r="AR379" s="20">
        <f>IF(AD379="","",IFERROR(TRIM(INDEX($A379:$AB379,MATCH(Lists!$K$13,$A$1:$AB$1,0))&amp;""),""))</f>
        <v/>
      </c>
      <c r="AS379" s="20">
        <f>IF(AD379="","",IFERROR(TRIM(INDEX($A379:$AB379,MATCH(Lists!$K$14,$A$1:$AB$1,0))&amp;""),""))</f>
        <v/>
      </c>
      <c r="AT379" s="20">
        <f>IF(AD379="","",IFERROR(TRIM(INDEX($A379:$AB379,MATCH(Lists!$K$15,$A$1:$AB$1,0))&amp;""),""))</f>
        <v/>
      </c>
      <c r="AU379" s="20">
        <f>IF(AD379="","",IFERROR(TRIM(INDEX($A379:$AB379,MATCH(Lists!$K$18,$A$1:$AB$1,0))&amp;""),""))</f>
        <v/>
      </c>
    </row>
    <row r="380">
      <c r="AC380" s="19" t="n"/>
      <c r="AD380" s="20">
        <f>IFERROR(TRIM(INDEX($A380:$AB380,MATCH(Lists!$K$2,$A$1:$AB$1,0))&amp;""),"")</f>
        <v/>
      </c>
      <c r="AE380" s="20">
        <f>IF(AD380="",0,IF(AND(OR('Top needs'!$B$5="",AF380='Top needs'!$B$5),OR('Top needs'!$B$6="",AG380='Top needs'!$B$6)),1,0))</f>
        <v/>
      </c>
      <c r="AF380" s="20">
        <f>IF(AD380="","",IF(IFERROR(TRIM(INDEX($A380:$AB380,MATCH(Lists!$K$16,$A$1:$AB$1,0))&amp;""),"")="","(no answer)",IFERROR(TRIM(INDEX($A380:$AB380,MATCH(Lists!$K$16,$A$1:$AB$1,0))&amp;""),"")))</f>
        <v/>
      </c>
      <c r="AG380" s="20">
        <f>IF(AD380="","",IF(IFERROR(TRIM(INDEX($A380:$AB380,MATCH(Lists!$K$17,$A$1:$AB$1,0))&amp;""),"")="","(no answer)",IFERROR(TRIM(INDEX($A380:$AB380,MATCH(Lists!$K$17,$A$1:$AB$1,0))&amp;""),"")))</f>
        <v/>
      </c>
      <c r="AH380" s="20">
        <f>IF(AD380="","",IFERROR(TRIM(INDEX($A380:$AB380,MATCH(Lists!$K$3,$A$1:$AB$1,0))&amp;""),""))</f>
        <v/>
      </c>
      <c r="AI380" s="20">
        <f>IF(AD380="","",IFERROR(TRIM(INDEX($A380:$AB380,MATCH(Lists!$K$4,$A$1:$AB$1,0))&amp;""),""))</f>
        <v/>
      </c>
      <c r="AJ380" s="20">
        <f>IF(AD380="","",IFERROR(TRIM(INDEX($A380:$AB380,MATCH(Lists!$K$5,$A$1:$AB$1,0))&amp;""),""))</f>
        <v/>
      </c>
      <c r="AK380" s="20">
        <f>IF(AD380="","",IFERROR(TRIM(INDEX($A380:$AB380,MATCH(Lists!$K$6,$A$1:$AB$1,0))&amp;""),""))</f>
        <v/>
      </c>
      <c r="AL380" s="20">
        <f>IF(AD380="","",IFERROR(TRIM(INDEX($A380:$AB380,MATCH(Lists!$K$7,$A$1:$AB$1,0))&amp;""),""))</f>
        <v/>
      </c>
      <c r="AM380" s="20">
        <f>IF(AD380="","",IFERROR(TRIM(INDEX($A380:$AB380,MATCH(Lists!$K$8,$A$1:$AB$1,0))&amp;""),""))</f>
        <v/>
      </c>
      <c r="AN380" s="20">
        <f>IF(AD380="","",IFERROR(TRIM(INDEX($A380:$AB380,MATCH(Lists!$K$9,$A$1:$AB$1,0))&amp;""),""))</f>
        <v/>
      </c>
      <c r="AO380" s="20">
        <f>IF(AD380="","",IFERROR(TRIM(INDEX($A380:$AB380,MATCH(Lists!$K$10,$A$1:$AB$1,0))&amp;""),""))</f>
        <v/>
      </c>
      <c r="AP380" s="20">
        <f>IF(AD380="","",IFERROR(TRIM(INDEX($A380:$AB380,MATCH(Lists!$K$11,$A$1:$AB$1,0))&amp;""),""))</f>
        <v/>
      </c>
      <c r="AQ380" s="20">
        <f>IF(AD380="","",IFERROR(VALUE(IFERROR(TRIM(INDEX($A380:$AB380,MATCH(Lists!$K$12,$A$1:$AB$1,0))&amp;""),"")),""))</f>
        <v/>
      </c>
      <c r="AR380" s="20">
        <f>IF(AD380="","",IFERROR(TRIM(INDEX($A380:$AB380,MATCH(Lists!$K$13,$A$1:$AB$1,0))&amp;""),""))</f>
        <v/>
      </c>
      <c r="AS380" s="20">
        <f>IF(AD380="","",IFERROR(TRIM(INDEX($A380:$AB380,MATCH(Lists!$K$14,$A$1:$AB$1,0))&amp;""),""))</f>
        <v/>
      </c>
      <c r="AT380" s="20">
        <f>IF(AD380="","",IFERROR(TRIM(INDEX($A380:$AB380,MATCH(Lists!$K$15,$A$1:$AB$1,0))&amp;""),""))</f>
        <v/>
      </c>
      <c r="AU380" s="20">
        <f>IF(AD380="","",IFERROR(TRIM(INDEX($A380:$AB380,MATCH(Lists!$K$18,$A$1:$AB$1,0))&amp;""),""))</f>
        <v/>
      </c>
    </row>
    <row r="381">
      <c r="AC381" s="19" t="n"/>
      <c r="AD381" s="20">
        <f>IFERROR(TRIM(INDEX($A381:$AB381,MATCH(Lists!$K$2,$A$1:$AB$1,0))&amp;""),"")</f>
        <v/>
      </c>
      <c r="AE381" s="20">
        <f>IF(AD381="",0,IF(AND(OR('Top needs'!$B$5="",AF381='Top needs'!$B$5),OR('Top needs'!$B$6="",AG381='Top needs'!$B$6)),1,0))</f>
        <v/>
      </c>
      <c r="AF381" s="20">
        <f>IF(AD381="","",IF(IFERROR(TRIM(INDEX($A381:$AB381,MATCH(Lists!$K$16,$A$1:$AB$1,0))&amp;""),"")="","(no answer)",IFERROR(TRIM(INDEX($A381:$AB381,MATCH(Lists!$K$16,$A$1:$AB$1,0))&amp;""),"")))</f>
        <v/>
      </c>
      <c r="AG381" s="20">
        <f>IF(AD381="","",IF(IFERROR(TRIM(INDEX($A381:$AB381,MATCH(Lists!$K$17,$A$1:$AB$1,0))&amp;""),"")="","(no answer)",IFERROR(TRIM(INDEX($A381:$AB381,MATCH(Lists!$K$17,$A$1:$AB$1,0))&amp;""),"")))</f>
        <v/>
      </c>
      <c r="AH381" s="20">
        <f>IF(AD381="","",IFERROR(TRIM(INDEX($A381:$AB381,MATCH(Lists!$K$3,$A$1:$AB$1,0))&amp;""),""))</f>
        <v/>
      </c>
      <c r="AI381" s="20">
        <f>IF(AD381="","",IFERROR(TRIM(INDEX($A381:$AB381,MATCH(Lists!$K$4,$A$1:$AB$1,0))&amp;""),""))</f>
        <v/>
      </c>
      <c r="AJ381" s="20">
        <f>IF(AD381="","",IFERROR(TRIM(INDEX($A381:$AB381,MATCH(Lists!$K$5,$A$1:$AB$1,0))&amp;""),""))</f>
        <v/>
      </c>
      <c r="AK381" s="20">
        <f>IF(AD381="","",IFERROR(TRIM(INDEX($A381:$AB381,MATCH(Lists!$K$6,$A$1:$AB$1,0))&amp;""),""))</f>
        <v/>
      </c>
      <c r="AL381" s="20">
        <f>IF(AD381="","",IFERROR(TRIM(INDEX($A381:$AB381,MATCH(Lists!$K$7,$A$1:$AB$1,0))&amp;""),""))</f>
        <v/>
      </c>
      <c r="AM381" s="20">
        <f>IF(AD381="","",IFERROR(TRIM(INDEX($A381:$AB381,MATCH(Lists!$K$8,$A$1:$AB$1,0))&amp;""),""))</f>
        <v/>
      </c>
      <c r="AN381" s="20">
        <f>IF(AD381="","",IFERROR(TRIM(INDEX($A381:$AB381,MATCH(Lists!$K$9,$A$1:$AB$1,0))&amp;""),""))</f>
        <v/>
      </c>
      <c r="AO381" s="20">
        <f>IF(AD381="","",IFERROR(TRIM(INDEX($A381:$AB381,MATCH(Lists!$K$10,$A$1:$AB$1,0))&amp;""),""))</f>
        <v/>
      </c>
      <c r="AP381" s="20">
        <f>IF(AD381="","",IFERROR(TRIM(INDEX($A381:$AB381,MATCH(Lists!$K$11,$A$1:$AB$1,0))&amp;""),""))</f>
        <v/>
      </c>
      <c r="AQ381" s="20">
        <f>IF(AD381="","",IFERROR(VALUE(IFERROR(TRIM(INDEX($A381:$AB381,MATCH(Lists!$K$12,$A$1:$AB$1,0))&amp;""),"")),""))</f>
        <v/>
      </c>
      <c r="AR381" s="20">
        <f>IF(AD381="","",IFERROR(TRIM(INDEX($A381:$AB381,MATCH(Lists!$K$13,$A$1:$AB$1,0))&amp;""),""))</f>
        <v/>
      </c>
      <c r="AS381" s="20">
        <f>IF(AD381="","",IFERROR(TRIM(INDEX($A381:$AB381,MATCH(Lists!$K$14,$A$1:$AB$1,0))&amp;""),""))</f>
        <v/>
      </c>
      <c r="AT381" s="20">
        <f>IF(AD381="","",IFERROR(TRIM(INDEX($A381:$AB381,MATCH(Lists!$K$15,$A$1:$AB$1,0))&amp;""),""))</f>
        <v/>
      </c>
      <c r="AU381" s="20">
        <f>IF(AD381="","",IFERROR(TRIM(INDEX($A381:$AB381,MATCH(Lists!$K$18,$A$1:$AB$1,0))&amp;""),""))</f>
        <v/>
      </c>
    </row>
    <row r="382">
      <c r="AC382" s="19" t="n"/>
      <c r="AD382" s="20">
        <f>IFERROR(TRIM(INDEX($A382:$AB382,MATCH(Lists!$K$2,$A$1:$AB$1,0))&amp;""),"")</f>
        <v/>
      </c>
      <c r="AE382" s="20">
        <f>IF(AD382="",0,IF(AND(OR('Top needs'!$B$5="",AF382='Top needs'!$B$5),OR('Top needs'!$B$6="",AG382='Top needs'!$B$6)),1,0))</f>
        <v/>
      </c>
      <c r="AF382" s="20">
        <f>IF(AD382="","",IF(IFERROR(TRIM(INDEX($A382:$AB382,MATCH(Lists!$K$16,$A$1:$AB$1,0))&amp;""),"")="","(no answer)",IFERROR(TRIM(INDEX($A382:$AB382,MATCH(Lists!$K$16,$A$1:$AB$1,0))&amp;""),"")))</f>
        <v/>
      </c>
      <c r="AG382" s="20">
        <f>IF(AD382="","",IF(IFERROR(TRIM(INDEX($A382:$AB382,MATCH(Lists!$K$17,$A$1:$AB$1,0))&amp;""),"")="","(no answer)",IFERROR(TRIM(INDEX($A382:$AB382,MATCH(Lists!$K$17,$A$1:$AB$1,0))&amp;""),"")))</f>
        <v/>
      </c>
      <c r="AH382" s="20">
        <f>IF(AD382="","",IFERROR(TRIM(INDEX($A382:$AB382,MATCH(Lists!$K$3,$A$1:$AB$1,0))&amp;""),""))</f>
        <v/>
      </c>
      <c r="AI382" s="20">
        <f>IF(AD382="","",IFERROR(TRIM(INDEX($A382:$AB382,MATCH(Lists!$K$4,$A$1:$AB$1,0))&amp;""),""))</f>
        <v/>
      </c>
      <c r="AJ382" s="20">
        <f>IF(AD382="","",IFERROR(TRIM(INDEX($A382:$AB382,MATCH(Lists!$K$5,$A$1:$AB$1,0))&amp;""),""))</f>
        <v/>
      </c>
      <c r="AK382" s="20">
        <f>IF(AD382="","",IFERROR(TRIM(INDEX($A382:$AB382,MATCH(Lists!$K$6,$A$1:$AB$1,0))&amp;""),""))</f>
        <v/>
      </c>
      <c r="AL382" s="20">
        <f>IF(AD382="","",IFERROR(TRIM(INDEX($A382:$AB382,MATCH(Lists!$K$7,$A$1:$AB$1,0))&amp;""),""))</f>
        <v/>
      </c>
      <c r="AM382" s="20">
        <f>IF(AD382="","",IFERROR(TRIM(INDEX($A382:$AB382,MATCH(Lists!$K$8,$A$1:$AB$1,0))&amp;""),""))</f>
        <v/>
      </c>
      <c r="AN382" s="20">
        <f>IF(AD382="","",IFERROR(TRIM(INDEX($A382:$AB382,MATCH(Lists!$K$9,$A$1:$AB$1,0))&amp;""),""))</f>
        <v/>
      </c>
      <c r="AO382" s="20">
        <f>IF(AD382="","",IFERROR(TRIM(INDEX($A382:$AB382,MATCH(Lists!$K$10,$A$1:$AB$1,0))&amp;""),""))</f>
        <v/>
      </c>
      <c r="AP382" s="20">
        <f>IF(AD382="","",IFERROR(TRIM(INDEX($A382:$AB382,MATCH(Lists!$K$11,$A$1:$AB$1,0))&amp;""),""))</f>
        <v/>
      </c>
      <c r="AQ382" s="20">
        <f>IF(AD382="","",IFERROR(VALUE(IFERROR(TRIM(INDEX($A382:$AB382,MATCH(Lists!$K$12,$A$1:$AB$1,0))&amp;""),"")),""))</f>
        <v/>
      </c>
      <c r="AR382" s="20">
        <f>IF(AD382="","",IFERROR(TRIM(INDEX($A382:$AB382,MATCH(Lists!$K$13,$A$1:$AB$1,0))&amp;""),""))</f>
        <v/>
      </c>
      <c r="AS382" s="20">
        <f>IF(AD382="","",IFERROR(TRIM(INDEX($A382:$AB382,MATCH(Lists!$K$14,$A$1:$AB$1,0))&amp;""),""))</f>
        <v/>
      </c>
      <c r="AT382" s="20">
        <f>IF(AD382="","",IFERROR(TRIM(INDEX($A382:$AB382,MATCH(Lists!$K$15,$A$1:$AB$1,0))&amp;""),""))</f>
        <v/>
      </c>
      <c r="AU382" s="20">
        <f>IF(AD382="","",IFERROR(TRIM(INDEX($A382:$AB382,MATCH(Lists!$K$18,$A$1:$AB$1,0))&amp;""),""))</f>
        <v/>
      </c>
    </row>
    <row r="383">
      <c r="AC383" s="19" t="n"/>
      <c r="AD383" s="20">
        <f>IFERROR(TRIM(INDEX($A383:$AB383,MATCH(Lists!$K$2,$A$1:$AB$1,0))&amp;""),"")</f>
        <v/>
      </c>
      <c r="AE383" s="20">
        <f>IF(AD383="",0,IF(AND(OR('Top needs'!$B$5="",AF383='Top needs'!$B$5),OR('Top needs'!$B$6="",AG383='Top needs'!$B$6)),1,0))</f>
        <v/>
      </c>
      <c r="AF383" s="20">
        <f>IF(AD383="","",IF(IFERROR(TRIM(INDEX($A383:$AB383,MATCH(Lists!$K$16,$A$1:$AB$1,0))&amp;""),"")="","(no answer)",IFERROR(TRIM(INDEX($A383:$AB383,MATCH(Lists!$K$16,$A$1:$AB$1,0))&amp;""),"")))</f>
        <v/>
      </c>
      <c r="AG383" s="20">
        <f>IF(AD383="","",IF(IFERROR(TRIM(INDEX($A383:$AB383,MATCH(Lists!$K$17,$A$1:$AB$1,0))&amp;""),"")="","(no answer)",IFERROR(TRIM(INDEX($A383:$AB383,MATCH(Lists!$K$17,$A$1:$AB$1,0))&amp;""),"")))</f>
        <v/>
      </c>
      <c r="AH383" s="20">
        <f>IF(AD383="","",IFERROR(TRIM(INDEX($A383:$AB383,MATCH(Lists!$K$3,$A$1:$AB$1,0))&amp;""),""))</f>
        <v/>
      </c>
      <c r="AI383" s="20">
        <f>IF(AD383="","",IFERROR(TRIM(INDEX($A383:$AB383,MATCH(Lists!$K$4,$A$1:$AB$1,0))&amp;""),""))</f>
        <v/>
      </c>
      <c r="AJ383" s="20">
        <f>IF(AD383="","",IFERROR(TRIM(INDEX($A383:$AB383,MATCH(Lists!$K$5,$A$1:$AB$1,0))&amp;""),""))</f>
        <v/>
      </c>
      <c r="AK383" s="20">
        <f>IF(AD383="","",IFERROR(TRIM(INDEX($A383:$AB383,MATCH(Lists!$K$6,$A$1:$AB$1,0))&amp;""),""))</f>
        <v/>
      </c>
      <c r="AL383" s="20">
        <f>IF(AD383="","",IFERROR(TRIM(INDEX($A383:$AB383,MATCH(Lists!$K$7,$A$1:$AB$1,0))&amp;""),""))</f>
        <v/>
      </c>
      <c r="AM383" s="20">
        <f>IF(AD383="","",IFERROR(TRIM(INDEX($A383:$AB383,MATCH(Lists!$K$8,$A$1:$AB$1,0))&amp;""),""))</f>
        <v/>
      </c>
      <c r="AN383" s="20">
        <f>IF(AD383="","",IFERROR(TRIM(INDEX($A383:$AB383,MATCH(Lists!$K$9,$A$1:$AB$1,0))&amp;""),""))</f>
        <v/>
      </c>
      <c r="AO383" s="20">
        <f>IF(AD383="","",IFERROR(TRIM(INDEX($A383:$AB383,MATCH(Lists!$K$10,$A$1:$AB$1,0))&amp;""),""))</f>
        <v/>
      </c>
      <c r="AP383" s="20">
        <f>IF(AD383="","",IFERROR(TRIM(INDEX($A383:$AB383,MATCH(Lists!$K$11,$A$1:$AB$1,0))&amp;""),""))</f>
        <v/>
      </c>
      <c r="AQ383" s="20">
        <f>IF(AD383="","",IFERROR(VALUE(IFERROR(TRIM(INDEX($A383:$AB383,MATCH(Lists!$K$12,$A$1:$AB$1,0))&amp;""),"")),""))</f>
        <v/>
      </c>
      <c r="AR383" s="20">
        <f>IF(AD383="","",IFERROR(TRIM(INDEX($A383:$AB383,MATCH(Lists!$K$13,$A$1:$AB$1,0))&amp;""),""))</f>
        <v/>
      </c>
      <c r="AS383" s="20">
        <f>IF(AD383="","",IFERROR(TRIM(INDEX($A383:$AB383,MATCH(Lists!$K$14,$A$1:$AB$1,0))&amp;""),""))</f>
        <v/>
      </c>
      <c r="AT383" s="20">
        <f>IF(AD383="","",IFERROR(TRIM(INDEX($A383:$AB383,MATCH(Lists!$K$15,$A$1:$AB$1,0))&amp;""),""))</f>
        <v/>
      </c>
      <c r="AU383" s="20">
        <f>IF(AD383="","",IFERROR(TRIM(INDEX($A383:$AB383,MATCH(Lists!$K$18,$A$1:$AB$1,0))&amp;""),""))</f>
        <v/>
      </c>
    </row>
    <row r="384">
      <c r="AC384" s="19" t="n"/>
      <c r="AD384" s="20">
        <f>IFERROR(TRIM(INDEX($A384:$AB384,MATCH(Lists!$K$2,$A$1:$AB$1,0))&amp;""),"")</f>
        <v/>
      </c>
      <c r="AE384" s="20">
        <f>IF(AD384="",0,IF(AND(OR('Top needs'!$B$5="",AF384='Top needs'!$B$5),OR('Top needs'!$B$6="",AG384='Top needs'!$B$6)),1,0))</f>
        <v/>
      </c>
      <c r="AF384" s="20">
        <f>IF(AD384="","",IF(IFERROR(TRIM(INDEX($A384:$AB384,MATCH(Lists!$K$16,$A$1:$AB$1,0))&amp;""),"")="","(no answer)",IFERROR(TRIM(INDEX($A384:$AB384,MATCH(Lists!$K$16,$A$1:$AB$1,0))&amp;""),"")))</f>
        <v/>
      </c>
      <c r="AG384" s="20">
        <f>IF(AD384="","",IF(IFERROR(TRIM(INDEX($A384:$AB384,MATCH(Lists!$K$17,$A$1:$AB$1,0))&amp;""),"")="","(no answer)",IFERROR(TRIM(INDEX($A384:$AB384,MATCH(Lists!$K$17,$A$1:$AB$1,0))&amp;""),"")))</f>
        <v/>
      </c>
      <c r="AH384" s="20">
        <f>IF(AD384="","",IFERROR(TRIM(INDEX($A384:$AB384,MATCH(Lists!$K$3,$A$1:$AB$1,0))&amp;""),""))</f>
        <v/>
      </c>
      <c r="AI384" s="20">
        <f>IF(AD384="","",IFERROR(TRIM(INDEX($A384:$AB384,MATCH(Lists!$K$4,$A$1:$AB$1,0))&amp;""),""))</f>
        <v/>
      </c>
      <c r="AJ384" s="20">
        <f>IF(AD384="","",IFERROR(TRIM(INDEX($A384:$AB384,MATCH(Lists!$K$5,$A$1:$AB$1,0))&amp;""),""))</f>
        <v/>
      </c>
      <c r="AK384" s="20">
        <f>IF(AD384="","",IFERROR(TRIM(INDEX($A384:$AB384,MATCH(Lists!$K$6,$A$1:$AB$1,0))&amp;""),""))</f>
        <v/>
      </c>
      <c r="AL384" s="20">
        <f>IF(AD384="","",IFERROR(TRIM(INDEX($A384:$AB384,MATCH(Lists!$K$7,$A$1:$AB$1,0))&amp;""),""))</f>
        <v/>
      </c>
      <c r="AM384" s="20">
        <f>IF(AD384="","",IFERROR(TRIM(INDEX($A384:$AB384,MATCH(Lists!$K$8,$A$1:$AB$1,0))&amp;""),""))</f>
        <v/>
      </c>
      <c r="AN384" s="20">
        <f>IF(AD384="","",IFERROR(TRIM(INDEX($A384:$AB384,MATCH(Lists!$K$9,$A$1:$AB$1,0))&amp;""),""))</f>
        <v/>
      </c>
      <c r="AO384" s="20">
        <f>IF(AD384="","",IFERROR(TRIM(INDEX($A384:$AB384,MATCH(Lists!$K$10,$A$1:$AB$1,0))&amp;""),""))</f>
        <v/>
      </c>
      <c r="AP384" s="20">
        <f>IF(AD384="","",IFERROR(TRIM(INDEX($A384:$AB384,MATCH(Lists!$K$11,$A$1:$AB$1,0))&amp;""),""))</f>
        <v/>
      </c>
      <c r="AQ384" s="20">
        <f>IF(AD384="","",IFERROR(VALUE(IFERROR(TRIM(INDEX($A384:$AB384,MATCH(Lists!$K$12,$A$1:$AB$1,0))&amp;""),"")),""))</f>
        <v/>
      </c>
      <c r="AR384" s="20">
        <f>IF(AD384="","",IFERROR(TRIM(INDEX($A384:$AB384,MATCH(Lists!$K$13,$A$1:$AB$1,0))&amp;""),""))</f>
        <v/>
      </c>
      <c r="AS384" s="20">
        <f>IF(AD384="","",IFERROR(TRIM(INDEX($A384:$AB384,MATCH(Lists!$K$14,$A$1:$AB$1,0))&amp;""),""))</f>
        <v/>
      </c>
      <c r="AT384" s="20">
        <f>IF(AD384="","",IFERROR(TRIM(INDEX($A384:$AB384,MATCH(Lists!$K$15,$A$1:$AB$1,0))&amp;""),""))</f>
        <v/>
      </c>
      <c r="AU384" s="20">
        <f>IF(AD384="","",IFERROR(TRIM(INDEX($A384:$AB384,MATCH(Lists!$K$18,$A$1:$AB$1,0))&amp;""),""))</f>
        <v/>
      </c>
    </row>
    <row r="385">
      <c r="AC385" s="19" t="n"/>
      <c r="AD385" s="20">
        <f>IFERROR(TRIM(INDEX($A385:$AB385,MATCH(Lists!$K$2,$A$1:$AB$1,0))&amp;""),"")</f>
        <v/>
      </c>
      <c r="AE385" s="20">
        <f>IF(AD385="",0,IF(AND(OR('Top needs'!$B$5="",AF385='Top needs'!$B$5),OR('Top needs'!$B$6="",AG385='Top needs'!$B$6)),1,0))</f>
        <v/>
      </c>
      <c r="AF385" s="20">
        <f>IF(AD385="","",IF(IFERROR(TRIM(INDEX($A385:$AB385,MATCH(Lists!$K$16,$A$1:$AB$1,0))&amp;""),"")="","(no answer)",IFERROR(TRIM(INDEX($A385:$AB385,MATCH(Lists!$K$16,$A$1:$AB$1,0))&amp;""),"")))</f>
        <v/>
      </c>
      <c r="AG385" s="20">
        <f>IF(AD385="","",IF(IFERROR(TRIM(INDEX($A385:$AB385,MATCH(Lists!$K$17,$A$1:$AB$1,0))&amp;""),"")="","(no answer)",IFERROR(TRIM(INDEX($A385:$AB385,MATCH(Lists!$K$17,$A$1:$AB$1,0))&amp;""),"")))</f>
        <v/>
      </c>
      <c r="AH385" s="20">
        <f>IF(AD385="","",IFERROR(TRIM(INDEX($A385:$AB385,MATCH(Lists!$K$3,$A$1:$AB$1,0))&amp;""),""))</f>
        <v/>
      </c>
      <c r="AI385" s="20">
        <f>IF(AD385="","",IFERROR(TRIM(INDEX($A385:$AB385,MATCH(Lists!$K$4,$A$1:$AB$1,0))&amp;""),""))</f>
        <v/>
      </c>
      <c r="AJ385" s="20">
        <f>IF(AD385="","",IFERROR(TRIM(INDEX($A385:$AB385,MATCH(Lists!$K$5,$A$1:$AB$1,0))&amp;""),""))</f>
        <v/>
      </c>
      <c r="AK385" s="20">
        <f>IF(AD385="","",IFERROR(TRIM(INDEX($A385:$AB385,MATCH(Lists!$K$6,$A$1:$AB$1,0))&amp;""),""))</f>
        <v/>
      </c>
      <c r="AL385" s="20">
        <f>IF(AD385="","",IFERROR(TRIM(INDEX($A385:$AB385,MATCH(Lists!$K$7,$A$1:$AB$1,0))&amp;""),""))</f>
        <v/>
      </c>
      <c r="AM385" s="20">
        <f>IF(AD385="","",IFERROR(TRIM(INDEX($A385:$AB385,MATCH(Lists!$K$8,$A$1:$AB$1,0))&amp;""),""))</f>
        <v/>
      </c>
      <c r="AN385" s="20">
        <f>IF(AD385="","",IFERROR(TRIM(INDEX($A385:$AB385,MATCH(Lists!$K$9,$A$1:$AB$1,0))&amp;""),""))</f>
        <v/>
      </c>
      <c r="AO385" s="20">
        <f>IF(AD385="","",IFERROR(TRIM(INDEX($A385:$AB385,MATCH(Lists!$K$10,$A$1:$AB$1,0))&amp;""),""))</f>
        <v/>
      </c>
      <c r="AP385" s="20">
        <f>IF(AD385="","",IFERROR(TRIM(INDEX($A385:$AB385,MATCH(Lists!$K$11,$A$1:$AB$1,0))&amp;""),""))</f>
        <v/>
      </c>
      <c r="AQ385" s="20">
        <f>IF(AD385="","",IFERROR(VALUE(IFERROR(TRIM(INDEX($A385:$AB385,MATCH(Lists!$K$12,$A$1:$AB$1,0))&amp;""),"")),""))</f>
        <v/>
      </c>
      <c r="AR385" s="20">
        <f>IF(AD385="","",IFERROR(TRIM(INDEX($A385:$AB385,MATCH(Lists!$K$13,$A$1:$AB$1,0))&amp;""),""))</f>
        <v/>
      </c>
      <c r="AS385" s="20">
        <f>IF(AD385="","",IFERROR(TRIM(INDEX($A385:$AB385,MATCH(Lists!$K$14,$A$1:$AB$1,0))&amp;""),""))</f>
        <v/>
      </c>
      <c r="AT385" s="20">
        <f>IF(AD385="","",IFERROR(TRIM(INDEX($A385:$AB385,MATCH(Lists!$K$15,$A$1:$AB$1,0))&amp;""),""))</f>
        <v/>
      </c>
      <c r="AU385" s="20">
        <f>IF(AD385="","",IFERROR(TRIM(INDEX($A385:$AB385,MATCH(Lists!$K$18,$A$1:$AB$1,0))&amp;""),""))</f>
        <v/>
      </c>
    </row>
    <row r="386">
      <c r="AC386" s="19" t="n"/>
      <c r="AD386" s="20">
        <f>IFERROR(TRIM(INDEX($A386:$AB386,MATCH(Lists!$K$2,$A$1:$AB$1,0))&amp;""),"")</f>
        <v/>
      </c>
      <c r="AE386" s="20">
        <f>IF(AD386="",0,IF(AND(OR('Top needs'!$B$5="",AF386='Top needs'!$B$5),OR('Top needs'!$B$6="",AG386='Top needs'!$B$6)),1,0))</f>
        <v/>
      </c>
      <c r="AF386" s="20">
        <f>IF(AD386="","",IF(IFERROR(TRIM(INDEX($A386:$AB386,MATCH(Lists!$K$16,$A$1:$AB$1,0))&amp;""),"")="","(no answer)",IFERROR(TRIM(INDEX($A386:$AB386,MATCH(Lists!$K$16,$A$1:$AB$1,0))&amp;""),"")))</f>
        <v/>
      </c>
      <c r="AG386" s="20">
        <f>IF(AD386="","",IF(IFERROR(TRIM(INDEX($A386:$AB386,MATCH(Lists!$K$17,$A$1:$AB$1,0))&amp;""),"")="","(no answer)",IFERROR(TRIM(INDEX($A386:$AB386,MATCH(Lists!$K$17,$A$1:$AB$1,0))&amp;""),"")))</f>
        <v/>
      </c>
      <c r="AH386" s="20">
        <f>IF(AD386="","",IFERROR(TRIM(INDEX($A386:$AB386,MATCH(Lists!$K$3,$A$1:$AB$1,0))&amp;""),""))</f>
        <v/>
      </c>
      <c r="AI386" s="20">
        <f>IF(AD386="","",IFERROR(TRIM(INDEX($A386:$AB386,MATCH(Lists!$K$4,$A$1:$AB$1,0))&amp;""),""))</f>
        <v/>
      </c>
      <c r="AJ386" s="20">
        <f>IF(AD386="","",IFERROR(TRIM(INDEX($A386:$AB386,MATCH(Lists!$K$5,$A$1:$AB$1,0))&amp;""),""))</f>
        <v/>
      </c>
      <c r="AK386" s="20">
        <f>IF(AD386="","",IFERROR(TRIM(INDEX($A386:$AB386,MATCH(Lists!$K$6,$A$1:$AB$1,0))&amp;""),""))</f>
        <v/>
      </c>
      <c r="AL386" s="20">
        <f>IF(AD386="","",IFERROR(TRIM(INDEX($A386:$AB386,MATCH(Lists!$K$7,$A$1:$AB$1,0))&amp;""),""))</f>
        <v/>
      </c>
      <c r="AM386" s="20">
        <f>IF(AD386="","",IFERROR(TRIM(INDEX($A386:$AB386,MATCH(Lists!$K$8,$A$1:$AB$1,0))&amp;""),""))</f>
        <v/>
      </c>
      <c r="AN386" s="20">
        <f>IF(AD386="","",IFERROR(TRIM(INDEX($A386:$AB386,MATCH(Lists!$K$9,$A$1:$AB$1,0))&amp;""),""))</f>
        <v/>
      </c>
      <c r="AO386" s="20">
        <f>IF(AD386="","",IFERROR(TRIM(INDEX($A386:$AB386,MATCH(Lists!$K$10,$A$1:$AB$1,0))&amp;""),""))</f>
        <v/>
      </c>
      <c r="AP386" s="20">
        <f>IF(AD386="","",IFERROR(TRIM(INDEX($A386:$AB386,MATCH(Lists!$K$11,$A$1:$AB$1,0))&amp;""),""))</f>
        <v/>
      </c>
      <c r="AQ386" s="20">
        <f>IF(AD386="","",IFERROR(VALUE(IFERROR(TRIM(INDEX($A386:$AB386,MATCH(Lists!$K$12,$A$1:$AB$1,0))&amp;""),"")),""))</f>
        <v/>
      </c>
      <c r="AR386" s="20">
        <f>IF(AD386="","",IFERROR(TRIM(INDEX($A386:$AB386,MATCH(Lists!$K$13,$A$1:$AB$1,0))&amp;""),""))</f>
        <v/>
      </c>
      <c r="AS386" s="20">
        <f>IF(AD386="","",IFERROR(TRIM(INDEX($A386:$AB386,MATCH(Lists!$K$14,$A$1:$AB$1,0))&amp;""),""))</f>
        <v/>
      </c>
      <c r="AT386" s="20">
        <f>IF(AD386="","",IFERROR(TRIM(INDEX($A386:$AB386,MATCH(Lists!$K$15,$A$1:$AB$1,0))&amp;""),""))</f>
        <v/>
      </c>
      <c r="AU386" s="20">
        <f>IF(AD386="","",IFERROR(TRIM(INDEX($A386:$AB386,MATCH(Lists!$K$18,$A$1:$AB$1,0))&amp;""),""))</f>
        <v/>
      </c>
    </row>
    <row r="387">
      <c r="AC387" s="19" t="n"/>
      <c r="AD387" s="20">
        <f>IFERROR(TRIM(INDEX($A387:$AB387,MATCH(Lists!$K$2,$A$1:$AB$1,0))&amp;""),"")</f>
        <v/>
      </c>
      <c r="AE387" s="20">
        <f>IF(AD387="",0,IF(AND(OR('Top needs'!$B$5="",AF387='Top needs'!$B$5),OR('Top needs'!$B$6="",AG387='Top needs'!$B$6)),1,0))</f>
        <v/>
      </c>
      <c r="AF387" s="20">
        <f>IF(AD387="","",IF(IFERROR(TRIM(INDEX($A387:$AB387,MATCH(Lists!$K$16,$A$1:$AB$1,0))&amp;""),"")="","(no answer)",IFERROR(TRIM(INDEX($A387:$AB387,MATCH(Lists!$K$16,$A$1:$AB$1,0))&amp;""),"")))</f>
        <v/>
      </c>
      <c r="AG387" s="20">
        <f>IF(AD387="","",IF(IFERROR(TRIM(INDEX($A387:$AB387,MATCH(Lists!$K$17,$A$1:$AB$1,0))&amp;""),"")="","(no answer)",IFERROR(TRIM(INDEX($A387:$AB387,MATCH(Lists!$K$17,$A$1:$AB$1,0))&amp;""),"")))</f>
        <v/>
      </c>
      <c r="AH387" s="20">
        <f>IF(AD387="","",IFERROR(TRIM(INDEX($A387:$AB387,MATCH(Lists!$K$3,$A$1:$AB$1,0))&amp;""),""))</f>
        <v/>
      </c>
      <c r="AI387" s="20">
        <f>IF(AD387="","",IFERROR(TRIM(INDEX($A387:$AB387,MATCH(Lists!$K$4,$A$1:$AB$1,0))&amp;""),""))</f>
        <v/>
      </c>
      <c r="AJ387" s="20">
        <f>IF(AD387="","",IFERROR(TRIM(INDEX($A387:$AB387,MATCH(Lists!$K$5,$A$1:$AB$1,0))&amp;""),""))</f>
        <v/>
      </c>
      <c r="AK387" s="20">
        <f>IF(AD387="","",IFERROR(TRIM(INDEX($A387:$AB387,MATCH(Lists!$K$6,$A$1:$AB$1,0))&amp;""),""))</f>
        <v/>
      </c>
      <c r="AL387" s="20">
        <f>IF(AD387="","",IFERROR(TRIM(INDEX($A387:$AB387,MATCH(Lists!$K$7,$A$1:$AB$1,0))&amp;""),""))</f>
        <v/>
      </c>
      <c r="AM387" s="20">
        <f>IF(AD387="","",IFERROR(TRIM(INDEX($A387:$AB387,MATCH(Lists!$K$8,$A$1:$AB$1,0))&amp;""),""))</f>
        <v/>
      </c>
      <c r="AN387" s="20">
        <f>IF(AD387="","",IFERROR(TRIM(INDEX($A387:$AB387,MATCH(Lists!$K$9,$A$1:$AB$1,0))&amp;""),""))</f>
        <v/>
      </c>
      <c r="AO387" s="20">
        <f>IF(AD387="","",IFERROR(TRIM(INDEX($A387:$AB387,MATCH(Lists!$K$10,$A$1:$AB$1,0))&amp;""),""))</f>
        <v/>
      </c>
      <c r="AP387" s="20">
        <f>IF(AD387="","",IFERROR(TRIM(INDEX($A387:$AB387,MATCH(Lists!$K$11,$A$1:$AB$1,0))&amp;""),""))</f>
        <v/>
      </c>
      <c r="AQ387" s="20">
        <f>IF(AD387="","",IFERROR(VALUE(IFERROR(TRIM(INDEX($A387:$AB387,MATCH(Lists!$K$12,$A$1:$AB$1,0))&amp;""),"")),""))</f>
        <v/>
      </c>
      <c r="AR387" s="20">
        <f>IF(AD387="","",IFERROR(TRIM(INDEX($A387:$AB387,MATCH(Lists!$K$13,$A$1:$AB$1,0))&amp;""),""))</f>
        <v/>
      </c>
      <c r="AS387" s="20">
        <f>IF(AD387="","",IFERROR(TRIM(INDEX($A387:$AB387,MATCH(Lists!$K$14,$A$1:$AB$1,0))&amp;""),""))</f>
        <v/>
      </c>
      <c r="AT387" s="20">
        <f>IF(AD387="","",IFERROR(TRIM(INDEX($A387:$AB387,MATCH(Lists!$K$15,$A$1:$AB$1,0))&amp;""),""))</f>
        <v/>
      </c>
      <c r="AU387" s="20">
        <f>IF(AD387="","",IFERROR(TRIM(INDEX($A387:$AB387,MATCH(Lists!$K$18,$A$1:$AB$1,0))&amp;""),""))</f>
        <v/>
      </c>
    </row>
    <row r="388">
      <c r="AC388" s="19" t="n"/>
      <c r="AD388" s="20">
        <f>IFERROR(TRIM(INDEX($A388:$AB388,MATCH(Lists!$K$2,$A$1:$AB$1,0))&amp;""),"")</f>
        <v/>
      </c>
      <c r="AE388" s="20">
        <f>IF(AD388="",0,IF(AND(OR('Top needs'!$B$5="",AF388='Top needs'!$B$5),OR('Top needs'!$B$6="",AG388='Top needs'!$B$6)),1,0))</f>
        <v/>
      </c>
      <c r="AF388" s="20">
        <f>IF(AD388="","",IF(IFERROR(TRIM(INDEX($A388:$AB388,MATCH(Lists!$K$16,$A$1:$AB$1,0))&amp;""),"")="","(no answer)",IFERROR(TRIM(INDEX($A388:$AB388,MATCH(Lists!$K$16,$A$1:$AB$1,0))&amp;""),"")))</f>
        <v/>
      </c>
      <c r="AG388" s="20">
        <f>IF(AD388="","",IF(IFERROR(TRIM(INDEX($A388:$AB388,MATCH(Lists!$K$17,$A$1:$AB$1,0))&amp;""),"")="","(no answer)",IFERROR(TRIM(INDEX($A388:$AB388,MATCH(Lists!$K$17,$A$1:$AB$1,0))&amp;""),"")))</f>
        <v/>
      </c>
      <c r="AH388" s="20">
        <f>IF(AD388="","",IFERROR(TRIM(INDEX($A388:$AB388,MATCH(Lists!$K$3,$A$1:$AB$1,0))&amp;""),""))</f>
        <v/>
      </c>
      <c r="AI388" s="20">
        <f>IF(AD388="","",IFERROR(TRIM(INDEX($A388:$AB388,MATCH(Lists!$K$4,$A$1:$AB$1,0))&amp;""),""))</f>
        <v/>
      </c>
      <c r="AJ388" s="20">
        <f>IF(AD388="","",IFERROR(TRIM(INDEX($A388:$AB388,MATCH(Lists!$K$5,$A$1:$AB$1,0))&amp;""),""))</f>
        <v/>
      </c>
      <c r="AK388" s="20">
        <f>IF(AD388="","",IFERROR(TRIM(INDEX($A388:$AB388,MATCH(Lists!$K$6,$A$1:$AB$1,0))&amp;""),""))</f>
        <v/>
      </c>
      <c r="AL388" s="20">
        <f>IF(AD388="","",IFERROR(TRIM(INDEX($A388:$AB388,MATCH(Lists!$K$7,$A$1:$AB$1,0))&amp;""),""))</f>
        <v/>
      </c>
      <c r="AM388" s="20">
        <f>IF(AD388="","",IFERROR(TRIM(INDEX($A388:$AB388,MATCH(Lists!$K$8,$A$1:$AB$1,0))&amp;""),""))</f>
        <v/>
      </c>
      <c r="AN388" s="20">
        <f>IF(AD388="","",IFERROR(TRIM(INDEX($A388:$AB388,MATCH(Lists!$K$9,$A$1:$AB$1,0))&amp;""),""))</f>
        <v/>
      </c>
      <c r="AO388" s="20">
        <f>IF(AD388="","",IFERROR(TRIM(INDEX($A388:$AB388,MATCH(Lists!$K$10,$A$1:$AB$1,0))&amp;""),""))</f>
        <v/>
      </c>
      <c r="AP388" s="20">
        <f>IF(AD388="","",IFERROR(TRIM(INDEX($A388:$AB388,MATCH(Lists!$K$11,$A$1:$AB$1,0))&amp;""),""))</f>
        <v/>
      </c>
      <c r="AQ388" s="20">
        <f>IF(AD388="","",IFERROR(VALUE(IFERROR(TRIM(INDEX($A388:$AB388,MATCH(Lists!$K$12,$A$1:$AB$1,0))&amp;""),"")),""))</f>
        <v/>
      </c>
      <c r="AR388" s="20">
        <f>IF(AD388="","",IFERROR(TRIM(INDEX($A388:$AB388,MATCH(Lists!$K$13,$A$1:$AB$1,0))&amp;""),""))</f>
        <v/>
      </c>
      <c r="AS388" s="20">
        <f>IF(AD388="","",IFERROR(TRIM(INDEX($A388:$AB388,MATCH(Lists!$K$14,$A$1:$AB$1,0))&amp;""),""))</f>
        <v/>
      </c>
      <c r="AT388" s="20">
        <f>IF(AD388="","",IFERROR(TRIM(INDEX($A388:$AB388,MATCH(Lists!$K$15,$A$1:$AB$1,0))&amp;""),""))</f>
        <v/>
      </c>
      <c r="AU388" s="20">
        <f>IF(AD388="","",IFERROR(TRIM(INDEX($A388:$AB388,MATCH(Lists!$K$18,$A$1:$AB$1,0))&amp;""),""))</f>
        <v/>
      </c>
    </row>
    <row r="389">
      <c r="AC389" s="19" t="n"/>
      <c r="AD389" s="20">
        <f>IFERROR(TRIM(INDEX($A389:$AB389,MATCH(Lists!$K$2,$A$1:$AB$1,0))&amp;""),"")</f>
        <v/>
      </c>
      <c r="AE389" s="20">
        <f>IF(AD389="",0,IF(AND(OR('Top needs'!$B$5="",AF389='Top needs'!$B$5),OR('Top needs'!$B$6="",AG389='Top needs'!$B$6)),1,0))</f>
        <v/>
      </c>
      <c r="AF389" s="20">
        <f>IF(AD389="","",IF(IFERROR(TRIM(INDEX($A389:$AB389,MATCH(Lists!$K$16,$A$1:$AB$1,0))&amp;""),"")="","(no answer)",IFERROR(TRIM(INDEX($A389:$AB389,MATCH(Lists!$K$16,$A$1:$AB$1,0))&amp;""),"")))</f>
        <v/>
      </c>
      <c r="AG389" s="20">
        <f>IF(AD389="","",IF(IFERROR(TRIM(INDEX($A389:$AB389,MATCH(Lists!$K$17,$A$1:$AB$1,0))&amp;""),"")="","(no answer)",IFERROR(TRIM(INDEX($A389:$AB389,MATCH(Lists!$K$17,$A$1:$AB$1,0))&amp;""),"")))</f>
        <v/>
      </c>
      <c r="AH389" s="20">
        <f>IF(AD389="","",IFERROR(TRIM(INDEX($A389:$AB389,MATCH(Lists!$K$3,$A$1:$AB$1,0))&amp;""),""))</f>
        <v/>
      </c>
      <c r="AI389" s="20">
        <f>IF(AD389="","",IFERROR(TRIM(INDEX($A389:$AB389,MATCH(Lists!$K$4,$A$1:$AB$1,0))&amp;""),""))</f>
        <v/>
      </c>
      <c r="AJ389" s="20">
        <f>IF(AD389="","",IFERROR(TRIM(INDEX($A389:$AB389,MATCH(Lists!$K$5,$A$1:$AB$1,0))&amp;""),""))</f>
        <v/>
      </c>
      <c r="AK389" s="20">
        <f>IF(AD389="","",IFERROR(TRIM(INDEX($A389:$AB389,MATCH(Lists!$K$6,$A$1:$AB$1,0))&amp;""),""))</f>
        <v/>
      </c>
      <c r="AL389" s="20">
        <f>IF(AD389="","",IFERROR(TRIM(INDEX($A389:$AB389,MATCH(Lists!$K$7,$A$1:$AB$1,0))&amp;""),""))</f>
        <v/>
      </c>
      <c r="AM389" s="20">
        <f>IF(AD389="","",IFERROR(TRIM(INDEX($A389:$AB389,MATCH(Lists!$K$8,$A$1:$AB$1,0))&amp;""),""))</f>
        <v/>
      </c>
      <c r="AN389" s="20">
        <f>IF(AD389="","",IFERROR(TRIM(INDEX($A389:$AB389,MATCH(Lists!$K$9,$A$1:$AB$1,0))&amp;""),""))</f>
        <v/>
      </c>
      <c r="AO389" s="20">
        <f>IF(AD389="","",IFERROR(TRIM(INDEX($A389:$AB389,MATCH(Lists!$K$10,$A$1:$AB$1,0))&amp;""),""))</f>
        <v/>
      </c>
      <c r="AP389" s="20">
        <f>IF(AD389="","",IFERROR(TRIM(INDEX($A389:$AB389,MATCH(Lists!$K$11,$A$1:$AB$1,0))&amp;""),""))</f>
        <v/>
      </c>
      <c r="AQ389" s="20">
        <f>IF(AD389="","",IFERROR(VALUE(IFERROR(TRIM(INDEX($A389:$AB389,MATCH(Lists!$K$12,$A$1:$AB$1,0))&amp;""),"")),""))</f>
        <v/>
      </c>
      <c r="AR389" s="20">
        <f>IF(AD389="","",IFERROR(TRIM(INDEX($A389:$AB389,MATCH(Lists!$K$13,$A$1:$AB$1,0))&amp;""),""))</f>
        <v/>
      </c>
      <c r="AS389" s="20">
        <f>IF(AD389="","",IFERROR(TRIM(INDEX($A389:$AB389,MATCH(Lists!$K$14,$A$1:$AB$1,0))&amp;""),""))</f>
        <v/>
      </c>
      <c r="AT389" s="20">
        <f>IF(AD389="","",IFERROR(TRIM(INDEX($A389:$AB389,MATCH(Lists!$K$15,$A$1:$AB$1,0))&amp;""),""))</f>
        <v/>
      </c>
      <c r="AU389" s="20">
        <f>IF(AD389="","",IFERROR(TRIM(INDEX($A389:$AB389,MATCH(Lists!$K$18,$A$1:$AB$1,0))&amp;""),""))</f>
        <v/>
      </c>
    </row>
    <row r="390">
      <c r="AC390" s="19" t="n"/>
      <c r="AD390" s="20">
        <f>IFERROR(TRIM(INDEX($A390:$AB390,MATCH(Lists!$K$2,$A$1:$AB$1,0))&amp;""),"")</f>
        <v/>
      </c>
      <c r="AE390" s="20">
        <f>IF(AD390="",0,IF(AND(OR('Top needs'!$B$5="",AF390='Top needs'!$B$5),OR('Top needs'!$B$6="",AG390='Top needs'!$B$6)),1,0))</f>
        <v/>
      </c>
      <c r="AF390" s="20">
        <f>IF(AD390="","",IF(IFERROR(TRIM(INDEX($A390:$AB390,MATCH(Lists!$K$16,$A$1:$AB$1,0))&amp;""),"")="","(no answer)",IFERROR(TRIM(INDEX($A390:$AB390,MATCH(Lists!$K$16,$A$1:$AB$1,0))&amp;""),"")))</f>
        <v/>
      </c>
      <c r="AG390" s="20">
        <f>IF(AD390="","",IF(IFERROR(TRIM(INDEX($A390:$AB390,MATCH(Lists!$K$17,$A$1:$AB$1,0))&amp;""),"")="","(no answer)",IFERROR(TRIM(INDEX($A390:$AB390,MATCH(Lists!$K$17,$A$1:$AB$1,0))&amp;""),"")))</f>
        <v/>
      </c>
      <c r="AH390" s="20">
        <f>IF(AD390="","",IFERROR(TRIM(INDEX($A390:$AB390,MATCH(Lists!$K$3,$A$1:$AB$1,0))&amp;""),""))</f>
        <v/>
      </c>
      <c r="AI390" s="20">
        <f>IF(AD390="","",IFERROR(TRIM(INDEX($A390:$AB390,MATCH(Lists!$K$4,$A$1:$AB$1,0))&amp;""),""))</f>
        <v/>
      </c>
      <c r="AJ390" s="20">
        <f>IF(AD390="","",IFERROR(TRIM(INDEX($A390:$AB390,MATCH(Lists!$K$5,$A$1:$AB$1,0))&amp;""),""))</f>
        <v/>
      </c>
      <c r="AK390" s="20">
        <f>IF(AD390="","",IFERROR(TRIM(INDEX($A390:$AB390,MATCH(Lists!$K$6,$A$1:$AB$1,0))&amp;""),""))</f>
        <v/>
      </c>
      <c r="AL390" s="20">
        <f>IF(AD390="","",IFERROR(TRIM(INDEX($A390:$AB390,MATCH(Lists!$K$7,$A$1:$AB$1,0))&amp;""),""))</f>
        <v/>
      </c>
      <c r="AM390" s="20">
        <f>IF(AD390="","",IFERROR(TRIM(INDEX($A390:$AB390,MATCH(Lists!$K$8,$A$1:$AB$1,0))&amp;""),""))</f>
        <v/>
      </c>
      <c r="AN390" s="20">
        <f>IF(AD390="","",IFERROR(TRIM(INDEX($A390:$AB390,MATCH(Lists!$K$9,$A$1:$AB$1,0))&amp;""),""))</f>
        <v/>
      </c>
      <c r="AO390" s="20">
        <f>IF(AD390="","",IFERROR(TRIM(INDEX($A390:$AB390,MATCH(Lists!$K$10,$A$1:$AB$1,0))&amp;""),""))</f>
        <v/>
      </c>
      <c r="AP390" s="20">
        <f>IF(AD390="","",IFERROR(TRIM(INDEX($A390:$AB390,MATCH(Lists!$K$11,$A$1:$AB$1,0))&amp;""),""))</f>
        <v/>
      </c>
      <c r="AQ390" s="20">
        <f>IF(AD390="","",IFERROR(VALUE(IFERROR(TRIM(INDEX($A390:$AB390,MATCH(Lists!$K$12,$A$1:$AB$1,0))&amp;""),"")),""))</f>
        <v/>
      </c>
      <c r="AR390" s="20">
        <f>IF(AD390="","",IFERROR(TRIM(INDEX($A390:$AB390,MATCH(Lists!$K$13,$A$1:$AB$1,0))&amp;""),""))</f>
        <v/>
      </c>
      <c r="AS390" s="20">
        <f>IF(AD390="","",IFERROR(TRIM(INDEX($A390:$AB390,MATCH(Lists!$K$14,$A$1:$AB$1,0))&amp;""),""))</f>
        <v/>
      </c>
      <c r="AT390" s="20">
        <f>IF(AD390="","",IFERROR(TRIM(INDEX($A390:$AB390,MATCH(Lists!$K$15,$A$1:$AB$1,0))&amp;""),""))</f>
        <v/>
      </c>
      <c r="AU390" s="20">
        <f>IF(AD390="","",IFERROR(TRIM(INDEX($A390:$AB390,MATCH(Lists!$K$18,$A$1:$AB$1,0))&amp;""),""))</f>
        <v/>
      </c>
    </row>
    <row r="391">
      <c r="AC391" s="19" t="n"/>
      <c r="AD391" s="20">
        <f>IFERROR(TRIM(INDEX($A391:$AB391,MATCH(Lists!$K$2,$A$1:$AB$1,0))&amp;""),"")</f>
        <v/>
      </c>
      <c r="AE391" s="20">
        <f>IF(AD391="",0,IF(AND(OR('Top needs'!$B$5="",AF391='Top needs'!$B$5),OR('Top needs'!$B$6="",AG391='Top needs'!$B$6)),1,0))</f>
        <v/>
      </c>
      <c r="AF391" s="20">
        <f>IF(AD391="","",IF(IFERROR(TRIM(INDEX($A391:$AB391,MATCH(Lists!$K$16,$A$1:$AB$1,0))&amp;""),"")="","(no answer)",IFERROR(TRIM(INDEX($A391:$AB391,MATCH(Lists!$K$16,$A$1:$AB$1,0))&amp;""),"")))</f>
        <v/>
      </c>
      <c r="AG391" s="20">
        <f>IF(AD391="","",IF(IFERROR(TRIM(INDEX($A391:$AB391,MATCH(Lists!$K$17,$A$1:$AB$1,0))&amp;""),"")="","(no answer)",IFERROR(TRIM(INDEX($A391:$AB391,MATCH(Lists!$K$17,$A$1:$AB$1,0))&amp;""),"")))</f>
        <v/>
      </c>
      <c r="AH391" s="20">
        <f>IF(AD391="","",IFERROR(TRIM(INDEX($A391:$AB391,MATCH(Lists!$K$3,$A$1:$AB$1,0))&amp;""),""))</f>
        <v/>
      </c>
      <c r="AI391" s="20">
        <f>IF(AD391="","",IFERROR(TRIM(INDEX($A391:$AB391,MATCH(Lists!$K$4,$A$1:$AB$1,0))&amp;""),""))</f>
        <v/>
      </c>
      <c r="AJ391" s="20">
        <f>IF(AD391="","",IFERROR(TRIM(INDEX($A391:$AB391,MATCH(Lists!$K$5,$A$1:$AB$1,0))&amp;""),""))</f>
        <v/>
      </c>
      <c r="AK391" s="20">
        <f>IF(AD391="","",IFERROR(TRIM(INDEX($A391:$AB391,MATCH(Lists!$K$6,$A$1:$AB$1,0))&amp;""),""))</f>
        <v/>
      </c>
      <c r="AL391" s="20">
        <f>IF(AD391="","",IFERROR(TRIM(INDEX($A391:$AB391,MATCH(Lists!$K$7,$A$1:$AB$1,0))&amp;""),""))</f>
        <v/>
      </c>
      <c r="AM391" s="20">
        <f>IF(AD391="","",IFERROR(TRIM(INDEX($A391:$AB391,MATCH(Lists!$K$8,$A$1:$AB$1,0))&amp;""),""))</f>
        <v/>
      </c>
      <c r="AN391" s="20">
        <f>IF(AD391="","",IFERROR(TRIM(INDEX($A391:$AB391,MATCH(Lists!$K$9,$A$1:$AB$1,0))&amp;""),""))</f>
        <v/>
      </c>
      <c r="AO391" s="20">
        <f>IF(AD391="","",IFERROR(TRIM(INDEX($A391:$AB391,MATCH(Lists!$K$10,$A$1:$AB$1,0))&amp;""),""))</f>
        <v/>
      </c>
      <c r="AP391" s="20">
        <f>IF(AD391="","",IFERROR(TRIM(INDEX($A391:$AB391,MATCH(Lists!$K$11,$A$1:$AB$1,0))&amp;""),""))</f>
        <v/>
      </c>
      <c r="AQ391" s="20">
        <f>IF(AD391="","",IFERROR(VALUE(IFERROR(TRIM(INDEX($A391:$AB391,MATCH(Lists!$K$12,$A$1:$AB$1,0))&amp;""),"")),""))</f>
        <v/>
      </c>
      <c r="AR391" s="20">
        <f>IF(AD391="","",IFERROR(TRIM(INDEX($A391:$AB391,MATCH(Lists!$K$13,$A$1:$AB$1,0))&amp;""),""))</f>
        <v/>
      </c>
      <c r="AS391" s="20">
        <f>IF(AD391="","",IFERROR(TRIM(INDEX($A391:$AB391,MATCH(Lists!$K$14,$A$1:$AB$1,0))&amp;""),""))</f>
        <v/>
      </c>
      <c r="AT391" s="20">
        <f>IF(AD391="","",IFERROR(TRIM(INDEX($A391:$AB391,MATCH(Lists!$K$15,$A$1:$AB$1,0))&amp;""),""))</f>
        <v/>
      </c>
      <c r="AU391" s="20">
        <f>IF(AD391="","",IFERROR(TRIM(INDEX($A391:$AB391,MATCH(Lists!$K$18,$A$1:$AB$1,0))&amp;""),""))</f>
        <v/>
      </c>
    </row>
    <row r="392">
      <c r="AC392" s="19" t="n"/>
      <c r="AD392" s="20">
        <f>IFERROR(TRIM(INDEX($A392:$AB392,MATCH(Lists!$K$2,$A$1:$AB$1,0))&amp;""),"")</f>
        <v/>
      </c>
      <c r="AE392" s="20">
        <f>IF(AD392="",0,IF(AND(OR('Top needs'!$B$5="",AF392='Top needs'!$B$5),OR('Top needs'!$B$6="",AG392='Top needs'!$B$6)),1,0))</f>
        <v/>
      </c>
      <c r="AF392" s="20">
        <f>IF(AD392="","",IF(IFERROR(TRIM(INDEX($A392:$AB392,MATCH(Lists!$K$16,$A$1:$AB$1,0))&amp;""),"")="","(no answer)",IFERROR(TRIM(INDEX($A392:$AB392,MATCH(Lists!$K$16,$A$1:$AB$1,0))&amp;""),"")))</f>
        <v/>
      </c>
      <c r="AG392" s="20">
        <f>IF(AD392="","",IF(IFERROR(TRIM(INDEX($A392:$AB392,MATCH(Lists!$K$17,$A$1:$AB$1,0))&amp;""),"")="","(no answer)",IFERROR(TRIM(INDEX($A392:$AB392,MATCH(Lists!$K$17,$A$1:$AB$1,0))&amp;""),"")))</f>
        <v/>
      </c>
      <c r="AH392" s="20">
        <f>IF(AD392="","",IFERROR(TRIM(INDEX($A392:$AB392,MATCH(Lists!$K$3,$A$1:$AB$1,0))&amp;""),""))</f>
        <v/>
      </c>
      <c r="AI392" s="20">
        <f>IF(AD392="","",IFERROR(TRIM(INDEX($A392:$AB392,MATCH(Lists!$K$4,$A$1:$AB$1,0))&amp;""),""))</f>
        <v/>
      </c>
      <c r="AJ392" s="20">
        <f>IF(AD392="","",IFERROR(TRIM(INDEX($A392:$AB392,MATCH(Lists!$K$5,$A$1:$AB$1,0))&amp;""),""))</f>
        <v/>
      </c>
      <c r="AK392" s="20">
        <f>IF(AD392="","",IFERROR(TRIM(INDEX($A392:$AB392,MATCH(Lists!$K$6,$A$1:$AB$1,0))&amp;""),""))</f>
        <v/>
      </c>
      <c r="AL392" s="20">
        <f>IF(AD392="","",IFERROR(TRIM(INDEX($A392:$AB392,MATCH(Lists!$K$7,$A$1:$AB$1,0))&amp;""),""))</f>
        <v/>
      </c>
      <c r="AM392" s="20">
        <f>IF(AD392="","",IFERROR(TRIM(INDEX($A392:$AB392,MATCH(Lists!$K$8,$A$1:$AB$1,0))&amp;""),""))</f>
        <v/>
      </c>
      <c r="AN392" s="20">
        <f>IF(AD392="","",IFERROR(TRIM(INDEX($A392:$AB392,MATCH(Lists!$K$9,$A$1:$AB$1,0))&amp;""),""))</f>
        <v/>
      </c>
      <c r="AO392" s="20">
        <f>IF(AD392="","",IFERROR(TRIM(INDEX($A392:$AB392,MATCH(Lists!$K$10,$A$1:$AB$1,0))&amp;""),""))</f>
        <v/>
      </c>
      <c r="AP392" s="20">
        <f>IF(AD392="","",IFERROR(TRIM(INDEX($A392:$AB392,MATCH(Lists!$K$11,$A$1:$AB$1,0))&amp;""),""))</f>
        <v/>
      </c>
      <c r="AQ392" s="20">
        <f>IF(AD392="","",IFERROR(VALUE(IFERROR(TRIM(INDEX($A392:$AB392,MATCH(Lists!$K$12,$A$1:$AB$1,0))&amp;""),"")),""))</f>
        <v/>
      </c>
      <c r="AR392" s="20">
        <f>IF(AD392="","",IFERROR(TRIM(INDEX($A392:$AB392,MATCH(Lists!$K$13,$A$1:$AB$1,0))&amp;""),""))</f>
        <v/>
      </c>
      <c r="AS392" s="20">
        <f>IF(AD392="","",IFERROR(TRIM(INDEX($A392:$AB392,MATCH(Lists!$K$14,$A$1:$AB$1,0))&amp;""),""))</f>
        <v/>
      </c>
      <c r="AT392" s="20">
        <f>IF(AD392="","",IFERROR(TRIM(INDEX($A392:$AB392,MATCH(Lists!$K$15,$A$1:$AB$1,0))&amp;""),""))</f>
        <v/>
      </c>
      <c r="AU392" s="20">
        <f>IF(AD392="","",IFERROR(TRIM(INDEX($A392:$AB392,MATCH(Lists!$K$18,$A$1:$AB$1,0))&amp;""),""))</f>
        <v/>
      </c>
    </row>
    <row r="393">
      <c r="AC393" s="19" t="n"/>
      <c r="AD393" s="20">
        <f>IFERROR(TRIM(INDEX($A393:$AB393,MATCH(Lists!$K$2,$A$1:$AB$1,0))&amp;""),"")</f>
        <v/>
      </c>
      <c r="AE393" s="20">
        <f>IF(AD393="",0,IF(AND(OR('Top needs'!$B$5="",AF393='Top needs'!$B$5),OR('Top needs'!$B$6="",AG393='Top needs'!$B$6)),1,0))</f>
        <v/>
      </c>
      <c r="AF393" s="20">
        <f>IF(AD393="","",IF(IFERROR(TRIM(INDEX($A393:$AB393,MATCH(Lists!$K$16,$A$1:$AB$1,0))&amp;""),"")="","(no answer)",IFERROR(TRIM(INDEX($A393:$AB393,MATCH(Lists!$K$16,$A$1:$AB$1,0))&amp;""),"")))</f>
        <v/>
      </c>
      <c r="AG393" s="20">
        <f>IF(AD393="","",IF(IFERROR(TRIM(INDEX($A393:$AB393,MATCH(Lists!$K$17,$A$1:$AB$1,0))&amp;""),"")="","(no answer)",IFERROR(TRIM(INDEX($A393:$AB393,MATCH(Lists!$K$17,$A$1:$AB$1,0))&amp;""),"")))</f>
        <v/>
      </c>
      <c r="AH393" s="20">
        <f>IF(AD393="","",IFERROR(TRIM(INDEX($A393:$AB393,MATCH(Lists!$K$3,$A$1:$AB$1,0))&amp;""),""))</f>
        <v/>
      </c>
      <c r="AI393" s="20">
        <f>IF(AD393="","",IFERROR(TRIM(INDEX($A393:$AB393,MATCH(Lists!$K$4,$A$1:$AB$1,0))&amp;""),""))</f>
        <v/>
      </c>
      <c r="AJ393" s="20">
        <f>IF(AD393="","",IFERROR(TRIM(INDEX($A393:$AB393,MATCH(Lists!$K$5,$A$1:$AB$1,0))&amp;""),""))</f>
        <v/>
      </c>
      <c r="AK393" s="20">
        <f>IF(AD393="","",IFERROR(TRIM(INDEX($A393:$AB393,MATCH(Lists!$K$6,$A$1:$AB$1,0))&amp;""),""))</f>
        <v/>
      </c>
      <c r="AL393" s="20">
        <f>IF(AD393="","",IFERROR(TRIM(INDEX($A393:$AB393,MATCH(Lists!$K$7,$A$1:$AB$1,0))&amp;""),""))</f>
        <v/>
      </c>
      <c r="AM393" s="20">
        <f>IF(AD393="","",IFERROR(TRIM(INDEX($A393:$AB393,MATCH(Lists!$K$8,$A$1:$AB$1,0))&amp;""),""))</f>
        <v/>
      </c>
      <c r="AN393" s="20">
        <f>IF(AD393="","",IFERROR(TRIM(INDEX($A393:$AB393,MATCH(Lists!$K$9,$A$1:$AB$1,0))&amp;""),""))</f>
        <v/>
      </c>
      <c r="AO393" s="20">
        <f>IF(AD393="","",IFERROR(TRIM(INDEX($A393:$AB393,MATCH(Lists!$K$10,$A$1:$AB$1,0))&amp;""),""))</f>
        <v/>
      </c>
      <c r="AP393" s="20">
        <f>IF(AD393="","",IFERROR(TRIM(INDEX($A393:$AB393,MATCH(Lists!$K$11,$A$1:$AB$1,0))&amp;""),""))</f>
        <v/>
      </c>
      <c r="AQ393" s="20">
        <f>IF(AD393="","",IFERROR(VALUE(IFERROR(TRIM(INDEX($A393:$AB393,MATCH(Lists!$K$12,$A$1:$AB$1,0))&amp;""),"")),""))</f>
        <v/>
      </c>
      <c r="AR393" s="20">
        <f>IF(AD393="","",IFERROR(TRIM(INDEX($A393:$AB393,MATCH(Lists!$K$13,$A$1:$AB$1,0))&amp;""),""))</f>
        <v/>
      </c>
      <c r="AS393" s="20">
        <f>IF(AD393="","",IFERROR(TRIM(INDEX($A393:$AB393,MATCH(Lists!$K$14,$A$1:$AB$1,0))&amp;""),""))</f>
        <v/>
      </c>
      <c r="AT393" s="20">
        <f>IF(AD393="","",IFERROR(TRIM(INDEX($A393:$AB393,MATCH(Lists!$K$15,$A$1:$AB$1,0))&amp;""),""))</f>
        <v/>
      </c>
      <c r="AU393" s="20">
        <f>IF(AD393="","",IFERROR(TRIM(INDEX($A393:$AB393,MATCH(Lists!$K$18,$A$1:$AB$1,0))&amp;""),""))</f>
        <v/>
      </c>
    </row>
    <row r="394">
      <c r="AC394" s="19" t="n"/>
      <c r="AD394" s="20">
        <f>IFERROR(TRIM(INDEX($A394:$AB394,MATCH(Lists!$K$2,$A$1:$AB$1,0))&amp;""),"")</f>
        <v/>
      </c>
      <c r="AE394" s="20">
        <f>IF(AD394="",0,IF(AND(OR('Top needs'!$B$5="",AF394='Top needs'!$B$5),OR('Top needs'!$B$6="",AG394='Top needs'!$B$6)),1,0))</f>
        <v/>
      </c>
      <c r="AF394" s="20">
        <f>IF(AD394="","",IF(IFERROR(TRIM(INDEX($A394:$AB394,MATCH(Lists!$K$16,$A$1:$AB$1,0))&amp;""),"")="","(no answer)",IFERROR(TRIM(INDEX($A394:$AB394,MATCH(Lists!$K$16,$A$1:$AB$1,0))&amp;""),"")))</f>
        <v/>
      </c>
      <c r="AG394" s="20">
        <f>IF(AD394="","",IF(IFERROR(TRIM(INDEX($A394:$AB394,MATCH(Lists!$K$17,$A$1:$AB$1,0))&amp;""),"")="","(no answer)",IFERROR(TRIM(INDEX($A394:$AB394,MATCH(Lists!$K$17,$A$1:$AB$1,0))&amp;""),"")))</f>
        <v/>
      </c>
      <c r="AH394" s="20">
        <f>IF(AD394="","",IFERROR(TRIM(INDEX($A394:$AB394,MATCH(Lists!$K$3,$A$1:$AB$1,0))&amp;""),""))</f>
        <v/>
      </c>
      <c r="AI394" s="20">
        <f>IF(AD394="","",IFERROR(TRIM(INDEX($A394:$AB394,MATCH(Lists!$K$4,$A$1:$AB$1,0))&amp;""),""))</f>
        <v/>
      </c>
      <c r="AJ394" s="20">
        <f>IF(AD394="","",IFERROR(TRIM(INDEX($A394:$AB394,MATCH(Lists!$K$5,$A$1:$AB$1,0))&amp;""),""))</f>
        <v/>
      </c>
      <c r="AK394" s="20">
        <f>IF(AD394="","",IFERROR(TRIM(INDEX($A394:$AB394,MATCH(Lists!$K$6,$A$1:$AB$1,0))&amp;""),""))</f>
        <v/>
      </c>
      <c r="AL394" s="20">
        <f>IF(AD394="","",IFERROR(TRIM(INDEX($A394:$AB394,MATCH(Lists!$K$7,$A$1:$AB$1,0))&amp;""),""))</f>
        <v/>
      </c>
      <c r="AM394" s="20">
        <f>IF(AD394="","",IFERROR(TRIM(INDEX($A394:$AB394,MATCH(Lists!$K$8,$A$1:$AB$1,0))&amp;""),""))</f>
        <v/>
      </c>
      <c r="AN394" s="20">
        <f>IF(AD394="","",IFERROR(TRIM(INDEX($A394:$AB394,MATCH(Lists!$K$9,$A$1:$AB$1,0))&amp;""),""))</f>
        <v/>
      </c>
      <c r="AO394" s="20">
        <f>IF(AD394="","",IFERROR(TRIM(INDEX($A394:$AB394,MATCH(Lists!$K$10,$A$1:$AB$1,0))&amp;""),""))</f>
        <v/>
      </c>
      <c r="AP394" s="20">
        <f>IF(AD394="","",IFERROR(TRIM(INDEX($A394:$AB394,MATCH(Lists!$K$11,$A$1:$AB$1,0))&amp;""),""))</f>
        <v/>
      </c>
      <c r="AQ394" s="20">
        <f>IF(AD394="","",IFERROR(VALUE(IFERROR(TRIM(INDEX($A394:$AB394,MATCH(Lists!$K$12,$A$1:$AB$1,0))&amp;""),"")),""))</f>
        <v/>
      </c>
      <c r="AR394" s="20">
        <f>IF(AD394="","",IFERROR(TRIM(INDEX($A394:$AB394,MATCH(Lists!$K$13,$A$1:$AB$1,0))&amp;""),""))</f>
        <v/>
      </c>
      <c r="AS394" s="20">
        <f>IF(AD394="","",IFERROR(TRIM(INDEX($A394:$AB394,MATCH(Lists!$K$14,$A$1:$AB$1,0))&amp;""),""))</f>
        <v/>
      </c>
      <c r="AT394" s="20">
        <f>IF(AD394="","",IFERROR(TRIM(INDEX($A394:$AB394,MATCH(Lists!$K$15,$A$1:$AB$1,0))&amp;""),""))</f>
        <v/>
      </c>
      <c r="AU394" s="20">
        <f>IF(AD394="","",IFERROR(TRIM(INDEX($A394:$AB394,MATCH(Lists!$K$18,$A$1:$AB$1,0))&amp;""),""))</f>
        <v/>
      </c>
    </row>
    <row r="395">
      <c r="AC395" s="19" t="n"/>
      <c r="AD395" s="20">
        <f>IFERROR(TRIM(INDEX($A395:$AB395,MATCH(Lists!$K$2,$A$1:$AB$1,0))&amp;""),"")</f>
        <v/>
      </c>
      <c r="AE395" s="20">
        <f>IF(AD395="",0,IF(AND(OR('Top needs'!$B$5="",AF395='Top needs'!$B$5),OR('Top needs'!$B$6="",AG395='Top needs'!$B$6)),1,0))</f>
        <v/>
      </c>
      <c r="AF395" s="20">
        <f>IF(AD395="","",IF(IFERROR(TRIM(INDEX($A395:$AB395,MATCH(Lists!$K$16,$A$1:$AB$1,0))&amp;""),"")="","(no answer)",IFERROR(TRIM(INDEX($A395:$AB395,MATCH(Lists!$K$16,$A$1:$AB$1,0))&amp;""),"")))</f>
        <v/>
      </c>
      <c r="AG395" s="20">
        <f>IF(AD395="","",IF(IFERROR(TRIM(INDEX($A395:$AB395,MATCH(Lists!$K$17,$A$1:$AB$1,0))&amp;""),"")="","(no answer)",IFERROR(TRIM(INDEX($A395:$AB395,MATCH(Lists!$K$17,$A$1:$AB$1,0))&amp;""),"")))</f>
        <v/>
      </c>
      <c r="AH395" s="20">
        <f>IF(AD395="","",IFERROR(TRIM(INDEX($A395:$AB395,MATCH(Lists!$K$3,$A$1:$AB$1,0))&amp;""),""))</f>
        <v/>
      </c>
      <c r="AI395" s="20">
        <f>IF(AD395="","",IFERROR(TRIM(INDEX($A395:$AB395,MATCH(Lists!$K$4,$A$1:$AB$1,0))&amp;""),""))</f>
        <v/>
      </c>
      <c r="AJ395" s="20">
        <f>IF(AD395="","",IFERROR(TRIM(INDEX($A395:$AB395,MATCH(Lists!$K$5,$A$1:$AB$1,0))&amp;""),""))</f>
        <v/>
      </c>
      <c r="AK395" s="20">
        <f>IF(AD395="","",IFERROR(TRIM(INDEX($A395:$AB395,MATCH(Lists!$K$6,$A$1:$AB$1,0))&amp;""),""))</f>
        <v/>
      </c>
      <c r="AL395" s="20">
        <f>IF(AD395="","",IFERROR(TRIM(INDEX($A395:$AB395,MATCH(Lists!$K$7,$A$1:$AB$1,0))&amp;""),""))</f>
        <v/>
      </c>
      <c r="AM395" s="20">
        <f>IF(AD395="","",IFERROR(TRIM(INDEX($A395:$AB395,MATCH(Lists!$K$8,$A$1:$AB$1,0))&amp;""),""))</f>
        <v/>
      </c>
      <c r="AN395" s="20">
        <f>IF(AD395="","",IFERROR(TRIM(INDEX($A395:$AB395,MATCH(Lists!$K$9,$A$1:$AB$1,0))&amp;""),""))</f>
        <v/>
      </c>
      <c r="AO395" s="20">
        <f>IF(AD395="","",IFERROR(TRIM(INDEX($A395:$AB395,MATCH(Lists!$K$10,$A$1:$AB$1,0))&amp;""),""))</f>
        <v/>
      </c>
      <c r="AP395" s="20">
        <f>IF(AD395="","",IFERROR(TRIM(INDEX($A395:$AB395,MATCH(Lists!$K$11,$A$1:$AB$1,0))&amp;""),""))</f>
        <v/>
      </c>
      <c r="AQ395" s="20">
        <f>IF(AD395="","",IFERROR(VALUE(IFERROR(TRIM(INDEX($A395:$AB395,MATCH(Lists!$K$12,$A$1:$AB$1,0))&amp;""),"")),""))</f>
        <v/>
      </c>
      <c r="AR395" s="20">
        <f>IF(AD395="","",IFERROR(TRIM(INDEX($A395:$AB395,MATCH(Lists!$K$13,$A$1:$AB$1,0))&amp;""),""))</f>
        <v/>
      </c>
      <c r="AS395" s="20">
        <f>IF(AD395="","",IFERROR(TRIM(INDEX($A395:$AB395,MATCH(Lists!$K$14,$A$1:$AB$1,0))&amp;""),""))</f>
        <v/>
      </c>
      <c r="AT395" s="20">
        <f>IF(AD395="","",IFERROR(TRIM(INDEX($A395:$AB395,MATCH(Lists!$K$15,$A$1:$AB$1,0))&amp;""),""))</f>
        <v/>
      </c>
      <c r="AU395" s="20">
        <f>IF(AD395="","",IFERROR(TRIM(INDEX($A395:$AB395,MATCH(Lists!$K$18,$A$1:$AB$1,0))&amp;""),""))</f>
        <v/>
      </c>
    </row>
    <row r="396">
      <c r="AC396" s="19" t="n"/>
      <c r="AD396" s="20">
        <f>IFERROR(TRIM(INDEX($A396:$AB396,MATCH(Lists!$K$2,$A$1:$AB$1,0))&amp;""),"")</f>
        <v/>
      </c>
      <c r="AE396" s="20">
        <f>IF(AD396="",0,IF(AND(OR('Top needs'!$B$5="",AF396='Top needs'!$B$5),OR('Top needs'!$B$6="",AG396='Top needs'!$B$6)),1,0))</f>
        <v/>
      </c>
      <c r="AF396" s="20">
        <f>IF(AD396="","",IF(IFERROR(TRIM(INDEX($A396:$AB396,MATCH(Lists!$K$16,$A$1:$AB$1,0))&amp;""),"")="","(no answer)",IFERROR(TRIM(INDEX($A396:$AB396,MATCH(Lists!$K$16,$A$1:$AB$1,0))&amp;""),"")))</f>
        <v/>
      </c>
      <c r="AG396" s="20">
        <f>IF(AD396="","",IF(IFERROR(TRIM(INDEX($A396:$AB396,MATCH(Lists!$K$17,$A$1:$AB$1,0))&amp;""),"")="","(no answer)",IFERROR(TRIM(INDEX($A396:$AB396,MATCH(Lists!$K$17,$A$1:$AB$1,0))&amp;""),"")))</f>
        <v/>
      </c>
      <c r="AH396" s="20">
        <f>IF(AD396="","",IFERROR(TRIM(INDEX($A396:$AB396,MATCH(Lists!$K$3,$A$1:$AB$1,0))&amp;""),""))</f>
        <v/>
      </c>
      <c r="AI396" s="20">
        <f>IF(AD396="","",IFERROR(TRIM(INDEX($A396:$AB396,MATCH(Lists!$K$4,$A$1:$AB$1,0))&amp;""),""))</f>
        <v/>
      </c>
      <c r="AJ396" s="20">
        <f>IF(AD396="","",IFERROR(TRIM(INDEX($A396:$AB396,MATCH(Lists!$K$5,$A$1:$AB$1,0))&amp;""),""))</f>
        <v/>
      </c>
      <c r="AK396" s="20">
        <f>IF(AD396="","",IFERROR(TRIM(INDEX($A396:$AB396,MATCH(Lists!$K$6,$A$1:$AB$1,0))&amp;""),""))</f>
        <v/>
      </c>
      <c r="AL396" s="20">
        <f>IF(AD396="","",IFERROR(TRIM(INDEX($A396:$AB396,MATCH(Lists!$K$7,$A$1:$AB$1,0))&amp;""),""))</f>
        <v/>
      </c>
      <c r="AM396" s="20">
        <f>IF(AD396="","",IFERROR(TRIM(INDEX($A396:$AB396,MATCH(Lists!$K$8,$A$1:$AB$1,0))&amp;""),""))</f>
        <v/>
      </c>
      <c r="AN396" s="20">
        <f>IF(AD396="","",IFERROR(TRIM(INDEX($A396:$AB396,MATCH(Lists!$K$9,$A$1:$AB$1,0))&amp;""),""))</f>
        <v/>
      </c>
      <c r="AO396" s="20">
        <f>IF(AD396="","",IFERROR(TRIM(INDEX($A396:$AB396,MATCH(Lists!$K$10,$A$1:$AB$1,0))&amp;""),""))</f>
        <v/>
      </c>
      <c r="AP396" s="20">
        <f>IF(AD396="","",IFERROR(TRIM(INDEX($A396:$AB396,MATCH(Lists!$K$11,$A$1:$AB$1,0))&amp;""),""))</f>
        <v/>
      </c>
      <c r="AQ396" s="20">
        <f>IF(AD396="","",IFERROR(VALUE(IFERROR(TRIM(INDEX($A396:$AB396,MATCH(Lists!$K$12,$A$1:$AB$1,0))&amp;""),"")),""))</f>
        <v/>
      </c>
      <c r="AR396" s="20">
        <f>IF(AD396="","",IFERROR(TRIM(INDEX($A396:$AB396,MATCH(Lists!$K$13,$A$1:$AB$1,0))&amp;""),""))</f>
        <v/>
      </c>
      <c r="AS396" s="20">
        <f>IF(AD396="","",IFERROR(TRIM(INDEX($A396:$AB396,MATCH(Lists!$K$14,$A$1:$AB$1,0))&amp;""),""))</f>
        <v/>
      </c>
      <c r="AT396" s="20">
        <f>IF(AD396="","",IFERROR(TRIM(INDEX($A396:$AB396,MATCH(Lists!$K$15,$A$1:$AB$1,0))&amp;""),""))</f>
        <v/>
      </c>
      <c r="AU396" s="20">
        <f>IF(AD396="","",IFERROR(TRIM(INDEX($A396:$AB396,MATCH(Lists!$K$18,$A$1:$AB$1,0))&amp;""),""))</f>
        <v/>
      </c>
    </row>
    <row r="397">
      <c r="AC397" s="19" t="n"/>
      <c r="AD397" s="20">
        <f>IFERROR(TRIM(INDEX($A397:$AB397,MATCH(Lists!$K$2,$A$1:$AB$1,0))&amp;""),"")</f>
        <v/>
      </c>
      <c r="AE397" s="20">
        <f>IF(AD397="",0,IF(AND(OR('Top needs'!$B$5="",AF397='Top needs'!$B$5),OR('Top needs'!$B$6="",AG397='Top needs'!$B$6)),1,0))</f>
        <v/>
      </c>
      <c r="AF397" s="20">
        <f>IF(AD397="","",IF(IFERROR(TRIM(INDEX($A397:$AB397,MATCH(Lists!$K$16,$A$1:$AB$1,0))&amp;""),"")="","(no answer)",IFERROR(TRIM(INDEX($A397:$AB397,MATCH(Lists!$K$16,$A$1:$AB$1,0))&amp;""),"")))</f>
        <v/>
      </c>
      <c r="AG397" s="20">
        <f>IF(AD397="","",IF(IFERROR(TRIM(INDEX($A397:$AB397,MATCH(Lists!$K$17,$A$1:$AB$1,0))&amp;""),"")="","(no answer)",IFERROR(TRIM(INDEX($A397:$AB397,MATCH(Lists!$K$17,$A$1:$AB$1,0))&amp;""),"")))</f>
        <v/>
      </c>
      <c r="AH397" s="20">
        <f>IF(AD397="","",IFERROR(TRIM(INDEX($A397:$AB397,MATCH(Lists!$K$3,$A$1:$AB$1,0))&amp;""),""))</f>
        <v/>
      </c>
      <c r="AI397" s="20">
        <f>IF(AD397="","",IFERROR(TRIM(INDEX($A397:$AB397,MATCH(Lists!$K$4,$A$1:$AB$1,0))&amp;""),""))</f>
        <v/>
      </c>
      <c r="AJ397" s="20">
        <f>IF(AD397="","",IFERROR(TRIM(INDEX($A397:$AB397,MATCH(Lists!$K$5,$A$1:$AB$1,0))&amp;""),""))</f>
        <v/>
      </c>
      <c r="AK397" s="20">
        <f>IF(AD397="","",IFERROR(TRIM(INDEX($A397:$AB397,MATCH(Lists!$K$6,$A$1:$AB$1,0))&amp;""),""))</f>
        <v/>
      </c>
      <c r="AL397" s="20">
        <f>IF(AD397="","",IFERROR(TRIM(INDEX($A397:$AB397,MATCH(Lists!$K$7,$A$1:$AB$1,0))&amp;""),""))</f>
        <v/>
      </c>
      <c r="AM397" s="20">
        <f>IF(AD397="","",IFERROR(TRIM(INDEX($A397:$AB397,MATCH(Lists!$K$8,$A$1:$AB$1,0))&amp;""),""))</f>
        <v/>
      </c>
      <c r="AN397" s="20">
        <f>IF(AD397="","",IFERROR(TRIM(INDEX($A397:$AB397,MATCH(Lists!$K$9,$A$1:$AB$1,0))&amp;""),""))</f>
        <v/>
      </c>
      <c r="AO397" s="20">
        <f>IF(AD397="","",IFERROR(TRIM(INDEX($A397:$AB397,MATCH(Lists!$K$10,$A$1:$AB$1,0))&amp;""),""))</f>
        <v/>
      </c>
      <c r="AP397" s="20">
        <f>IF(AD397="","",IFERROR(TRIM(INDEX($A397:$AB397,MATCH(Lists!$K$11,$A$1:$AB$1,0))&amp;""),""))</f>
        <v/>
      </c>
      <c r="AQ397" s="20">
        <f>IF(AD397="","",IFERROR(VALUE(IFERROR(TRIM(INDEX($A397:$AB397,MATCH(Lists!$K$12,$A$1:$AB$1,0))&amp;""),"")),""))</f>
        <v/>
      </c>
      <c r="AR397" s="20">
        <f>IF(AD397="","",IFERROR(TRIM(INDEX($A397:$AB397,MATCH(Lists!$K$13,$A$1:$AB$1,0))&amp;""),""))</f>
        <v/>
      </c>
      <c r="AS397" s="20">
        <f>IF(AD397="","",IFERROR(TRIM(INDEX($A397:$AB397,MATCH(Lists!$K$14,$A$1:$AB$1,0))&amp;""),""))</f>
        <v/>
      </c>
      <c r="AT397" s="20">
        <f>IF(AD397="","",IFERROR(TRIM(INDEX($A397:$AB397,MATCH(Lists!$K$15,$A$1:$AB$1,0))&amp;""),""))</f>
        <v/>
      </c>
      <c r="AU397" s="20">
        <f>IF(AD397="","",IFERROR(TRIM(INDEX($A397:$AB397,MATCH(Lists!$K$18,$A$1:$AB$1,0))&amp;""),""))</f>
        <v/>
      </c>
    </row>
    <row r="398">
      <c r="AC398" s="19" t="n"/>
      <c r="AD398" s="20">
        <f>IFERROR(TRIM(INDEX($A398:$AB398,MATCH(Lists!$K$2,$A$1:$AB$1,0))&amp;""),"")</f>
        <v/>
      </c>
      <c r="AE398" s="20">
        <f>IF(AD398="",0,IF(AND(OR('Top needs'!$B$5="",AF398='Top needs'!$B$5),OR('Top needs'!$B$6="",AG398='Top needs'!$B$6)),1,0))</f>
        <v/>
      </c>
      <c r="AF398" s="20">
        <f>IF(AD398="","",IF(IFERROR(TRIM(INDEX($A398:$AB398,MATCH(Lists!$K$16,$A$1:$AB$1,0))&amp;""),"")="","(no answer)",IFERROR(TRIM(INDEX($A398:$AB398,MATCH(Lists!$K$16,$A$1:$AB$1,0))&amp;""),"")))</f>
        <v/>
      </c>
      <c r="AG398" s="20">
        <f>IF(AD398="","",IF(IFERROR(TRIM(INDEX($A398:$AB398,MATCH(Lists!$K$17,$A$1:$AB$1,0))&amp;""),"")="","(no answer)",IFERROR(TRIM(INDEX($A398:$AB398,MATCH(Lists!$K$17,$A$1:$AB$1,0))&amp;""),"")))</f>
        <v/>
      </c>
      <c r="AH398" s="20">
        <f>IF(AD398="","",IFERROR(TRIM(INDEX($A398:$AB398,MATCH(Lists!$K$3,$A$1:$AB$1,0))&amp;""),""))</f>
        <v/>
      </c>
      <c r="AI398" s="20">
        <f>IF(AD398="","",IFERROR(TRIM(INDEX($A398:$AB398,MATCH(Lists!$K$4,$A$1:$AB$1,0))&amp;""),""))</f>
        <v/>
      </c>
      <c r="AJ398" s="20">
        <f>IF(AD398="","",IFERROR(TRIM(INDEX($A398:$AB398,MATCH(Lists!$K$5,$A$1:$AB$1,0))&amp;""),""))</f>
        <v/>
      </c>
      <c r="AK398" s="20">
        <f>IF(AD398="","",IFERROR(TRIM(INDEX($A398:$AB398,MATCH(Lists!$K$6,$A$1:$AB$1,0))&amp;""),""))</f>
        <v/>
      </c>
      <c r="AL398" s="20">
        <f>IF(AD398="","",IFERROR(TRIM(INDEX($A398:$AB398,MATCH(Lists!$K$7,$A$1:$AB$1,0))&amp;""),""))</f>
        <v/>
      </c>
      <c r="AM398" s="20">
        <f>IF(AD398="","",IFERROR(TRIM(INDEX($A398:$AB398,MATCH(Lists!$K$8,$A$1:$AB$1,0))&amp;""),""))</f>
        <v/>
      </c>
      <c r="AN398" s="20">
        <f>IF(AD398="","",IFERROR(TRIM(INDEX($A398:$AB398,MATCH(Lists!$K$9,$A$1:$AB$1,0))&amp;""),""))</f>
        <v/>
      </c>
      <c r="AO398" s="20">
        <f>IF(AD398="","",IFERROR(TRIM(INDEX($A398:$AB398,MATCH(Lists!$K$10,$A$1:$AB$1,0))&amp;""),""))</f>
        <v/>
      </c>
      <c r="AP398" s="20">
        <f>IF(AD398="","",IFERROR(TRIM(INDEX($A398:$AB398,MATCH(Lists!$K$11,$A$1:$AB$1,0))&amp;""),""))</f>
        <v/>
      </c>
      <c r="AQ398" s="20">
        <f>IF(AD398="","",IFERROR(VALUE(IFERROR(TRIM(INDEX($A398:$AB398,MATCH(Lists!$K$12,$A$1:$AB$1,0))&amp;""),"")),""))</f>
        <v/>
      </c>
      <c r="AR398" s="20">
        <f>IF(AD398="","",IFERROR(TRIM(INDEX($A398:$AB398,MATCH(Lists!$K$13,$A$1:$AB$1,0))&amp;""),""))</f>
        <v/>
      </c>
      <c r="AS398" s="20">
        <f>IF(AD398="","",IFERROR(TRIM(INDEX($A398:$AB398,MATCH(Lists!$K$14,$A$1:$AB$1,0))&amp;""),""))</f>
        <v/>
      </c>
      <c r="AT398" s="20">
        <f>IF(AD398="","",IFERROR(TRIM(INDEX($A398:$AB398,MATCH(Lists!$K$15,$A$1:$AB$1,0))&amp;""),""))</f>
        <v/>
      </c>
      <c r="AU398" s="20">
        <f>IF(AD398="","",IFERROR(TRIM(INDEX($A398:$AB398,MATCH(Lists!$K$18,$A$1:$AB$1,0))&amp;""),""))</f>
        <v/>
      </c>
    </row>
    <row r="399">
      <c r="AC399" s="19" t="n"/>
      <c r="AD399" s="20">
        <f>IFERROR(TRIM(INDEX($A399:$AB399,MATCH(Lists!$K$2,$A$1:$AB$1,0))&amp;""),"")</f>
        <v/>
      </c>
      <c r="AE399" s="20">
        <f>IF(AD399="",0,IF(AND(OR('Top needs'!$B$5="",AF399='Top needs'!$B$5),OR('Top needs'!$B$6="",AG399='Top needs'!$B$6)),1,0))</f>
        <v/>
      </c>
      <c r="AF399" s="20">
        <f>IF(AD399="","",IF(IFERROR(TRIM(INDEX($A399:$AB399,MATCH(Lists!$K$16,$A$1:$AB$1,0))&amp;""),"")="","(no answer)",IFERROR(TRIM(INDEX($A399:$AB399,MATCH(Lists!$K$16,$A$1:$AB$1,0))&amp;""),"")))</f>
        <v/>
      </c>
      <c r="AG399" s="20">
        <f>IF(AD399="","",IF(IFERROR(TRIM(INDEX($A399:$AB399,MATCH(Lists!$K$17,$A$1:$AB$1,0))&amp;""),"")="","(no answer)",IFERROR(TRIM(INDEX($A399:$AB399,MATCH(Lists!$K$17,$A$1:$AB$1,0))&amp;""),"")))</f>
        <v/>
      </c>
      <c r="AH399" s="20">
        <f>IF(AD399="","",IFERROR(TRIM(INDEX($A399:$AB399,MATCH(Lists!$K$3,$A$1:$AB$1,0))&amp;""),""))</f>
        <v/>
      </c>
      <c r="AI399" s="20">
        <f>IF(AD399="","",IFERROR(TRIM(INDEX($A399:$AB399,MATCH(Lists!$K$4,$A$1:$AB$1,0))&amp;""),""))</f>
        <v/>
      </c>
      <c r="AJ399" s="20">
        <f>IF(AD399="","",IFERROR(TRIM(INDEX($A399:$AB399,MATCH(Lists!$K$5,$A$1:$AB$1,0))&amp;""),""))</f>
        <v/>
      </c>
      <c r="AK399" s="20">
        <f>IF(AD399="","",IFERROR(TRIM(INDEX($A399:$AB399,MATCH(Lists!$K$6,$A$1:$AB$1,0))&amp;""),""))</f>
        <v/>
      </c>
      <c r="AL399" s="20">
        <f>IF(AD399="","",IFERROR(TRIM(INDEX($A399:$AB399,MATCH(Lists!$K$7,$A$1:$AB$1,0))&amp;""),""))</f>
        <v/>
      </c>
      <c r="AM399" s="20">
        <f>IF(AD399="","",IFERROR(TRIM(INDEX($A399:$AB399,MATCH(Lists!$K$8,$A$1:$AB$1,0))&amp;""),""))</f>
        <v/>
      </c>
      <c r="AN399" s="20">
        <f>IF(AD399="","",IFERROR(TRIM(INDEX($A399:$AB399,MATCH(Lists!$K$9,$A$1:$AB$1,0))&amp;""),""))</f>
        <v/>
      </c>
      <c r="AO399" s="20">
        <f>IF(AD399="","",IFERROR(TRIM(INDEX($A399:$AB399,MATCH(Lists!$K$10,$A$1:$AB$1,0))&amp;""),""))</f>
        <v/>
      </c>
      <c r="AP399" s="20">
        <f>IF(AD399="","",IFERROR(TRIM(INDEX($A399:$AB399,MATCH(Lists!$K$11,$A$1:$AB$1,0))&amp;""),""))</f>
        <v/>
      </c>
      <c r="AQ399" s="20">
        <f>IF(AD399="","",IFERROR(VALUE(IFERROR(TRIM(INDEX($A399:$AB399,MATCH(Lists!$K$12,$A$1:$AB$1,0))&amp;""),"")),""))</f>
        <v/>
      </c>
      <c r="AR399" s="20">
        <f>IF(AD399="","",IFERROR(TRIM(INDEX($A399:$AB399,MATCH(Lists!$K$13,$A$1:$AB$1,0))&amp;""),""))</f>
        <v/>
      </c>
      <c r="AS399" s="20">
        <f>IF(AD399="","",IFERROR(TRIM(INDEX($A399:$AB399,MATCH(Lists!$K$14,$A$1:$AB$1,0))&amp;""),""))</f>
        <v/>
      </c>
      <c r="AT399" s="20">
        <f>IF(AD399="","",IFERROR(TRIM(INDEX($A399:$AB399,MATCH(Lists!$K$15,$A$1:$AB$1,0))&amp;""),""))</f>
        <v/>
      </c>
      <c r="AU399" s="20">
        <f>IF(AD399="","",IFERROR(TRIM(INDEX($A399:$AB399,MATCH(Lists!$K$18,$A$1:$AB$1,0))&amp;""),""))</f>
        <v/>
      </c>
    </row>
    <row r="400">
      <c r="AC400" s="19" t="n"/>
      <c r="AD400" s="20">
        <f>IFERROR(TRIM(INDEX($A400:$AB400,MATCH(Lists!$K$2,$A$1:$AB$1,0))&amp;""),"")</f>
        <v/>
      </c>
      <c r="AE400" s="20">
        <f>IF(AD400="",0,IF(AND(OR('Top needs'!$B$5="",AF400='Top needs'!$B$5),OR('Top needs'!$B$6="",AG400='Top needs'!$B$6)),1,0))</f>
        <v/>
      </c>
      <c r="AF400" s="20">
        <f>IF(AD400="","",IF(IFERROR(TRIM(INDEX($A400:$AB400,MATCH(Lists!$K$16,$A$1:$AB$1,0))&amp;""),"")="","(no answer)",IFERROR(TRIM(INDEX($A400:$AB400,MATCH(Lists!$K$16,$A$1:$AB$1,0))&amp;""),"")))</f>
        <v/>
      </c>
      <c r="AG400" s="20">
        <f>IF(AD400="","",IF(IFERROR(TRIM(INDEX($A400:$AB400,MATCH(Lists!$K$17,$A$1:$AB$1,0))&amp;""),"")="","(no answer)",IFERROR(TRIM(INDEX($A400:$AB400,MATCH(Lists!$K$17,$A$1:$AB$1,0))&amp;""),"")))</f>
        <v/>
      </c>
      <c r="AH400" s="20">
        <f>IF(AD400="","",IFERROR(TRIM(INDEX($A400:$AB400,MATCH(Lists!$K$3,$A$1:$AB$1,0))&amp;""),""))</f>
        <v/>
      </c>
      <c r="AI400" s="20">
        <f>IF(AD400="","",IFERROR(TRIM(INDEX($A400:$AB400,MATCH(Lists!$K$4,$A$1:$AB$1,0))&amp;""),""))</f>
        <v/>
      </c>
      <c r="AJ400" s="20">
        <f>IF(AD400="","",IFERROR(TRIM(INDEX($A400:$AB400,MATCH(Lists!$K$5,$A$1:$AB$1,0))&amp;""),""))</f>
        <v/>
      </c>
      <c r="AK400" s="20">
        <f>IF(AD400="","",IFERROR(TRIM(INDEX($A400:$AB400,MATCH(Lists!$K$6,$A$1:$AB$1,0))&amp;""),""))</f>
        <v/>
      </c>
      <c r="AL400" s="20">
        <f>IF(AD400="","",IFERROR(TRIM(INDEX($A400:$AB400,MATCH(Lists!$K$7,$A$1:$AB$1,0))&amp;""),""))</f>
        <v/>
      </c>
      <c r="AM400" s="20">
        <f>IF(AD400="","",IFERROR(TRIM(INDEX($A400:$AB400,MATCH(Lists!$K$8,$A$1:$AB$1,0))&amp;""),""))</f>
        <v/>
      </c>
      <c r="AN400" s="20">
        <f>IF(AD400="","",IFERROR(TRIM(INDEX($A400:$AB400,MATCH(Lists!$K$9,$A$1:$AB$1,0))&amp;""),""))</f>
        <v/>
      </c>
      <c r="AO400" s="20">
        <f>IF(AD400="","",IFERROR(TRIM(INDEX($A400:$AB400,MATCH(Lists!$K$10,$A$1:$AB$1,0))&amp;""),""))</f>
        <v/>
      </c>
      <c r="AP400" s="20">
        <f>IF(AD400="","",IFERROR(TRIM(INDEX($A400:$AB400,MATCH(Lists!$K$11,$A$1:$AB$1,0))&amp;""),""))</f>
        <v/>
      </c>
      <c r="AQ400" s="20">
        <f>IF(AD400="","",IFERROR(VALUE(IFERROR(TRIM(INDEX($A400:$AB400,MATCH(Lists!$K$12,$A$1:$AB$1,0))&amp;""),"")),""))</f>
        <v/>
      </c>
      <c r="AR400" s="20">
        <f>IF(AD400="","",IFERROR(TRIM(INDEX($A400:$AB400,MATCH(Lists!$K$13,$A$1:$AB$1,0))&amp;""),""))</f>
        <v/>
      </c>
      <c r="AS400" s="20">
        <f>IF(AD400="","",IFERROR(TRIM(INDEX($A400:$AB400,MATCH(Lists!$K$14,$A$1:$AB$1,0))&amp;""),""))</f>
        <v/>
      </c>
      <c r="AT400" s="20">
        <f>IF(AD400="","",IFERROR(TRIM(INDEX($A400:$AB400,MATCH(Lists!$K$15,$A$1:$AB$1,0))&amp;""),""))</f>
        <v/>
      </c>
      <c r="AU400" s="20">
        <f>IF(AD400="","",IFERROR(TRIM(INDEX($A400:$AB400,MATCH(Lists!$K$18,$A$1:$AB$1,0))&amp;""),""))</f>
        <v/>
      </c>
    </row>
    <row r="401">
      <c r="AC401" s="19" t="n"/>
      <c r="AD401" s="20">
        <f>IFERROR(TRIM(INDEX($A401:$AB401,MATCH(Lists!$K$2,$A$1:$AB$1,0))&amp;""),"")</f>
        <v/>
      </c>
      <c r="AE401" s="20">
        <f>IF(AD401="",0,IF(AND(OR('Top needs'!$B$5="",AF401='Top needs'!$B$5),OR('Top needs'!$B$6="",AG401='Top needs'!$B$6)),1,0))</f>
        <v/>
      </c>
      <c r="AF401" s="20">
        <f>IF(AD401="","",IF(IFERROR(TRIM(INDEX($A401:$AB401,MATCH(Lists!$K$16,$A$1:$AB$1,0))&amp;""),"")="","(no answer)",IFERROR(TRIM(INDEX($A401:$AB401,MATCH(Lists!$K$16,$A$1:$AB$1,0))&amp;""),"")))</f>
        <v/>
      </c>
      <c r="AG401" s="20">
        <f>IF(AD401="","",IF(IFERROR(TRIM(INDEX($A401:$AB401,MATCH(Lists!$K$17,$A$1:$AB$1,0))&amp;""),"")="","(no answer)",IFERROR(TRIM(INDEX($A401:$AB401,MATCH(Lists!$K$17,$A$1:$AB$1,0))&amp;""),"")))</f>
        <v/>
      </c>
      <c r="AH401" s="20">
        <f>IF(AD401="","",IFERROR(TRIM(INDEX($A401:$AB401,MATCH(Lists!$K$3,$A$1:$AB$1,0))&amp;""),""))</f>
        <v/>
      </c>
      <c r="AI401" s="20">
        <f>IF(AD401="","",IFERROR(TRIM(INDEX($A401:$AB401,MATCH(Lists!$K$4,$A$1:$AB$1,0))&amp;""),""))</f>
        <v/>
      </c>
      <c r="AJ401" s="20">
        <f>IF(AD401="","",IFERROR(TRIM(INDEX($A401:$AB401,MATCH(Lists!$K$5,$A$1:$AB$1,0))&amp;""),""))</f>
        <v/>
      </c>
      <c r="AK401" s="20">
        <f>IF(AD401="","",IFERROR(TRIM(INDEX($A401:$AB401,MATCH(Lists!$K$6,$A$1:$AB$1,0))&amp;""),""))</f>
        <v/>
      </c>
      <c r="AL401" s="20">
        <f>IF(AD401="","",IFERROR(TRIM(INDEX($A401:$AB401,MATCH(Lists!$K$7,$A$1:$AB$1,0))&amp;""),""))</f>
        <v/>
      </c>
      <c r="AM401" s="20">
        <f>IF(AD401="","",IFERROR(TRIM(INDEX($A401:$AB401,MATCH(Lists!$K$8,$A$1:$AB$1,0))&amp;""),""))</f>
        <v/>
      </c>
      <c r="AN401" s="20">
        <f>IF(AD401="","",IFERROR(TRIM(INDEX($A401:$AB401,MATCH(Lists!$K$9,$A$1:$AB$1,0))&amp;""),""))</f>
        <v/>
      </c>
      <c r="AO401" s="20">
        <f>IF(AD401="","",IFERROR(TRIM(INDEX($A401:$AB401,MATCH(Lists!$K$10,$A$1:$AB$1,0))&amp;""),""))</f>
        <v/>
      </c>
      <c r="AP401" s="20">
        <f>IF(AD401="","",IFERROR(TRIM(INDEX($A401:$AB401,MATCH(Lists!$K$11,$A$1:$AB$1,0))&amp;""),""))</f>
        <v/>
      </c>
      <c r="AQ401" s="20">
        <f>IF(AD401="","",IFERROR(VALUE(IFERROR(TRIM(INDEX($A401:$AB401,MATCH(Lists!$K$12,$A$1:$AB$1,0))&amp;""),"")),""))</f>
        <v/>
      </c>
      <c r="AR401" s="20">
        <f>IF(AD401="","",IFERROR(TRIM(INDEX($A401:$AB401,MATCH(Lists!$K$13,$A$1:$AB$1,0))&amp;""),""))</f>
        <v/>
      </c>
      <c r="AS401" s="20">
        <f>IF(AD401="","",IFERROR(TRIM(INDEX($A401:$AB401,MATCH(Lists!$K$14,$A$1:$AB$1,0))&amp;""),""))</f>
        <v/>
      </c>
      <c r="AT401" s="20">
        <f>IF(AD401="","",IFERROR(TRIM(INDEX($A401:$AB401,MATCH(Lists!$K$15,$A$1:$AB$1,0))&amp;""),""))</f>
        <v/>
      </c>
      <c r="AU401" s="20">
        <f>IF(AD401="","",IFERROR(TRIM(INDEX($A401:$AB401,MATCH(Lists!$K$18,$A$1:$AB$1,0))&amp;""),""))</f>
        <v/>
      </c>
    </row>
    <row r="402">
      <c r="AC402" s="19" t="n"/>
      <c r="AD402" s="20">
        <f>IFERROR(TRIM(INDEX($A402:$AB402,MATCH(Lists!$K$2,$A$1:$AB$1,0))&amp;""),"")</f>
        <v/>
      </c>
      <c r="AE402" s="20">
        <f>IF(AD402="",0,IF(AND(OR('Top needs'!$B$5="",AF402='Top needs'!$B$5),OR('Top needs'!$B$6="",AG402='Top needs'!$B$6)),1,0))</f>
        <v/>
      </c>
      <c r="AF402" s="20">
        <f>IF(AD402="","",IF(IFERROR(TRIM(INDEX($A402:$AB402,MATCH(Lists!$K$16,$A$1:$AB$1,0))&amp;""),"")="","(no answer)",IFERROR(TRIM(INDEX($A402:$AB402,MATCH(Lists!$K$16,$A$1:$AB$1,0))&amp;""),"")))</f>
        <v/>
      </c>
      <c r="AG402" s="20">
        <f>IF(AD402="","",IF(IFERROR(TRIM(INDEX($A402:$AB402,MATCH(Lists!$K$17,$A$1:$AB$1,0))&amp;""),"")="","(no answer)",IFERROR(TRIM(INDEX($A402:$AB402,MATCH(Lists!$K$17,$A$1:$AB$1,0))&amp;""),"")))</f>
        <v/>
      </c>
      <c r="AH402" s="20">
        <f>IF(AD402="","",IFERROR(TRIM(INDEX($A402:$AB402,MATCH(Lists!$K$3,$A$1:$AB$1,0))&amp;""),""))</f>
        <v/>
      </c>
      <c r="AI402" s="20">
        <f>IF(AD402="","",IFERROR(TRIM(INDEX($A402:$AB402,MATCH(Lists!$K$4,$A$1:$AB$1,0))&amp;""),""))</f>
        <v/>
      </c>
      <c r="AJ402" s="20">
        <f>IF(AD402="","",IFERROR(TRIM(INDEX($A402:$AB402,MATCH(Lists!$K$5,$A$1:$AB$1,0))&amp;""),""))</f>
        <v/>
      </c>
      <c r="AK402" s="20">
        <f>IF(AD402="","",IFERROR(TRIM(INDEX($A402:$AB402,MATCH(Lists!$K$6,$A$1:$AB$1,0))&amp;""),""))</f>
        <v/>
      </c>
      <c r="AL402" s="20">
        <f>IF(AD402="","",IFERROR(TRIM(INDEX($A402:$AB402,MATCH(Lists!$K$7,$A$1:$AB$1,0))&amp;""),""))</f>
        <v/>
      </c>
      <c r="AM402" s="20">
        <f>IF(AD402="","",IFERROR(TRIM(INDEX($A402:$AB402,MATCH(Lists!$K$8,$A$1:$AB$1,0))&amp;""),""))</f>
        <v/>
      </c>
      <c r="AN402" s="20">
        <f>IF(AD402="","",IFERROR(TRIM(INDEX($A402:$AB402,MATCH(Lists!$K$9,$A$1:$AB$1,0))&amp;""),""))</f>
        <v/>
      </c>
      <c r="AO402" s="20">
        <f>IF(AD402="","",IFERROR(TRIM(INDEX($A402:$AB402,MATCH(Lists!$K$10,$A$1:$AB$1,0))&amp;""),""))</f>
        <v/>
      </c>
      <c r="AP402" s="20">
        <f>IF(AD402="","",IFERROR(TRIM(INDEX($A402:$AB402,MATCH(Lists!$K$11,$A$1:$AB$1,0))&amp;""),""))</f>
        <v/>
      </c>
      <c r="AQ402" s="20">
        <f>IF(AD402="","",IFERROR(VALUE(IFERROR(TRIM(INDEX($A402:$AB402,MATCH(Lists!$K$12,$A$1:$AB$1,0))&amp;""),"")),""))</f>
        <v/>
      </c>
      <c r="AR402" s="20">
        <f>IF(AD402="","",IFERROR(TRIM(INDEX($A402:$AB402,MATCH(Lists!$K$13,$A$1:$AB$1,0))&amp;""),""))</f>
        <v/>
      </c>
      <c r="AS402" s="20">
        <f>IF(AD402="","",IFERROR(TRIM(INDEX($A402:$AB402,MATCH(Lists!$K$14,$A$1:$AB$1,0))&amp;""),""))</f>
        <v/>
      </c>
      <c r="AT402" s="20">
        <f>IF(AD402="","",IFERROR(TRIM(INDEX($A402:$AB402,MATCH(Lists!$K$15,$A$1:$AB$1,0))&amp;""),""))</f>
        <v/>
      </c>
      <c r="AU402" s="20">
        <f>IF(AD402="","",IFERROR(TRIM(INDEX($A402:$AB402,MATCH(Lists!$K$18,$A$1:$AB$1,0))&amp;""),""))</f>
        <v/>
      </c>
    </row>
    <row r="403">
      <c r="AC403" s="19" t="n"/>
      <c r="AD403" s="20">
        <f>IFERROR(TRIM(INDEX($A403:$AB403,MATCH(Lists!$K$2,$A$1:$AB$1,0))&amp;""),"")</f>
        <v/>
      </c>
      <c r="AE403" s="20">
        <f>IF(AD403="",0,IF(AND(OR('Top needs'!$B$5="",AF403='Top needs'!$B$5),OR('Top needs'!$B$6="",AG403='Top needs'!$B$6)),1,0))</f>
        <v/>
      </c>
      <c r="AF403" s="20">
        <f>IF(AD403="","",IF(IFERROR(TRIM(INDEX($A403:$AB403,MATCH(Lists!$K$16,$A$1:$AB$1,0))&amp;""),"")="","(no answer)",IFERROR(TRIM(INDEX($A403:$AB403,MATCH(Lists!$K$16,$A$1:$AB$1,0))&amp;""),"")))</f>
        <v/>
      </c>
      <c r="AG403" s="20">
        <f>IF(AD403="","",IF(IFERROR(TRIM(INDEX($A403:$AB403,MATCH(Lists!$K$17,$A$1:$AB$1,0))&amp;""),"")="","(no answer)",IFERROR(TRIM(INDEX($A403:$AB403,MATCH(Lists!$K$17,$A$1:$AB$1,0))&amp;""),"")))</f>
        <v/>
      </c>
      <c r="AH403" s="20">
        <f>IF(AD403="","",IFERROR(TRIM(INDEX($A403:$AB403,MATCH(Lists!$K$3,$A$1:$AB$1,0))&amp;""),""))</f>
        <v/>
      </c>
      <c r="AI403" s="20">
        <f>IF(AD403="","",IFERROR(TRIM(INDEX($A403:$AB403,MATCH(Lists!$K$4,$A$1:$AB$1,0))&amp;""),""))</f>
        <v/>
      </c>
      <c r="AJ403" s="20">
        <f>IF(AD403="","",IFERROR(TRIM(INDEX($A403:$AB403,MATCH(Lists!$K$5,$A$1:$AB$1,0))&amp;""),""))</f>
        <v/>
      </c>
      <c r="AK403" s="20">
        <f>IF(AD403="","",IFERROR(TRIM(INDEX($A403:$AB403,MATCH(Lists!$K$6,$A$1:$AB$1,0))&amp;""),""))</f>
        <v/>
      </c>
      <c r="AL403" s="20">
        <f>IF(AD403="","",IFERROR(TRIM(INDEX($A403:$AB403,MATCH(Lists!$K$7,$A$1:$AB$1,0))&amp;""),""))</f>
        <v/>
      </c>
      <c r="AM403" s="20">
        <f>IF(AD403="","",IFERROR(TRIM(INDEX($A403:$AB403,MATCH(Lists!$K$8,$A$1:$AB$1,0))&amp;""),""))</f>
        <v/>
      </c>
      <c r="AN403" s="20">
        <f>IF(AD403="","",IFERROR(TRIM(INDEX($A403:$AB403,MATCH(Lists!$K$9,$A$1:$AB$1,0))&amp;""),""))</f>
        <v/>
      </c>
      <c r="AO403" s="20">
        <f>IF(AD403="","",IFERROR(TRIM(INDEX($A403:$AB403,MATCH(Lists!$K$10,$A$1:$AB$1,0))&amp;""),""))</f>
        <v/>
      </c>
      <c r="AP403" s="20">
        <f>IF(AD403="","",IFERROR(TRIM(INDEX($A403:$AB403,MATCH(Lists!$K$11,$A$1:$AB$1,0))&amp;""),""))</f>
        <v/>
      </c>
      <c r="AQ403" s="20">
        <f>IF(AD403="","",IFERROR(VALUE(IFERROR(TRIM(INDEX($A403:$AB403,MATCH(Lists!$K$12,$A$1:$AB$1,0))&amp;""),"")),""))</f>
        <v/>
      </c>
      <c r="AR403" s="20">
        <f>IF(AD403="","",IFERROR(TRIM(INDEX($A403:$AB403,MATCH(Lists!$K$13,$A$1:$AB$1,0))&amp;""),""))</f>
        <v/>
      </c>
      <c r="AS403" s="20">
        <f>IF(AD403="","",IFERROR(TRIM(INDEX($A403:$AB403,MATCH(Lists!$K$14,$A$1:$AB$1,0))&amp;""),""))</f>
        <v/>
      </c>
      <c r="AT403" s="20">
        <f>IF(AD403="","",IFERROR(TRIM(INDEX($A403:$AB403,MATCH(Lists!$K$15,$A$1:$AB$1,0))&amp;""),""))</f>
        <v/>
      </c>
      <c r="AU403" s="20">
        <f>IF(AD403="","",IFERROR(TRIM(INDEX($A403:$AB403,MATCH(Lists!$K$18,$A$1:$AB$1,0))&amp;""),""))</f>
        <v/>
      </c>
    </row>
    <row r="404">
      <c r="AC404" s="19" t="n"/>
      <c r="AD404" s="20">
        <f>IFERROR(TRIM(INDEX($A404:$AB404,MATCH(Lists!$K$2,$A$1:$AB$1,0))&amp;""),"")</f>
        <v/>
      </c>
      <c r="AE404" s="20">
        <f>IF(AD404="",0,IF(AND(OR('Top needs'!$B$5="",AF404='Top needs'!$B$5),OR('Top needs'!$B$6="",AG404='Top needs'!$B$6)),1,0))</f>
        <v/>
      </c>
      <c r="AF404" s="20">
        <f>IF(AD404="","",IF(IFERROR(TRIM(INDEX($A404:$AB404,MATCH(Lists!$K$16,$A$1:$AB$1,0))&amp;""),"")="","(no answer)",IFERROR(TRIM(INDEX($A404:$AB404,MATCH(Lists!$K$16,$A$1:$AB$1,0))&amp;""),"")))</f>
        <v/>
      </c>
      <c r="AG404" s="20">
        <f>IF(AD404="","",IF(IFERROR(TRIM(INDEX($A404:$AB404,MATCH(Lists!$K$17,$A$1:$AB$1,0))&amp;""),"")="","(no answer)",IFERROR(TRIM(INDEX($A404:$AB404,MATCH(Lists!$K$17,$A$1:$AB$1,0))&amp;""),"")))</f>
        <v/>
      </c>
      <c r="AH404" s="20">
        <f>IF(AD404="","",IFERROR(TRIM(INDEX($A404:$AB404,MATCH(Lists!$K$3,$A$1:$AB$1,0))&amp;""),""))</f>
        <v/>
      </c>
      <c r="AI404" s="20">
        <f>IF(AD404="","",IFERROR(TRIM(INDEX($A404:$AB404,MATCH(Lists!$K$4,$A$1:$AB$1,0))&amp;""),""))</f>
        <v/>
      </c>
      <c r="AJ404" s="20">
        <f>IF(AD404="","",IFERROR(TRIM(INDEX($A404:$AB404,MATCH(Lists!$K$5,$A$1:$AB$1,0))&amp;""),""))</f>
        <v/>
      </c>
      <c r="AK404" s="20">
        <f>IF(AD404="","",IFERROR(TRIM(INDEX($A404:$AB404,MATCH(Lists!$K$6,$A$1:$AB$1,0))&amp;""),""))</f>
        <v/>
      </c>
      <c r="AL404" s="20">
        <f>IF(AD404="","",IFERROR(TRIM(INDEX($A404:$AB404,MATCH(Lists!$K$7,$A$1:$AB$1,0))&amp;""),""))</f>
        <v/>
      </c>
      <c r="AM404" s="20">
        <f>IF(AD404="","",IFERROR(TRIM(INDEX($A404:$AB404,MATCH(Lists!$K$8,$A$1:$AB$1,0))&amp;""),""))</f>
        <v/>
      </c>
      <c r="AN404" s="20">
        <f>IF(AD404="","",IFERROR(TRIM(INDEX($A404:$AB404,MATCH(Lists!$K$9,$A$1:$AB$1,0))&amp;""),""))</f>
        <v/>
      </c>
      <c r="AO404" s="20">
        <f>IF(AD404="","",IFERROR(TRIM(INDEX($A404:$AB404,MATCH(Lists!$K$10,$A$1:$AB$1,0))&amp;""),""))</f>
        <v/>
      </c>
      <c r="AP404" s="20">
        <f>IF(AD404="","",IFERROR(TRIM(INDEX($A404:$AB404,MATCH(Lists!$K$11,$A$1:$AB$1,0))&amp;""),""))</f>
        <v/>
      </c>
      <c r="AQ404" s="20">
        <f>IF(AD404="","",IFERROR(VALUE(IFERROR(TRIM(INDEX($A404:$AB404,MATCH(Lists!$K$12,$A$1:$AB$1,0))&amp;""),"")),""))</f>
        <v/>
      </c>
      <c r="AR404" s="20">
        <f>IF(AD404="","",IFERROR(TRIM(INDEX($A404:$AB404,MATCH(Lists!$K$13,$A$1:$AB$1,0))&amp;""),""))</f>
        <v/>
      </c>
      <c r="AS404" s="20">
        <f>IF(AD404="","",IFERROR(TRIM(INDEX($A404:$AB404,MATCH(Lists!$K$14,$A$1:$AB$1,0))&amp;""),""))</f>
        <v/>
      </c>
      <c r="AT404" s="20">
        <f>IF(AD404="","",IFERROR(TRIM(INDEX($A404:$AB404,MATCH(Lists!$K$15,$A$1:$AB$1,0))&amp;""),""))</f>
        <v/>
      </c>
      <c r="AU404" s="20">
        <f>IF(AD404="","",IFERROR(TRIM(INDEX($A404:$AB404,MATCH(Lists!$K$18,$A$1:$AB$1,0))&amp;""),""))</f>
        <v/>
      </c>
    </row>
    <row r="405">
      <c r="AC405" s="19" t="n"/>
      <c r="AD405" s="20">
        <f>IFERROR(TRIM(INDEX($A405:$AB405,MATCH(Lists!$K$2,$A$1:$AB$1,0))&amp;""),"")</f>
        <v/>
      </c>
      <c r="AE405" s="20">
        <f>IF(AD405="",0,IF(AND(OR('Top needs'!$B$5="",AF405='Top needs'!$B$5),OR('Top needs'!$B$6="",AG405='Top needs'!$B$6)),1,0))</f>
        <v/>
      </c>
      <c r="AF405" s="20">
        <f>IF(AD405="","",IF(IFERROR(TRIM(INDEX($A405:$AB405,MATCH(Lists!$K$16,$A$1:$AB$1,0))&amp;""),"")="","(no answer)",IFERROR(TRIM(INDEX($A405:$AB405,MATCH(Lists!$K$16,$A$1:$AB$1,0))&amp;""),"")))</f>
        <v/>
      </c>
      <c r="AG405" s="20">
        <f>IF(AD405="","",IF(IFERROR(TRIM(INDEX($A405:$AB405,MATCH(Lists!$K$17,$A$1:$AB$1,0))&amp;""),"")="","(no answer)",IFERROR(TRIM(INDEX($A405:$AB405,MATCH(Lists!$K$17,$A$1:$AB$1,0))&amp;""),"")))</f>
        <v/>
      </c>
      <c r="AH405" s="20">
        <f>IF(AD405="","",IFERROR(TRIM(INDEX($A405:$AB405,MATCH(Lists!$K$3,$A$1:$AB$1,0))&amp;""),""))</f>
        <v/>
      </c>
      <c r="AI405" s="20">
        <f>IF(AD405="","",IFERROR(TRIM(INDEX($A405:$AB405,MATCH(Lists!$K$4,$A$1:$AB$1,0))&amp;""),""))</f>
        <v/>
      </c>
      <c r="AJ405" s="20">
        <f>IF(AD405="","",IFERROR(TRIM(INDEX($A405:$AB405,MATCH(Lists!$K$5,$A$1:$AB$1,0))&amp;""),""))</f>
        <v/>
      </c>
      <c r="AK405" s="20">
        <f>IF(AD405="","",IFERROR(TRIM(INDEX($A405:$AB405,MATCH(Lists!$K$6,$A$1:$AB$1,0))&amp;""),""))</f>
        <v/>
      </c>
      <c r="AL405" s="20">
        <f>IF(AD405="","",IFERROR(TRIM(INDEX($A405:$AB405,MATCH(Lists!$K$7,$A$1:$AB$1,0))&amp;""),""))</f>
        <v/>
      </c>
      <c r="AM405" s="20">
        <f>IF(AD405="","",IFERROR(TRIM(INDEX($A405:$AB405,MATCH(Lists!$K$8,$A$1:$AB$1,0))&amp;""),""))</f>
        <v/>
      </c>
      <c r="AN405" s="20">
        <f>IF(AD405="","",IFERROR(TRIM(INDEX($A405:$AB405,MATCH(Lists!$K$9,$A$1:$AB$1,0))&amp;""),""))</f>
        <v/>
      </c>
      <c r="AO405" s="20">
        <f>IF(AD405="","",IFERROR(TRIM(INDEX($A405:$AB405,MATCH(Lists!$K$10,$A$1:$AB$1,0))&amp;""),""))</f>
        <v/>
      </c>
      <c r="AP405" s="20">
        <f>IF(AD405="","",IFERROR(TRIM(INDEX($A405:$AB405,MATCH(Lists!$K$11,$A$1:$AB$1,0))&amp;""),""))</f>
        <v/>
      </c>
      <c r="AQ405" s="20">
        <f>IF(AD405="","",IFERROR(VALUE(IFERROR(TRIM(INDEX($A405:$AB405,MATCH(Lists!$K$12,$A$1:$AB$1,0))&amp;""),"")),""))</f>
        <v/>
      </c>
      <c r="AR405" s="20">
        <f>IF(AD405="","",IFERROR(TRIM(INDEX($A405:$AB405,MATCH(Lists!$K$13,$A$1:$AB$1,0))&amp;""),""))</f>
        <v/>
      </c>
      <c r="AS405" s="20">
        <f>IF(AD405="","",IFERROR(TRIM(INDEX($A405:$AB405,MATCH(Lists!$K$14,$A$1:$AB$1,0))&amp;""),""))</f>
        <v/>
      </c>
      <c r="AT405" s="20">
        <f>IF(AD405="","",IFERROR(TRIM(INDEX($A405:$AB405,MATCH(Lists!$K$15,$A$1:$AB$1,0))&amp;""),""))</f>
        <v/>
      </c>
      <c r="AU405" s="20">
        <f>IF(AD405="","",IFERROR(TRIM(INDEX($A405:$AB405,MATCH(Lists!$K$18,$A$1:$AB$1,0))&amp;""),""))</f>
        <v/>
      </c>
    </row>
    <row r="406">
      <c r="AC406" s="19" t="n"/>
      <c r="AD406" s="20">
        <f>IFERROR(TRIM(INDEX($A406:$AB406,MATCH(Lists!$K$2,$A$1:$AB$1,0))&amp;""),"")</f>
        <v/>
      </c>
      <c r="AE406" s="20">
        <f>IF(AD406="",0,IF(AND(OR('Top needs'!$B$5="",AF406='Top needs'!$B$5),OR('Top needs'!$B$6="",AG406='Top needs'!$B$6)),1,0))</f>
        <v/>
      </c>
      <c r="AF406" s="20">
        <f>IF(AD406="","",IF(IFERROR(TRIM(INDEX($A406:$AB406,MATCH(Lists!$K$16,$A$1:$AB$1,0))&amp;""),"")="","(no answer)",IFERROR(TRIM(INDEX($A406:$AB406,MATCH(Lists!$K$16,$A$1:$AB$1,0))&amp;""),"")))</f>
        <v/>
      </c>
      <c r="AG406" s="20">
        <f>IF(AD406="","",IF(IFERROR(TRIM(INDEX($A406:$AB406,MATCH(Lists!$K$17,$A$1:$AB$1,0))&amp;""),"")="","(no answer)",IFERROR(TRIM(INDEX($A406:$AB406,MATCH(Lists!$K$17,$A$1:$AB$1,0))&amp;""),"")))</f>
        <v/>
      </c>
      <c r="AH406" s="20">
        <f>IF(AD406="","",IFERROR(TRIM(INDEX($A406:$AB406,MATCH(Lists!$K$3,$A$1:$AB$1,0))&amp;""),""))</f>
        <v/>
      </c>
      <c r="AI406" s="20">
        <f>IF(AD406="","",IFERROR(TRIM(INDEX($A406:$AB406,MATCH(Lists!$K$4,$A$1:$AB$1,0))&amp;""),""))</f>
        <v/>
      </c>
      <c r="AJ406" s="20">
        <f>IF(AD406="","",IFERROR(TRIM(INDEX($A406:$AB406,MATCH(Lists!$K$5,$A$1:$AB$1,0))&amp;""),""))</f>
        <v/>
      </c>
      <c r="AK406" s="20">
        <f>IF(AD406="","",IFERROR(TRIM(INDEX($A406:$AB406,MATCH(Lists!$K$6,$A$1:$AB$1,0))&amp;""),""))</f>
        <v/>
      </c>
      <c r="AL406" s="20">
        <f>IF(AD406="","",IFERROR(TRIM(INDEX($A406:$AB406,MATCH(Lists!$K$7,$A$1:$AB$1,0))&amp;""),""))</f>
        <v/>
      </c>
      <c r="AM406" s="20">
        <f>IF(AD406="","",IFERROR(TRIM(INDEX($A406:$AB406,MATCH(Lists!$K$8,$A$1:$AB$1,0))&amp;""),""))</f>
        <v/>
      </c>
      <c r="AN406" s="20">
        <f>IF(AD406="","",IFERROR(TRIM(INDEX($A406:$AB406,MATCH(Lists!$K$9,$A$1:$AB$1,0))&amp;""),""))</f>
        <v/>
      </c>
      <c r="AO406" s="20">
        <f>IF(AD406="","",IFERROR(TRIM(INDEX($A406:$AB406,MATCH(Lists!$K$10,$A$1:$AB$1,0))&amp;""),""))</f>
        <v/>
      </c>
      <c r="AP406" s="20">
        <f>IF(AD406="","",IFERROR(TRIM(INDEX($A406:$AB406,MATCH(Lists!$K$11,$A$1:$AB$1,0))&amp;""),""))</f>
        <v/>
      </c>
      <c r="AQ406" s="20">
        <f>IF(AD406="","",IFERROR(VALUE(IFERROR(TRIM(INDEX($A406:$AB406,MATCH(Lists!$K$12,$A$1:$AB$1,0))&amp;""),"")),""))</f>
        <v/>
      </c>
      <c r="AR406" s="20">
        <f>IF(AD406="","",IFERROR(TRIM(INDEX($A406:$AB406,MATCH(Lists!$K$13,$A$1:$AB$1,0))&amp;""),""))</f>
        <v/>
      </c>
      <c r="AS406" s="20">
        <f>IF(AD406="","",IFERROR(TRIM(INDEX($A406:$AB406,MATCH(Lists!$K$14,$A$1:$AB$1,0))&amp;""),""))</f>
        <v/>
      </c>
      <c r="AT406" s="20">
        <f>IF(AD406="","",IFERROR(TRIM(INDEX($A406:$AB406,MATCH(Lists!$K$15,$A$1:$AB$1,0))&amp;""),""))</f>
        <v/>
      </c>
      <c r="AU406" s="20">
        <f>IF(AD406="","",IFERROR(TRIM(INDEX($A406:$AB406,MATCH(Lists!$K$18,$A$1:$AB$1,0))&amp;""),""))</f>
        <v/>
      </c>
    </row>
    <row r="407">
      <c r="AC407" s="19" t="n"/>
      <c r="AD407" s="20">
        <f>IFERROR(TRIM(INDEX($A407:$AB407,MATCH(Lists!$K$2,$A$1:$AB$1,0))&amp;""),"")</f>
        <v/>
      </c>
      <c r="AE407" s="20">
        <f>IF(AD407="",0,IF(AND(OR('Top needs'!$B$5="",AF407='Top needs'!$B$5),OR('Top needs'!$B$6="",AG407='Top needs'!$B$6)),1,0))</f>
        <v/>
      </c>
      <c r="AF407" s="20">
        <f>IF(AD407="","",IF(IFERROR(TRIM(INDEX($A407:$AB407,MATCH(Lists!$K$16,$A$1:$AB$1,0))&amp;""),"")="","(no answer)",IFERROR(TRIM(INDEX($A407:$AB407,MATCH(Lists!$K$16,$A$1:$AB$1,0))&amp;""),"")))</f>
        <v/>
      </c>
      <c r="AG407" s="20">
        <f>IF(AD407="","",IF(IFERROR(TRIM(INDEX($A407:$AB407,MATCH(Lists!$K$17,$A$1:$AB$1,0))&amp;""),"")="","(no answer)",IFERROR(TRIM(INDEX($A407:$AB407,MATCH(Lists!$K$17,$A$1:$AB$1,0))&amp;""),"")))</f>
        <v/>
      </c>
      <c r="AH407" s="20">
        <f>IF(AD407="","",IFERROR(TRIM(INDEX($A407:$AB407,MATCH(Lists!$K$3,$A$1:$AB$1,0))&amp;""),""))</f>
        <v/>
      </c>
      <c r="AI407" s="20">
        <f>IF(AD407="","",IFERROR(TRIM(INDEX($A407:$AB407,MATCH(Lists!$K$4,$A$1:$AB$1,0))&amp;""),""))</f>
        <v/>
      </c>
      <c r="AJ407" s="20">
        <f>IF(AD407="","",IFERROR(TRIM(INDEX($A407:$AB407,MATCH(Lists!$K$5,$A$1:$AB$1,0))&amp;""),""))</f>
        <v/>
      </c>
      <c r="AK407" s="20">
        <f>IF(AD407="","",IFERROR(TRIM(INDEX($A407:$AB407,MATCH(Lists!$K$6,$A$1:$AB$1,0))&amp;""),""))</f>
        <v/>
      </c>
      <c r="AL407" s="20">
        <f>IF(AD407="","",IFERROR(TRIM(INDEX($A407:$AB407,MATCH(Lists!$K$7,$A$1:$AB$1,0))&amp;""),""))</f>
        <v/>
      </c>
      <c r="AM407" s="20">
        <f>IF(AD407="","",IFERROR(TRIM(INDEX($A407:$AB407,MATCH(Lists!$K$8,$A$1:$AB$1,0))&amp;""),""))</f>
        <v/>
      </c>
      <c r="AN407" s="20">
        <f>IF(AD407="","",IFERROR(TRIM(INDEX($A407:$AB407,MATCH(Lists!$K$9,$A$1:$AB$1,0))&amp;""),""))</f>
        <v/>
      </c>
      <c r="AO407" s="20">
        <f>IF(AD407="","",IFERROR(TRIM(INDEX($A407:$AB407,MATCH(Lists!$K$10,$A$1:$AB$1,0))&amp;""),""))</f>
        <v/>
      </c>
      <c r="AP407" s="20">
        <f>IF(AD407="","",IFERROR(TRIM(INDEX($A407:$AB407,MATCH(Lists!$K$11,$A$1:$AB$1,0))&amp;""),""))</f>
        <v/>
      </c>
      <c r="AQ407" s="20">
        <f>IF(AD407="","",IFERROR(VALUE(IFERROR(TRIM(INDEX($A407:$AB407,MATCH(Lists!$K$12,$A$1:$AB$1,0))&amp;""),"")),""))</f>
        <v/>
      </c>
      <c r="AR407" s="20">
        <f>IF(AD407="","",IFERROR(TRIM(INDEX($A407:$AB407,MATCH(Lists!$K$13,$A$1:$AB$1,0))&amp;""),""))</f>
        <v/>
      </c>
      <c r="AS407" s="20">
        <f>IF(AD407="","",IFERROR(TRIM(INDEX($A407:$AB407,MATCH(Lists!$K$14,$A$1:$AB$1,0))&amp;""),""))</f>
        <v/>
      </c>
      <c r="AT407" s="20">
        <f>IF(AD407="","",IFERROR(TRIM(INDEX($A407:$AB407,MATCH(Lists!$K$15,$A$1:$AB$1,0))&amp;""),""))</f>
        <v/>
      </c>
      <c r="AU407" s="20">
        <f>IF(AD407="","",IFERROR(TRIM(INDEX($A407:$AB407,MATCH(Lists!$K$18,$A$1:$AB$1,0))&amp;""),""))</f>
        <v/>
      </c>
    </row>
    <row r="408">
      <c r="AC408" s="19" t="n"/>
      <c r="AD408" s="20">
        <f>IFERROR(TRIM(INDEX($A408:$AB408,MATCH(Lists!$K$2,$A$1:$AB$1,0))&amp;""),"")</f>
        <v/>
      </c>
      <c r="AE408" s="20">
        <f>IF(AD408="",0,IF(AND(OR('Top needs'!$B$5="",AF408='Top needs'!$B$5),OR('Top needs'!$B$6="",AG408='Top needs'!$B$6)),1,0))</f>
        <v/>
      </c>
      <c r="AF408" s="20">
        <f>IF(AD408="","",IF(IFERROR(TRIM(INDEX($A408:$AB408,MATCH(Lists!$K$16,$A$1:$AB$1,0))&amp;""),"")="","(no answer)",IFERROR(TRIM(INDEX($A408:$AB408,MATCH(Lists!$K$16,$A$1:$AB$1,0))&amp;""),"")))</f>
        <v/>
      </c>
      <c r="AG408" s="20">
        <f>IF(AD408="","",IF(IFERROR(TRIM(INDEX($A408:$AB408,MATCH(Lists!$K$17,$A$1:$AB$1,0))&amp;""),"")="","(no answer)",IFERROR(TRIM(INDEX($A408:$AB408,MATCH(Lists!$K$17,$A$1:$AB$1,0))&amp;""),"")))</f>
        <v/>
      </c>
      <c r="AH408" s="20">
        <f>IF(AD408="","",IFERROR(TRIM(INDEX($A408:$AB408,MATCH(Lists!$K$3,$A$1:$AB$1,0))&amp;""),""))</f>
        <v/>
      </c>
      <c r="AI408" s="20">
        <f>IF(AD408="","",IFERROR(TRIM(INDEX($A408:$AB408,MATCH(Lists!$K$4,$A$1:$AB$1,0))&amp;""),""))</f>
        <v/>
      </c>
      <c r="AJ408" s="20">
        <f>IF(AD408="","",IFERROR(TRIM(INDEX($A408:$AB408,MATCH(Lists!$K$5,$A$1:$AB$1,0))&amp;""),""))</f>
        <v/>
      </c>
      <c r="AK408" s="20">
        <f>IF(AD408="","",IFERROR(TRIM(INDEX($A408:$AB408,MATCH(Lists!$K$6,$A$1:$AB$1,0))&amp;""),""))</f>
        <v/>
      </c>
      <c r="AL408" s="20">
        <f>IF(AD408="","",IFERROR(TRIM(INDEX($A408:$AB408,MATCH(Lists!$K$7,$A$1:$AB$1,0))&amp;""),""))</f>
        <v/>
      </c>
      <c r="AM408" s="20">
        <f>IF(AD408="","",IFERROR(TRIM(INDEX($A408:$AB408,MATCH(Lists!$K$8,$A$1:$AB$1,0))&amp;""),""))</f>
        <v/>
      </c>
      <c r="AN408" s="20">
        <f>IF(AD408="","",IFERROR(TRIM(INDEX($A408:$AB408,MATCH(Lists!$K$9,$A$1:$AB$1,0))&amp;""),""))</f>
        <v/>
      </c>
      <c r="AO408" s="20">
        <f>IF(AD408="","",IFERROR(TRIM(INDEX($A408:$AB408,MATCH(Lists!$K$10,$A$1:$AB$1,0))&amp;""),""))</f>
        <v/>
      </c>
      <c r="AP408" s="20">
        <f>IF(AD408="","",IFERROR(TRIM(INDEX($A408:$AB408,MATCH(Lists!$K$11,$A$1:$AB$1,0))&amp;""),""))</f>
        <v/>
      </c>
      <c r="AQ408" s="20">
        <f>IF(AD408="","",IFERROR(VALUE(IFERROR(TRIM(INDEX($A408:$AB408,MATCH(Lists!$K$12,$A$1:$AB$1,0))&amp;""),"")),""))</f>
        <v/>
      </c>
      <c r="AR408" s="20">
        <f>IF(AD408="","",IFERROR(TRIM(INDEX($A408:$AB408,MATCH(Lists!$K$13,$A$1:$AB$1,0))&amp;""),""))</f>
        <v/>
      </c>
      <c r="AS408" s="20">
        <f>IF(AD408="","",IFERROR(TRIM(INDEX($A408:$AB408,MATCH(Lists!$K$14,$A$1:$AB$1,0))&amp;""),""))</f>
        <v/>
      </c>
      <c r="AT408" s="20">
        <f>IF(AD408="","",IFERROR(TRIM(INDEX($A408:$AB408,MATCH(Lists!$K$15,$A$1:$AB$1,0))&amp;""),""))</f>
        <v/>
      </c>
      <c r="AU408" s="20">
        <f>IF(AD408="","",IFERROR(TRIM(INDEX($A408:$AB408,MATCH(Lists!$K$18,$A$1:$AB$1,0))&amp;""),""))</f>
        <v/>
      </c>
    </row>
    <row r="409">
      <c r="AC409" s="19" t="n"/>
      <c r="AD409" s="20">
        <f>IFERROR(TRIM(INDEX($A409:$AB409,MATCH(Lists!$K$2,$A$1:$AB$1,0))&amp;""),"")</f>
        <v/>
      </c>
      <c r="AE409" s="20">
        <f>IF(AD409="",0,IF(AND(OR('Top needs'!$B$5="",AF409='Top needs'!$B$5),OR('Top needs'!$B$6="",AG409='Top needs'!$B$6)),1,0))</f>
        <v/>
      </c>
      <c r="AF409" s="20">
        <f>IF(AD409="","",IF(IFERROR(TRIM(INDEX($A409:$AB409,MATCH(Lists!$K$16,$A$1:$AB$1,0))&amp;""),"")="","(no answer)",IFERROR(TRIM(INDEX($A409:$AB409,MATCH(Lists!$K$16,$A$1:$AB$1,0))&amp;""),"")))</f>
        <v/>
      </c>
      <c r="AG409" s="20">
        <f>IF(AD409="","",IF(IFERROR(TRIM(INDEX($A409:$AB409,MATCH(Lists!$K$17,$A$1:$AB$1,0))&amp;""),"")="","(no answer)",IFERROR(TRIM(INDEX($A409:$AB409,MATCH(Lists!$K$17,$A$1:$AB$1,0))&amp;""),"")))</f>
        <v/>
      </c>
      <c r="AH409" s="20">
        <f>IF(AD409="","",IFERROR(TRIM(INDEX($A409:$AB409,MATCH(Lists!$K$3,$A$1:$AB$1,0))&amp;""),""))</f>
        <v/>
      </c>
      <c r="AI409" s="20">
        <f>IF(AD409="","",IFERROR(TRIM(INDEX($A409:$AB409,MATCH(Lists!$K$4,$A$1:$AB$1,0))&amp;""),""))</f>
        <v/>
      </c>
      <c r="AJ409" s="20">
        <f>IF(AD409="","",IFERROR(TRIM(INDEX($A409:$AB409,MATCH(Lists!$K$5,$A$1:$AB$1,0))&amp;""),""))</f>
        <v/>
      </c>
      <c r="AK409" s="20">
        <f>IF(AD409="","",IFERROR(TRIM(INDEX($A409:$AB409,MATCH(Lists!$K$6,$A$1:$AB$1,0))&amp;""),""))</f>
        <v/>
      </c>
      <c r="AL409" s="20">
        <f>IF(AD409="","",IFERROR(TRIM(INDEX($A409:$AB409,MATCH(Lists!$K$7,$A$1:$AB$1,0))&amp;""),""))</f>
        <v/>
      </c>
      <c r="AM409" s="20">
        <f>IF(AD409="","",IFERROR(TRIM(INDEX($A409:$AB409,MATCH(Lists!$K$8,$A$1:$AB$1,0))&amp;""),""))</f>
        <v/>
      </c>
      <c r="AN409" s="20">
        <f>IF(AD409="","",IFERROR(TRIM(INDEX($A409:$AB409,MATCH(Lists!$K$9,$A$1:$AB$1,0))&amp;""),""))</f>
        <v/>
      </c>
      <c r="AO409" s="20">
        <f>IF(AD409="","",IFERROR(TRIM(INDEX($A409:$AB409,MATCH(Lists!$K$10,$A$1:$AB$1,0))&amp;""),""))</f>
        <v/>
      </c>
      <c r="AP409" s="20">
        <f>IF(AD409="","",IFERROR(TRIM(INDEX($A409:$AB409,MATCH(Lists!$K$11,$A$1:$AB$1,0))&amp;""),""))</f>
        <v/>
      </c>
      <c r="AQ409" s="20">
        <f>IF(AD409="","",IFERROR(VALUE(IFERROR(TRIM(INDEX($A409:$AB409,MATCH(Lists!$K$12,$A$1:$AB$1,0))&amp;""),"")),""))</f>
        <v/>
      </c>
      <c r="AR409" s="20">
        <f>IF(AD409="","",IFERROR(TRIM(INDEX($A409:$AB409,MATCH(Lists!$K$13,$A$1:$AB$1,0))&amp;""),""))</f>
        <v/>
      </c>
      <c r="AS409" s="20">
        <f>IF(AD409="","",IFERROR(TRIM(INDEX($A409:$AB409,MATCH(Lists!$K$14,$A$1:$AB$1,0))&amp;""),""))</f>
        <v/>
      </c>
      <c r="AT409" s="20">
        <f>IF(AD409="","",IFERROR(TRIM(INDEX($A409:$AB409,MATCH(Lists!$K$15,$A$1:$AB$1,0))&amp;""),""))</f>
        <v/>
      </c>
      <c r="AU409" s="20">
        <f>IF(AD409="","",IFERROR(TRIM(INDEX($A409:$AB409,MATCH(Lists!$K$18,$A$1:$AB$1,0))&amp;""),""))</f>
        <v/>
      </c>
    </row>
    <row r="410">
      <c r="AC410" s="19" t="n"/>
      <c r="AD410" s="20">
        <f>IFERROR(TRIM(INDEX($A410:$AB410,MATCH(Lists!$K$2,$A$1:$AB$1,0))&amp;""),"")</f>
        <v/>
      </c>
      <c r="AE410" s="20">
        <f>IF(AD410="",0,IF(AND(OR('Top needs'!$B$5="",AF410='Top needs'!$B$5),OR('Top needs'!$B$6="",AG410='Top needs'!$B$6)),1,0))</f>
        <v/>
      </c>
      <c r="AF410" s="20">
        <f>IF(AD410="","",IF(IFERROR(TRIM(INDEX($A410:$AB410,MATCH(Lists!$K$16,$A$1:$AB$1,0))&amp;""),"")="","(no answer)",IFERROR(TRIM(INDEX($A410:$AB410,MATCH(Lists!$K$16,$A$1:$AB$1,0))&amp;""),"")))</f>
        <v/>
      </c>
      <c r="AG410" s="20">
        <f>IF(AD410="","",IF(IFERROR(TRIM(INDEX($A410:$AB410,MATCH(Lists!$K$17,$A$1:$AB$1,0))&amp;""),"")="","(no answer)",IFERROR(TRIM(INDEX($A410:$AB410,MATCH(Lists!$K$17,$A$1:$AB$1,0))&amp;""),"")))</f>
        <v/>
      </c>
      <c r="AH410" s="20">
        <f>IF(AD410="","",IFERROR(TRIM(INDEX($A410:$AB410,MATCH(Lists!$K$3,$A$1:$AB$1,0))&amp;""),""))</f>
        <v/>
      </c>
      <c r="AI410" s="20">
        <f>IF(AD410="","",IFERROR(TRIM(INDEX($A410:$AB410,MATCH(Lists!$K$4,$A$1:$AB$1,0))&amp;""),""))</f>
        <v/>
      </c>
      <c r="AJ410" s="20">
        <f>IF(AD410="","",IFERROR(TRIM(INDEX($A410:$AB410,MATCH(Lists!$K$5,$A$1:$AB$1,0))&amp;""),""))</f>
        <v/>
      </c>
      <c r="AK410" s="20">
        <f>IF(AD410="","",IFERROR(TRIM(INDEX($A410:$AB410,MATCH(Lists!$K$6,$A$1:$AB$1,0))&amp;""),""))</f>
        <v/>
      </c>
      <c r="AL410" s="20">
        <f>IF(AD410="","",IFERROR(TRIM(INDEX($A410:$AB410,MATCH(Lists!$K$7,$A$1:$AB$1,0))&amp;""),""))</f>
        <v/>
      </c>
      <c r="AM410" s="20">
        <f>IF(AD410="","",IFERROR(TRIM(INDEX($A410:$AB410,MATCH(Lists!$K$8,$A$1:$AB$1,0))&amp;""),""))</f>
        <v/>
      </c>
      <c r="AN410" s="20">
        <f>IF(AD410="","",IFERROR(TRIM(INDEX($A410:$AB410,MATCH(Lists!$K$9,$A$1:$AB$1,0))&amp;""),""))</f>
        <v/>
      </c>
      <c r="AO410" s="20">
        <f>IF(AD410="","",IFERROR(TRIM(INDEX($A410:$AB410,MATCH(Lists!$K$10,$A$1:$AB$1,0))&amp;""),""))</f>
        <v/>
      </c>
      <c r="AP410" s="20">
        <f>IF(AD410="","",IFERROR(TRIM(INDEX($A410:$AB410,MATCH(Lists!$K$11,$A$1:$AB$1,0))&amp;""),""))</f>
        <v/>
      </c>
      <c r="AQ410" s="20">
        <f>IF(AD410="","",IFERROR(VALUE(IFERROR(TRIM(INDEX($A410:$AB410,MATCH(Lists!$K$12,$A$1:$AB$1,0))&amp;""),"")),""))</f>
        <v/>
      </c>
      <c r="AR410" s="20">
        <f>IF(AD410="","",IFERROR(TRIM(INDEX($A410:$AB410,MATCH(Lists!$K$13,$A$1:$AB$1,0))&amp;""),""))</f>
        <v/>
      </c>
      <c r="AS410" s="20">
        <f>IF(AD410="","",IFERROR(TRIM(INDEX($A410:$AB410,MATCH(Lists!$K$14,$A$1:$AB$1,0))&amp;""),""))</f>
        <v/>
      </c>
      <c r="AT410" s="20">
        <f>IF(AD410="","",IFERROR(TRIM(INDEX($A410:$AB410,MATCH(Lists!$K$15,$A$1:$AB$1,0))&amp;""),""))</f>
        <v/>
      </c>
      <c r="AU410" s="20">
        <f>IF(AD410="","",IFERROR(TRIM(INDEX($A410:$AB410,MATCH(Lists!$K$18,$A$1:$AB$1,0))&amp;""),""))</f>
        <v/>
      </c>
    </row>
    <row r="411">
      <c r="AC411" s="19" t="n"/>
      <c r="AD411" s="20">
        <f>IFERROR(TRIM(INDEX($A411:$AB411,MATCH(Lists!$K$2,$A$1:$AB$1,0))&amp;""),"")</f>
        <v/>
      </c>
      <c r="AE411" s="20">
        <f>IF(AD411="",0,IF(AND(OR('Top needs'!$B$5="",AF411='Top needs'!$B$5),OR('Top needs'!$B$6="",AG411='Top needs'!$B$6)),1,0))</f>
        <v/>
      </c>
      <c r="AF411" s="20">
        <f>IF(AD411="","",IF(IFERROR(TRIM(INDEX($A411:$AB411,MATCH(Lists!$K$16,$A$1:$AB$1,0))&amp;""),"")="","(no answer)",IFERROR(TRIM(INDEX($A411:$AB411,MATCH(Lists!$K$16,$A$1:$AB$1,0))&amp;""),"")))</f>
        <v/>
      </c>
      <c r="AG411" s="20">
        <f>IF(AD411="","",IF(IFERROR(TRIM(INDEX($A411:$AB411,MATCH(Lists!$K$17,$A$1:$AB$1,0))&amp;""),"")="","(no answer)",IFERROR(TRIM(INDEX($A411:$AB411,MATCH(Lists!$K$17,$A$1:$AB$1,0))&amp;""),"")))</f>
        <v/>
      </c>
      <c r="AH411" s="20">
        <f>IF(AD411="","",IFERROR(TRIM(INDEX($A411:$AB411,MATCH(Lists!$K$3,$A$1:$AB$1,0))&amp;""),""))</f>
        <v/>
      </c>
      <c r="AI411" s="20">
        <f>IF(AD411="","",IFERROR(TRIM(INDEX($A411:$AB411,MATCH(Lists!$K$4,$A$1:$AB$1,0))&amp;""),""))</f>
        <v/>
      </c>
      <c r="AJ411" s="20">
        <f>IF(AD411="","",IFERROR(TRIM(INDEX($A411:$AB411,MATCH(Lists!$K$5,$A$1:$AB$1,0))&amp;""),""))</f>
        <v/>
      </c>
      <c r="AK411" s="20">
        <f>IF(AD411="","",IFERROR(TRIM(INDEX($A411:$AB411,MATCH(Lists!$K$6,$A$1:$AB$1,0))&amp;""),""))</f>
        <v/>
      </c>
      <c r="AL411" s="20">
        <f>IF(AD411="","",IFERROR(TRIM(INDEX($A411:$AB411,MATCH(Lists!$K$7,$A$1:$AB$1,0))&amp;""),""))</f>
        <v/>
      </c>
      <c r="AM411" s="20">
        <f>IF(AD411="","",IFERROR(TRIM(INDEX($A411:$AB411,MATCH(Lists!$K$8,$A$1:$AB$1,0))&amp;""),""))</f>
        <v/>
      </c>
      <c r="AN411" s="20">
        <f>IF(AD411="","",IFERROR(TRIM(INDEX($A411:$AB411,MATCH(Lists!$K$9,$A$1:$AB$1,0))&amp;""),""))</f>
        <v/>
      </c>
      <c r="AO411" s="20">
        <f>IF(AD411="","",IFERROR(TRIM(INDEX($A411:$AB411,MATCH(Lists!$K$10,$A$1:$AB$1,0))&amp;""),""))</f>
        <v/>
      </c>
      <c r="AP411" s="20">
        <f>IF(AD411="","",IFERROR(TRIM(INDEX($A411:$AB411,MATCH(Lists!$K$11,$A$1:$AB$1,0))&amp;""),""))</f>
        <v/>
      </c>
      <c r="AQ411" s="20">
        <f>IF(AD411="","",IFERROR(VALUE(IFERROR(TRIM(INDEX($A411:$AB411,MATCH(Lists!$K$12,$A$1:$AB$1,0))&amp;""),"")),""))</f>
        <v/>
      </c>
      <c r="AR411" s="20">
        <f>IF(AD411="","",IFERROR(TRIM(INDEX($A411:$AB411,MATCH(Lists!$K$13,$A$1:$AB$1,0))&amp;""),""))</f>
        <v/>
      </c>
      <c r="AS411" s="20">
        <f>IF(AD411="","",IFERROR(TRIM(INDEX($A411:$AB411,MATCH(Lists!$K$14,$A$1:$AB$1,0))&amp;""),""))</f>
        <v/>
      </c>
      <c r="AT411" s="20">
        <f>IF(AD411="","",IFERROR(TRIM(INDEX($A411:$AB411,MATCH(Lists!$K$15,$A$1:$AB$1,0))&amp;""),""))</f>
        <v/>
      </c>
      <c r="AU411" s="20">
        <f>IF(AD411="","",IFERROR(TRIM(INDEX($A411:$AB411,MATCH(Lists!$K$18,$A$1:$AB$1,0))&amp;""),""))</f>
        <v/>
      </c>
    </row>
    <row r="412">
      <c r="AC412" s="19" t="n"/>
      <c r="AD412" s="20">
        <f>IFERROR(TRIM(INDEX($A412:$AB412,MATCH(Lists!$K$2,$A$1:$AB$1,0))&amp;""),"")</f>
        <v/>
      </c>
      <c r="AE412" s="20">
        <f>IF(AD412="",0,IF(AND(OR('Top needs'!$B$5="",AF412='Top needs'!$B$5),OR('Top needs'!$B$6="",AG412='Top needs'!$B$6)),1,0))</f>
        <v/>
      </c>
      <c r="AF412" s="20">
        <f>IF(AD412="","",IF(IFERROR(TRIM(INDEX($A412:$AB412,MATCH(Lists!$K$16,$A$1:$AB$1,0))&amp;""),"")="","(no answer)",IFERROR(TRIM(INDEX($A412:$AB412,MATCH(Lists!$K$16,$A$1:$AB$1,0))&amp;""),"")))</f>
        <v/>
      </c>
      <c r="AG412" s="20">
        <f>IF(AD412="","",IF(IFERROR(TRIM(INDEX($A412:$AB412,MATCH(Lists!$K$17,$A$1:$AB$1,0))&amp;""),"")="","(no answer)",IFERROR(TRIM(INDEX($A412:$AB412,MATCH(Lists!$K$17,$A$1:$AB$1,0))&amp;""),"")))</f>
        <v/>
      </c>
      <c r="AH412" s="20">
        <f>IF(AD412="","",IFERROR(TRIM(INDEX($A412:$AB412,MATCH(Lists!$K$3,$A$1:$AB$1,0))&amp;""),""))</f>
        <v/>
      </c>
      <c r="AI412" s="20">
        <f>IF(AD412="","",IFERROR(TRIM(INDEX($A412:$AB412,MATCH(Lists!$K$4,$A$1:$AB$1,0))&amp;""),""))</f>
        <v/>
      </c>
      <c r="AJ412" s="20">
        <f>IF(AD412="","",IFERROR(TRIM(INDEX($A412:$AB412,MATCH(Lists!$K$5,$A$1:$AB$1,0))&amp;""),""))</f>
        <v/>
      </c>
      <c r="AK412" s="20">
        <f>IF(AD412="","",IFERROR(TRIM(INDEX($A412:$AB412,MATCH(Lists!$K$6,$A$1:$AB$1,0))&amp;""),""))</f>
        <v/>
      </c>
      <c r="AL412" s="20">
        <f>IF(AD412="","",IFERROR(TRIM(INDEX($A412:$AB412,MATCH(Lists!$K$7,$A$1:$AB$1,0))&amp;""),""))</f>
        <v/>
      </c>
      <c r="AM412" s="20">
        <f>IF(AD412="","",IFERROR(TRIM(INDEX($A412:$AB412,MATCH(Lists!$K$8,$A$1:$AB$1,0))&amp;""),""))</f>
        <v/>
      </c>
      <c r="AN412" s="20">
        <f>IF(AD412="","",IFERROR(TRIM(INDEX($A412:$AB412,MATCH(Lists!$K$9,$A$1:$AB$1,0))&amp;""),""))</f>
        <v/>
      </c>
      <c r="AO412" s="20">
        <f>IF(AD412="","",IFERROR(TRIM(INDEX($A412:$AB412,MATCH(Lists!$K$10,$A$1:$AB$1,0))&amp;""),""))</f>
        <v/>
      </c>
      <c r="AP412" s="20">
        <f>IF(AD412="","",IFERROR(TRIM(INDEX($A412:$AB412,MATCH(Lists!$K$11,$A$1:$AB$1,0))&amp;""),""))</f>
        <v/>
      </c>
      <c r="AQ412" s="20">
        <f>IF(AD412="","",IFERROR(VALUE(IFERROR(TRIM(INDEX($A412:$AB412,MATCH(Lists!$K$12,$A$1:$AB$1,0))&amp;""),"")),""))</f>
        <v/>
      </c>
      <c r="AR412" s="20">
        <f>IF(AD412="","",IFERROR(TRIM(INDEX($A412:$AB412,MATCH(Lists!$K$13,$A$1:$AB$1,0))&amp;""),""))</f>
        <v/>
      </c>
      <c r="AS412" s="20">
        <f>IF(AD412="","",IFERROR(TRIM(INDEX($A412:$AB412,MATCH(Lists!$K$14,$A$1:$AB$1,0))&amp;""),""))</f>
        <v/>
      </c>
      <c r="AT412" s="20">
        <f>IF(AD412="","",IFERROR(TRIM(INDEX($A412:$AB412,MATCH(Lists!$K$15,$A$1:$AB$1,0))&amp;""),""))</f>
        <v/>
      </c>
      <c r="AU412" s="20">
        <f>IF(AD412="","",IFERROR(TRIM(INDEX($A412:$AB412,MATCH(Lists!$K$18,$A$1:$AB$1,0))&amp;""),""))</f>
        <v/>
      </c>
    </row>
    <row r="413">
      <c r="AC413" s="19" t="n"/>
      <c r="AD413" s="20">
        <f>IFERROR(TRIM(INDEX($A413:$AB413,MATCH(Lists!$K$2,$A$1:$AB$1,0))&amp;""),"")</f>
        <v/>
      </c>
      <c r="AE413" s="20">
        <f>IF(AD413="",0,IF(AND(OR('Top needs'!$B$5="",AF413='Top needs'!$B$5),OR('Top needs'!$B$6="",AG413='Top needs'!$B$6)),1,0))</f>
        <v/>
      </c>
      <c r="AF413" s="20">
        <f>IF(AD413="","",IF(IFERROR(TRIM(INDEX($A413:$AB413,MATCH(Lists!$K$16,$A$1:$AB$1,0))&amp;""),"")="","(no answer)",IFERROR(TRIM(INDEX($A413:$AB413,MATCH(Lists!$K$16,$A$1:$AB$1,0))&amp;""),"")))</f>
        <v/>
      </c>
      <c r="AG413" s="20">
        <f>IF(AD413="","",IF(IFERROR(TRIM(INDEX($A413:$AB413,MATCH(Lists!$K$17,$A$1:$AB$1,0))&amp;""),"")="","(no answer)",IFERROR(TRIM(INDEX($A413:$AB413,MATCH(Lists!$K$17,$A$1:$AB$1,0))&amp;""),"")))</f>
        <v/>
      </c>
      <c r="AH413" s="20">
        <f>IF(AD413="","",IFERROR(TRIM(INDEX($A413:$AB413,MATCH(Lists!$K$3,$A$1:$AB$1,0))&amp;""),""))</f>
        <v/>
      </c>
      <c r="AI413" s="20">
        <f>IF(AD413="","",IFERROR(TRIM(INDEX($A413:$AB413,MATCH(Lists!$K$4,$A$1:$AB$1,0))&amp;""),""))</f>
        <v/>
      </c>
      <c r="AJ413" s="20">
        <f>IF(AD413="","",IFERROR(TRIM(INDEX($A413:$AB413,MATCH(Lists!$K$5,$A$1:$AB$1,0))&amp;""),""))</f>
        <v/>
      </c>
      <c r="AK413" s="20">
        <f>IF(AD413="","",IFERROR(TRIM(INDEX($A413:$AB413,MATCH(Lists!$K$6,$A$1:$AB$1,0))&amp;""),""))</f>
        <v/>
      </c>
      <c r="AL413" s="20">
        <f>IF(AD413="","",IFERROR(TRIM(INDEX($A413:$AB413,MATCH(Lists!$K$7,$A$1:$AB$1,0))&amp;""),""))</f>
        <v/>
      </c>
      <c r="AM413" s="20">
        <f>IF(AD413="","",IFERROR(TRIM(INDEX($A413:$AB413,MATCH(Lists!$K$8,$A$1:$AB$1,0))&amp;""),""))</f>
        <v/>
      </c>
      <c r="AN413" s="20">
        <f>IF(AD413="","",IFERROR(TRIM(INDEX($A413:$AB413,MATCH(Lists!$K$9,$A$1:$AB$1,0))&amp;""),""))</f>
        <v/>
      </c>
      <c r="AO413" s="20">
        <f>IF(AD413="","",IFERROR(TRIM(INDEX($A413:$AB413,MATCH(Lists!$K$10,$A$1:$AB$1,0))&amp;""),""))</f>
        <v/>
      </c>
      <c r="AP413" s="20">
        <f>IF(AD413="","",IFERROR(TRIM(INDEX($A413:$AB413,MATCH(Lists!$K$11,$A$1:$AB$1,0))&amp;""),""))</f>
        <v/>
      </c>
      <c r="AQ413" s="20">
        <f>IF(AD413="","",IFERROR(VALUE(IFERROR(TRIM(INDEX($A413:$AB413,MATCH(Lists!$K$12,$A$1:$AB$1,0))&amp;""),"")),""))</f>
        <v/>
      </c>
      <c r="AR413" s="20">
        <f>IF(AD413="","",IFERROR(TRIM(INDEX($A413:$AB413,MATCH(Lists!$K$13,$A$1:$AB$1,0))&amp;""),""))</f>
        <v/>
      </c>
      <c r="AS413" s="20">
        <f>IF(AD413="","",IFERROR(TRIM(INDEX($A413:$AB413,MATCH(Lists!$K$14,$A$1:$AB$1,0))&amp;""),""))</f>
        <v/>
      </c>
      <c r="AT413" s="20">
        <f>IF(AD413="","",IFERROR(TRIM(INDEX($A413:$AB413,MATCH(Lists!$K$15,$A$1:$AB$1,0))&amp;""),""))</f>
        <v/>
      </c>
      <c r="AU413" s="20">
        <f>IF(AD413="","",IFERROR(TRIM(INDEX($A413:$AB413,MATCH(Lists!$K$18,$A$1:$AB$1,0))&amp;""),""))</f>
        <v/>
      </c>
    </row>
    <row r="414">
      <c r="AC414" s="19" t="n"/>
      <c r="AD414" s="20">
        <f>IFERROR(TRIM(INDEX($A414:$AB414,MATCH(Lists!$K$2,$A$1:$AB$1,0))&amp;""),"")</f>
        <v/>
      </c>
      <c r="AE414" s="20">
        <f>IF(AD414="",0,IF(AND(OR('Top needs'!$B$5="",AF414='Top needs'!$B$5),OR('Top needs'!$B$6="",AG414='Top needs'!$B$6)),1,0))</f>
        <v/>
      </c>
      <c r="AF414" s="20">
        <f>IF(AD414="","",IF(IFERROR(TRIM(INDEX($A414:$AB414,MATCH(Lists!$K$16,$A$1:$AB$1,0))&amp;""),"")="","(no answer)",IFERROR(TRIM(INDEX($A414:$AB414,MATCH(Lists!$K$16,$A$1:$AB$1,0))&amp;""),"")))</f>
        <v/>
      </c>
      <c r="AG414" s="20">
        <f>IF(AD414="","",IF(IFERROR(TRIM(INDEX($A414:$AB414,MATCH(Lists!$K$17,$A$1:$AB$1,0))&amp;""),"")="","(no answer)",IFERROR(TRIM(INDEX($A414:$AB414,MATCH(Lists!$K$17,$A$1:$AB$1,0))&amp;""),"")))</f>
        <v/>
      </c>
      <c r="AH414" s="20">
        <f>IF(AD414="","",IFERROR(TRIM(INDEX($A414:$AB414,MATCH(Lists!$K$3,$A$1:$AB$1,0))&amp;""),""))</f>
        <v/>
      </c>
      <c r="AI414" s="20">
        <f>IF(AD414="","",IFERROR(TRIM(INDEX($A414:$AB414,MATCH(Lists!$K$4,$A$1:$AB$1,0))&amp;""),""))</f>
        <v/>
      </c>
      <c r="AJ414" s="20">
        <f>IF(AD414="","",IFERROR(TRIM(INDEX($A414:$AB414,MATCH(Lists!$K$5,$A$1:$AB$1,0))&amp;""),""))</f>
        <v/>
      </c>
      <c r="AK414" s="20">
        <f>IF(AD414="","",IFERROR(TRIM(INDEX($A414:$AB414,MATCH(Lists!$K$6,$A$1:$AB$1,0))&amp;""),""))</f>
        <v/>
      </c>
      <c r="AL414" s="20">
        <f>IF(AD414="","",IFERROR(TRIM(INDEX($A414:$AB414,MATCH(Lists!$K$7,$A$1:$AB$1,0))&amp;""),""))</f>
        <v/>
      </c>
      <c r="AM414" s="20">
        <f>IF(AD414="","",IFERROR(TRIM(INDEX($A414:$AB414,MATCH(Lists!$K$8,$A$1:$AB$1,0))&amp;""),""))</f>
        <v/>
      </c>
      <c r="AN414" s="20">
        <f>IF(AD414="","",IFERROR(TRIM(INDEX($A414:$AB414,MATCH(Lists!$K$9,$A$1:$AB$1,0))&amp;""),""))</f>
        <v/>
      </c>
      <c r="AO414" s="20">
        <f>IF(AD414="","",IFERROR(TRIM(INDEX($A414:$AB414,MATCH(Lists!$K$10,$A$1:$AB$1,0))&amp;""),""))</f>
        <v/>
      </c>
      <c r="AP414" s="20">
        <f>IF(AD414="","",IFERROR(TRIM(INDEX($A414:$AB414,MATCH(Lists!$K$11,$A$1:$AB$1,0))&amp;""),""))</f>
        <v/>
      </c>
      <c r="AQ414" s="20">
        <f>IF(AD414="","",IFERROR(VALUE(IFERROR(TRIM(INDEX($A414:$AB414,MATCH(Lists!$K$12,$A$1:$AB$1,0))&amp;""),"")),""))</f>
        <v/>
      </c>
      <c r="AR414" s="20">
        <f>IF(AD414="","",IFERROR(TRIM(INDEX($A414:$AB414,MATCH(Lists!$K$13,$A$1:$AB$1,0))&amp;""),""))</f>
        <v/>
      </c>
      <c r="AS414" s="20">
        <f>IF(AD414="","",IFERROR(TRIM(INDEX($A414:$AB414,MATCH(Lists!$K$14,$A$1:$AB$1,0))&amp;""),""))</f>
        <v/>
      </c>
      <c r="AT414" s="20">
        <f>IF(AD414="","",IFERROR(TRIM(INDEX($A414:$AB414,MATCH(Lists!$K$15,$A$1:$AB$1,0))&amp;""),""))</f>
        <v/>
      </c>
      <c r="AU414" s="20">
        <f>IF(AD414="","",IFERROR(TRIM(INDEX($A414:$AB414,MATCH(Lists!$K$18,$A$1:$AB$1,0))&amp;""),""))</f>
        <v/>
      </c>
    </row>
    <row r="415">
      <c r="AC415" s="19" t="n"/>
      <c r="AD415" s="20">
        <f>IFERROR(TRIM(INDEX($A415:$AB415,MATCH(Lists!$K$2,$A$1:$AB$1,0))&amp;""),"")</f>
        <v/>
      </c>
      <c r="AE415" s="20">
        <f>IF(AD415="",0,IF(AND(OR('Top needs'!$B$5="",AF415='Top needs'!$B$5),OR('Top needs'!$B$6="",AG415='Top needs'!$B$6)),1,0))</f>
        <v/>
      </c>
      <c r="AF415" s="20">
        <f>IF(AD415="","",IF(IFERROR(TRIM(INDEX($A415:$AB415,MATCH(Lists!$K$16,$A$1:$AB$1,0))&amp;""),"")="","(no answer)",IFERROR(TRIM(INDEX($A415:$AB415,MATCH(Lists!$K$16,$A$1:$AB$1,0))&amp;""),"")))</f>
        <v/>
      </c>
      <c r="AG415" s="20">
        <f>IF(AD415="","",IF(IFERROR(TRIM(INDEX($A415:$AB415,MATCH(Lists!$K$17,$A$1:$AB$1,0))&amp;""),"")="","(no answer)",IFERROR(TRIM(INDEX($A415:$AB415,MATCH(Lists!$K$17,$A$1:$AB$1,0))&amp;""),"")))</f>
        <v/>
      </c>
      <c r="AH415" s="20">
        <f>IF(AD415="","",IFERROR(TRIM(INDEX($A415:$AB415,MATCH(Lists!$K$3,$A$1:$AB$1,0))&amp;""),""))</f>
        <v/>
      </c>
      <c r="AI415" s="20">
        <f>IF(AD415="","",IFERROR(TRIM(INDEX($A415:$AB415,MATCH(Lists!$K$4,$A$1:$AB$1,0))&amp;""),""))</f>
        <v/>
      </c>
      <c r="AJ415" s="20">
        <f>IF(AD415="","",IFERROR(TRIM(INDEX($A415:$AB415,MATCH(Lists!$K$5,$A$1:$AB$1,0))&amp;""),""))</f>
        <v/>
      </c>
      <c r="AK415" s="20">
        <f>IF(AD415="","",IFERROR(TRIM(INDEX($A415:$AB415,MATCH(Lists!$K$6,$A$1:$AB$1,0))&amp;""),""))</f>
        <v/>
      </c>
      <c r="AL415" s="20">
        <f>IF(AD415="","",IFERROR(TRIM(INDEX($A415:$AB415,MATCH(Lists!$K$7,$A$1:$AB$1,0))&amp;""),""))</f>
        <v/>
      </c>
      <c r="AM415" s="20">
        <f>IF(AD415="","",IFERROR(TRIM(INDEX($A415:$AB415,MATCH(Lists!$K$8,$A$1:$AB$1,0))&amp;""),""))</f>
        <v/>
      </c>
      <c r="AN415" s="20">
        <f>IF(AD415="","",IFERROR(TRIM(INDEX($A415:$AB415,MATCH(Lists!$K$9,$A$1:$AB$1,0))&amp;""),""))</f>
        <v/>
      </c>
      <c r="AO415" s="20">
        <f>IF(AD415="","",IFERROR(TRIM(INDEX($A415:$AB415,MATCH(Lists!$K$10,$A$1:$AB$1,0))&amp;""),""))</f>
        <v/>
      </c>
      <c r="AP415" s="20">
        <f>IF(AD415="","",IFERROR(TRIM(INDEX($A415:$AB415,MATCH(Lists!$K$11,$A$1:$AB$1,0))&amp;""),""))</f>
        <v/>
      </c>
      <c r="AQ415" s="20">
        <f>IF(AD415="","",IFERROR(VALUE(IFERROR(TRIM(INDEX($A415:$AB415,MATCH(Lists!$K$12,$A$1:$AB$1,0))&amp;""),"")),""))</f>
        <v/>
      </c>
      <c r="AR415" s="20">
        <f>IF(AD415="","",IFERROR(TRIM(INDEX($A415:$AB415,MATCH(Lists!$K$13,$A$1:$AB$1,0))&amp;""),""))</f>
        <v/>
      </c>
      <c r="AS415" s="20">
        <f>IF(AD415="","",IFERROR(TRIM(INDEX($A415:$AB415,MATCH(Lists!$K$14,$A$1:$AB$1,0))&amp;""),""))</f>
        <v/>
      </c>
      <c r="AT415" s="20">
        <f>IF(AD415="","",IFERROR(TRIM(INDEX($A415:$AB415,MATCH(Lists!$K$15,$A$1:$AB$1,0))&amp;""),""))</f>
        <v/>
      </c>
      <c r="AU415" s="20">
        <f>IF(AD415="","",IFERROR(TRIM(INDEX($A415:$AB415,MATCH(Lists!$K$18,$A$1:$AB$1,0))&amp;""),""))</f>
        <v/>
      </c>
    </row>
    <row r="416">
      <c r="AC416" s="19" t="n"/>
      <c r="AD416" s="20">
        <f>IFERROR(TRIM(INDEX($A416:$AB416,MATCH(Lists!$K$2,$A$1:$AB$1,0))&amp;""),"")</f>
        <v/>
      </c>
      <c r="AE416" s="20">
        <f>IF(AD416="",0,IF(AND(OR('Top needs'!$B$5="",AF416='Top needs'!$B$5),OR('Top needs'!$B$6="",AG416='Top needs'!$B$6)),1,0))</f>
        <v/>
      </c>
      <c r="AF416" s="20">
        <f>IF(AD416="","",IF(IFERROR(TRIM(INDEX($A416:$AB416,MATCH(Lists!$K$16,$A$1:$AB$1,0))&amp;""),"")="","(no answer)",IFERROR(TRIM(INDEX($A416:$AB416,MATCH(Lists!$K$16,$A$1:$AB$1,0))&amp;""),"")))</f>
        <v/>
      </c>
      <c r="AG416" s="20">
        <f>IF(AD416="","",IF(IFERROR(TRIM(INDEX($A416:$AB416,MATCH(Lists!$K$17,$A$1:$AB$1,0))&amp;""),"")="","(no answer)",IFERROR(TRIM(INDEX($A416:$AB416,MATCH(Lists!$K$17,$A$1:$AB$1,0))&amp;""),"")))</f>
        <v/>
      </c>
      <c r="AH416" s="20">
        <f>IF(AD416="","",IFERROR(TRIM(INDEX($A416:$AB416,MATCH(Lists!$K$3,$A$1:$AB$1,0))&amp;""),""))</f>
        <v/>
      </c>
      <c r="AI416" s="20">
        <f>IF(AD416="","",IFERROR(TRIM(INDEX($A416:$AB416,MATCH(Lists!$K$4,$A$1:$AB$1,0))&amp;""),""))</f>
        <v/>
      </c>
      <c r="AJ416" s="20">
        <f>IF(AD416="","",IFERROR(TRIM(INDEX($A416:$AB416,MATCH(Lists!$K$5,$A$1:$AB$1,0))&amp;""),""))</f>
        <v/>
      </c>
      <c r="AK416" s="20">
        <f>IF(AD416="","",IFERROR(TRIM(INDEX($A416:$AB416,MATCH(Lists!$K$6,$A$1:$AB$1,0))&amp;""),""))</f>
        <v/>
      </c>
      <c r="AL416" s="20">
        <f>IF(AD416="","",IFERROR(TRIM(INDEX($A416:$AB416,MATCH(Lists!$K$7,$A$1:$AB$1,0))&amp;""),""))</f>
        <v/>
      </c>
      <c r="AM416" s="20">
        <f>IF(AD416="","",IFERROR(TRIM(INDEX($A416:$AB416,MATCH(Lists!$K$8,$A$1:$AB$1,0))&amp;""),""))</f>
        <v/>
      </c>
      <c r="AN416" s="20">
        <f>IF(AD416="","",IFERROR(TRIM(INDEX($A416:$AB416,MATCH(Lists!$K$9,$A$1:$AB$1,0))&amp;""),""))</f>
        <v/>
      </c>
      <c r="AO416" s="20">
        <f>IF(AD416="","",IFERROR(TRIM(INDEX($A416:$AB416,MATCH(Lists!$K$10,$A$1:$AB$1,0))&amp;""),""))</f>
        <v/>
      </c>
      <c r="AP416" s="20">
        <f>IF(AD416="","",IFERROR(TRIM(INDEX($A416:$AB416,MATCH(Lists!$K$11,$A$1:$AB$1,0))&amp;""),""))</f>
        <v/>
      </c>
      <c r="AQ416" s="20">
        <f>IF(AD416="","",IFERROR(VALUE(IFERROR(TRIM(INDEX($A416:$AB416,MATCH(Lists!$K$12,$A$1:$AB$1,0))&amp;""),"")),""))</f>
        <v/>
      </c>
      <c r="AR416" s="20">
        <f>IF(AD416="","",IFERROR(TRIM(INDEX($A416:$AB416,MATCH(Lists!$K$13,$A$1:$AB$1,0))&amp;""),""))</f>
        <v/>
      </c>
      <c r="AS416" s="20">
        <f>IF(AD416="","",IFERROR(TRIM(INDEX($A416:$AB416,MATCH(Lists!$K$14,$A$1:$AB$1,0))&amp;""),""))</f>
        <v/>
      </c>
      <c r="AT416" s="20">
        <f>IF(AD416="","",IFERROR(TRIM(INDEX($A416:$AB416,MATCH(Lists!$K$15,$A$1:$AB$1,0))&amp;""),""))</f>
        <v/>
      </c>
      <c r="AU416" s="20">
        <f>IF(AD416="","",IFERROR(TRIM(INDEX($A416:$AB416,MATCH(Lists!$K$18,$A$1:$AB$1,0))&amp;""),""))</f>
        <v/>
      </c>
    </row>
    <row r="417">
      <c r="AC417" s="19" t="n"/>
      <c r="AD417" s="20">
        <f>IFERROR(TRIM(INDEX($A417:$AB417,MATCH(Lists!$K$2,$A$1:$AB$1,0))&amp;""),"")</f>
        <v/>
      </c>
      <c r="AE417" s="20">
        <f>IF(AD417="",0,IF(AND(OR('Top needs'!$B$5="",AF417='Top needs'!$B$5),OR('Top needs'!$B$6="",AG417='Top needs'!$B$6)),1,0))</f>
        <v/>
      </c>
      <c r="AF417" s="20">
        <f>IF(AD417="","",IF(IFERROR(TRIM(INDEX($A417:$AB417,MATCH(Lists!$K$16,$A$1:$AB$1,0))&amp;""),"")="","(no answer)",IFERROR(TRIM(INDEX($A417:$AB417,MATCH(Lists!$K$16,$A$1:$AB$1,0))&amp;""),"")))</f>
        <v/>
      </c>
      <c r="AG417" s="20">
        <f>IF(AD417="","",IF(IFERROR(TRIM(INDEX($A417:$AB417,MATCH(Lists!$K$17,$A$1:$AB$1,0))&amp;""),"")="","(no answer)",IFERROR(TRIM(INDEX($A417:$AB417,MATCH(Lists!$K$17,$A$1:$AB$1,0))&amp;""),"")))</f>
        <v/>
      </c>
      <c r="AH417" s="20">
        <f>IF(AD417="","",IFERROR(TRIM(INDEX($A417:$AB417,MATCH(Lists!$K$3,$A$1:$AB$1,0))&amp;""),""))</f>
        <v/>
      </c>
      <c r="AI417" s="20">
        <f>IF(AD417="","",IFERROR(TRIM(INDEX($A417:$AB417,MATCH(Lists!$K$4,$A$1:$AB$1,0))&amp;""),""))</f>
        <v/>
      </c>
      <c r="AJ417" s="20">
        <f>IF(AD417="","",IFERROR(TRIM(INDEX($A417:$AB417,MATCH(Lists!$K$5,$A$1:$AB$1,0))&amp;""),""))</f>
        <v/>
      </c>
      <c r="AK417" s="20">
        <f>IF(AD417="","",IFERROR(TRIM(INDEX($A417:$AB417,MATCH(Lists!$K$6,$A$1:$AB$1,0))&amp;""),""))</f>
        <v/>
      </c>
      <c r="AL417" s="20">
        <f>IF(AD417="","",IFERROR(TRIM(INDEX($A417:$AB417,MATCH(Lists!$K$7,$A$1:$AB$1,0))&amp;""),""))</f>
        <v/>
      </c>
      <c r="AM417" s="20">
        <f>IF(AD417="","",IFERROR(TRIM(INDEX($A417:$AB417,MATCH(Lists!$K$8,$A$1:$AB$1,0))&amp;""),""))</f>
        <v/>
      </c>
      <c r="AN417" s="20">
        <f>IF(AD417="","",IFERROR(TRIM(INDEX($A417:$AB417,MATCH(Lists!$K$9,$A$1:$AB$1,0))&amp;""),""))</f>
        <v/>
      </c>
      <c r="AO417" s="20">
        <f>IF(AD417="","",IFERROR(TRIM(INDEX($A417:$AB417,MATCH(Lists!$K$10,$A$1:$AB$1,0))&amp;""),""))</f>
        <v/>
      </c>
      <c r="AP417" s="20">
        <f>IF(AD417="","",IFERROR(TRIM(INDEX($A417:$AB417,MATCH(Lists!$K$11,$A$1:$AB$1,0))&amp;""),""))</f>
        <v/>
      </c>
      <c r="AQ417" s="20">
        <f>IF(AD417="","",IFERROR(VALUE(IFERROR(TRIM(INDEX($A417:$AB417,MATCH(Lists!$K$12,$A$1:$AB$1,0))&amp;""),"")),""))</f>
        <v/>
      </c>
      <c r="AR417" s="20">
        <f>IF(AD417="","",IFERROR(TRIM(INDEX($A417:$AB417,MATCH(Lists!$K$13,$A$1:$AB$1,0))&amp;""),""))</f>
        <v/>
      </c>
      <c r="AS417" s="20">
        <f>IF(AD417="","",IFERROR(TRIM(INDEX($A417:$AB417,MATCH(Lists!$K$14,$A$1:$AB$1,0))&amp;""),""))</f>
        <v/>
      </c>
      <c r="AT417" s="20">
        <f>IF(AD417="","",IFERROR(TRIM(INDEX($A417:$AB417,MATCH(Lists!$K$15,$A$1:$AB$1,0))&amp;""),""))</f>
        <v/>
      </c>
      <c r="AU417" s="20">
        <f>IF(AD417="","",IFERROR(TRIM(INDEX($A417:$AB417,MATCH(Lists!$K$18,$A$1:$AB$1,0))&amp;""),""))</f>
        <v/>
      </c>
    </row>
    <row r="418">
      <c r="AC418" s="19" t="n"/>
      <c r="AD418" s="20">
        <f>IFERROR(TRIM(INDEX($A418:$AB418,MATCH(Lists!$K$2,$A$1:$AB$1,0))&amp;""),"")</f>
        <v/>
      </c>
      <c r="AE418" s="20">
        <f>IF(AD418="",0,IF(AND(OR('Top needs'!$B$5="",AF418='Top needs'!$B$5),OR('Top needs'!$B$6="",AG418='Top needs'!$B$6)),1,0))</f>
        <v/>
      </c>
      <c r="AF418" s="20">
        <f>IF(AD418="","",IF(IFERROR(TRIM(INDEX($A418:$AB418,MATCH(Lists!$K$16,$A$1:$AB$1,0))&amp;""),"")="","(no answer)",IFERROR(TRIM(INDEX($A418:$AB418,MATCH(Lists!$K$16,$A$1:$AB$1,0))&amp;""),"")))</f>
        <v/>
      </c>
      <c r="AG418" s="20">
        <f>IF(AD418="","",IF(IFERROR(TRIM(INDEX($A418:$AB418,MATCH(Lists!$K$17,$A$1:$AB$1,0))&amp;""),"")="","(no answer)",IFERROR(TRIM(INDEX($A418:$AB418,MATCH(Lists!$K$17,$A$1:$AB$1,0))&amp;""),"")))</f>
        <v/>
      </c>
      <c r="AH418" s="20">
        <f>IF(AD418="","",IFERROR(TRIM(INDEX($A418:$AB418,MATCH(Lists!$K$3,$A$1:$AB$1,0))&amp;""),""))</f>
        <v/>
      </c>
      <c r="AI418" s="20">
        <f>IF(AD418="","",IFERROR(TRIM(INDEX($A418:$AB418,MATCH(Lists!$K$4,$A$1:$AB$1,0))&amp;""),""))</f>
        <v/>
      </c>
      <c r="AJ418" s="20">
        <f>IF(AD418="","",IFERROR(TRIM(INDEX($A418:$AB418,MATCH(Lists!$K$5,$A$1:$AB$1,0))&amp;""),""))</f>
        <v/>
      </c>
      <c r="AK418" s="20">
        <f>IF(AD418="","",IFERROR(TRIM(INDEX($A418:$AB418,MATCH(Lists!$K$6,$A$1:$AB$1,0))&amp;""),""))</f>
        <v/>
      </c>
      <c r="AL418" s="20">
        <f>IF(AD418="","",IFERROR(TRIM(INDEX($A418:$AB418,MATCH(Lists!$K$7,$A$1:$AB$1,0))&amp;""),""))</f>
        <v/>
      </c>
      <c r="AM418" s="20">
        <f>IF(AD418="","",IFERROR(TRIM(INDEX($A418:$AB418,MATCH(Lists!$K$8,$A$1:$AB$1,0))&amp;""),""))</f>
        <v/>
      </c>
      <c r="AN418" s="20">
        <f>IF(AD418="","",IFERROR(TRIM(INDEX($A418:$AB418,MATCH(Lists!$K$9,$A$1:$AB$1,0))&amp;""),""))</f>
        <v/>
      </c>
      <c r="AO418" s="20">
        <f>IF(AD418="","",IFERROR(TRIM(INDEX($A418:$AB418,MATCH(Lists!$K$10,$A$1:$AB$1,0))&amp;""),""))</f>
        <v/>
      </c>
      <c r="AP418" s="20">
        <f>IF(AD418="","",IFERROR(TRIM(INDEX($A418:$AB418,MATCH(Lists!$K$11,$A$1:$AB$1,0))&amp;""),""))</f>
        <v/>
      </c>
      <c r="AQ418" s="20">
        <f>IF(AD418="","",IFERROR(VALUE(IFERROR(TRIM(INDEX($A418:$AB418,MATCH(Lists!$K$12,$A$1:$AB$1,0))&amp;""),"")),""))</f>
        <v/>
      </c>
      <c r="AR418" s="20">
        <f>IF(AD418="","",IFERROR(TRIM(INDEX($A418:$AB418,MATCH(Lists!$K$13,$A$1:$AB$1,0))&amp;""),""))</f>
        <v/>
      </c>
      <c r="AS418" s="20">
        <f>IF(AD418="","",IFERROR(TRIM(INDEX($A418:$AB418,MATCH(Lists!$K$14,$A$1:$AB$1,0))&amp;""),""))</f>
        <v/>
      </c>
      <c r="AT418" s="20">
        <f>IF(AD418="","",IFERROR(TRIM(INDEX($A418:$AB418,MATCH(Lists!$K$15,$A$1:$AB$1,0))&amp;""),""))</f>
        <v/>
      </c>
      <c r="AU418" s="20">
        <f>IF(AD418="","",IFERROR(TRIM(INDEX($A418:$AB418,MATCH(Lists!$K$18,$A$1:$AB$1,0))&amp;""),""))</f>
        <v/>
      </c>
    </row>
    <row r="419">
      <c r="AC419" s="19" t="n"/>
      <c r="AD419" s="20">
        <f>IFERROR(TRIM(INDEX($A419:$AB419,MATCH(Lists!$K$2,$A$1:$AB$1,0))&amp;""),"")</f>
        <v/>
      </c>
      <c r="AE419" s="20">
        <f>IF(AD419="",0,IF(AND(OR('Top needs'!$B$5="",AF419='Top needs'!$B$5),OR('Top needs'!$B$6="",AG419='Top needs'!$B$6)),1,0))</f>
        <v/>
      </c>
      <c r="AF419" s="20">
        <f>IF(AD419="","",IF(IFERROR(TRIM(INDEX($A419:$AB419,MATCH(Lists!$K$16,$A$1:$AB$1,0))&amp;""),"")="","(no answer)",IFERROR(TRIM(INDEX($A419:$AB419,MATCH(Lists!$K$16,$A$1:$AB$1,0))&amp;""),"")))</f>
        <v/>
      </c>
      <c r="AG419" s="20">
        <f>IF(AD419="","",IF(IFERROR(TRIM(INDEX($A419:$AB419,MATCH(Lists!$K$17,$A$1:$AB$1,0))&amp;""),"")="","(no answer)",IFERROR(TRIM(INDEX($A419:$AB419,MATCH(Lists!$K$17,$A$1:$AB$1,0))&amp;""),"")))</f>
        <v/>
      </c>
      <c r="AH419" s="20">
        <f>IF(AD419="","",IFERROR(TRIM(INDEX($A419:$AB419,MATCH(Lists!$K$3,$A$1:$AB$1,0))&amp;""),""))</f>
        <v/>
      </c>
      <c r="AI419" s="20">
        <f>IF(AD419="","",IFERROR(TRIM(INDEX($A419:$AB419,MATCH(Lists!$K$4,$A$1:$AB$1,0))&amp;""),""))</f>
        <v/>
      </c>
      <c r="AJ419" s="20">
        <f>IF(AD419="","",IFERROR(TRIM(INDEX($A419:$AB419,MATCH(Lists!$K$5,$A$1:$AB$1,0))&amp;""),""))</f>
        <v/>
      </c>
      <c r="AK419" s="20">
        <f>IF(AD419="","",IFERROR(TRIM(INDEX($A419:$AB419,MATCH(Lists!$K$6,$A$1:$AB$1,0))&amp;""),""))</f>
        <v/>
      </c>
      <c r="AL419" s="20">
        <f>IF(AD419="","",IFERROR(TRIM(INDEX($A419:$AB419,MATCH(Lists!$K$7,$A$1:$AB$1,0))&amp;""),""))</f>
        <v/>
      </c>
      <c r="AM419" s="20">
        <f>IF(AD419="","",IFERROR(TRIM(INDEX($A419:$AB419,MATCH(Lists!$K$8,$A$1:$AB$1,0))&amp;""),""))</f>
        <v/>
      </c>
      <c r="AN419" s="20">
        <f>IF(AD419="","",IFERROR(TRIM(INDEX($A419:$AB419,MATCH(Lists!$K$9,$A$1:$AB$1,0))&amp;""),""))</f>
        <v/>
      </c>
      <c r="AO419" s="20">
        <f>IF(AD419="","",IFERROR(TRIM(INDEX($A419:$AB419,MATCH(Lists!$K$10,$A$1:$AB$1,0))&amp;""),""))</f>
        <v/>
      </c>
      <c r="AP419" s="20">
        <f>IF(AD419="","",IFERROR(TRIM(INDEX($A419:$AB419,MATCH(Lists!$K$11,$A$1:$AB$1,0))&amp;""),""))</f>
        <v/>
      </c>
      <c r="AQ419" s="20">
        <f>IF(AD419="","",IFERROR(VALUE(IFERROR(TRIM(INDEX($A419:$AB419,MATCH(Lists!$K$12,$A$1:$AB$1,0))&amp;""),"")),""))</f>
        <v/>
      </c>
      <c r="AR419" s="20">
        <f>IF(AD419="","",IFERROR(TRIM(INDEX($A419:$AB419,MATCH(Lists!$K$13,$A$1:$AB$1,0))&amp;""),""))</f>
        <v/>
      </c>
      <c r="AS419" s="20">
        <f>IF(AD419="","",IFERROR(TRIM(INDEX($A419:$AB419,MATCH(Lists!$K$14,$A$1:$AB$1,0))&amp;""),""))</f>
        <v/>
      </c>
      <c r="AT419" s="20">
        <f>IF(AD419="","",IFERROR(TRIM(INDEX($A419:$AB419,MATCH(Lists!$K$15,$A$1:$AB$1,0))&amp;""),""))</f>
        <v/>
      </c>
      <c r="AU419" s="20">
        <f>IF(AD419="","",IFERROR(TRIM(INDEX($A419:$AB419,MATCH(Lists!$K$18,$A$1:$AB$1,0))&amp;""),""))</f>
        <v/>
      </c>
    </row>
    <row r="420">
      <c r="AC420" s="19" t="n"/>
      <c r="AD420" s="20">
        <f>IFERROR(TRIM(INDEX($A420:$AB420,MATCH(Lists!$K$2,$A$1:$AB$1,0))&amp;""),"")</f>
        <v/>
      </c>
      <c r="AE420" s="20">
        <f>IF(AD420="",0,IF(AND(OR('Top needs'!$B$5="",AF420='Top needs'!$B$5),OR('Top needs'!$B$6="",AG420='Top needs'!$B$6)),1,0))</f>
        <v/>
      </c>
      <c r="AF420" s="20">
        <f>IF(AD420="","",IF(IFERROR(TRIM(INDEX($A420:$AB420,MATCH(Lists!$K$16,$A$1:$AB$1,0))&amp;""),"")="","(no answer)",IFERROR(TRIM(INDEX($A420:$AB420,MATCH(Lists!$K$16,$A$1:$AB$1,0))&amp;""),"")))</f>
        <v/>
      </c>
      <c r="AG420" s="20">
        <f>IF(AD420="","",IF(IFERROR(TRIM(INDEX($A420:$AB420,MATCH(Lists!$K$17,$A$1:$AB$1,0))&amp;""),"")="","(no answer)",IFERROR(TRIM(INDEX($A420:$AB420,MATCH(Lists!$K$17,$A$1:$AB$1,0))&amp;""),"")))</f>
        <v/>
      </c>
      <c r="AH420" s="20">
        <f>IF(AD420="","",IFERROR(TRIM(INDEX($A420:$AB420,MATCH(Lists!$K$3,$A$1:$AB$1,0))&amp;""),""))</f>
        <v/>
      </c>
      <c r="AI420" s="20">
        <f>IF(AD420="","",IFERROR(TRIM(INDEX($A420:$AB420,MATCH(Lists!$K$4,$A$1:$AB$1,0))&amp;""),""))</f>
        <v/>
      </c>
      <c r="AJ420" s="20">
        <f>IF(AD420="","",IFERROR(TRIM(INDEX($A420:$AB420,MATCH(Lists!$K$5,$A$1:$AB$1,0))&amp;""),""))</f>
        <v/>
      </c>
      <c r="AK420" s="20">
        <f>IF(AD420="","",IFERROR(TRIM(INDEX($A420:$AB420,MATCH(Lists!$K$6,$A$1:$AB$1,0))&amp;""),""))</f>
        <v/>
      </c>
      <c r="AL420" s="20">
        <f>IF(AD420="","",IFERROR(TRIM(INDEX($A420:$AB420,MATCH(Lists!$K$7,$A$1:$AB$1,0))&amp;""),""))</f>
        <v/>
      </c>
      <c r="AM420" s="20">
        <f>IF(AD420="","",IFERROR(TRIM(INDEX($A420:$AB420,MATCH(Lists!$K$8,$A$1:$AB$1,0))&amp;""),""))</f>
        <v/>
      </c>
      <c r="AN420" s="20">
        <f>IF(AD420="","",IFERROR(TRIM(INDEX($A420:$AB420,MATCH(Lists!$K$9,$A$1:$AB$1,0))&amp;""),""))</f>
        <v/>
      </c>
      <c r="AO420" s="20">
        <f>IF(AD420="","",IFERROR(TRIM(INDEX($A420:$AB420,MATCH(Lists!$K$10,$A$1:$AB$1,0))&amp;""),""))</f>
        <v/>
      </c>
      <c r="AP420" s="20">
        <f>IF(AD420="","",IFERROR(TRIM(INDEX($A420:$AB420,MATCH(Lists!$K$11,$A$1:$AB$1,0))&amp;""),""))</f>
        <v/>
      </c>
      <c r="AQ420" s="20">
        <f>IF(AD420="","",IFERROR(VALUE(IFERROR(TRIM(INDEX($A420:$AB420,MATCH(Lists!$K$12,$A$1:$AB$1,0))&amp;""),"")),""))</f>
        <v/>
      </c>
      <c r="AR420" s="20">
        <f>IF(AD420="","",IFERROR(TRIM(INDEX($A420:$AB420,MATCH(Lists!$K$13,$A$1:$AB$1,0))&amp;""),""))</f>
        <v/>
      </c>
      <c r="AS420" s="20">
        <f>IF(AD420="","",IFERROR(TRIM(INDEX($A420:$AB420,MATCH(Lists!$K$14,$A$1:$AB$1,0))&amp;""),""))</f>
        <v/>
      </c>
      <c r="AT420" s="20">
        <f>IF(AD420="","",IFERROR(TRIM(INDEX($A420:$AB420,MATCH(Lists!$K$15,$A$1:$AB$1,0))&amp;""),""))</f>
        <v/>
      </c>
      <c r="AU420" s="20">
        <f>IF(AD420="","",IFERROR(TRIM(INDEX($A420:$AB420,MATCH(Lists!$K$18,$A$1:$AB$1,0))&amp;""),""))</f>
        <v/>
      </c>
    </row>
    <row r="421">
      <c r="AC421" s="19" t="n"/>
      <c r="AD421" s="20">
        <f>IFERROR(TRIM(INDEX($A421:$AB421,MATCH(Lists!$K$2,$A$1:$AB$1,0))&amp;""),"")</f>
        <v/>
      </c>
      <c r="AE421" s="20">
        <f>IF(AD421="",0,IF(AND(OR('Top needs'!$B$5="",AF421='Top needs'!$B$5),OR('Top needs'!$B$6="",AG421='Top needs'!$B$6)),1,0))</f>
        <v/>
      </c>
      <c r="AF421" s="20">
        <f>IF(AD421="","",IF(IFERROR(TRIM(INDEX($A421:$AB421,MATCH(Lists!$K$16,$A$1:$AB$1,0))&amp;""),"")="","(no answer)",IFERROR(TRIM(INDEX($A421:$AB421,MATCH(Lists!$K$16,$A$1:$AB$1,0))&amp;""),"")))</f>
        <v/>
      </c>
      <c r="AG421" s="20">
        <f>IF(AD421="","",IF(IFERROR(TRIM(INDEX($A421:$AB421,MATCH(Lists!$K$17,$A$1:$AB$1,0))&amp;""),"")="","(no answer)",IFERROR(TRIM(INDEX($A421:$AB421,MATCH(Lists!$K$17,$A$1:$AB$1,0))&amp;""),"")))</f>
        <v/>
      </c>
      <c r="AH421" s="20">
        <f>IF(AD421="","",IFERROR(TRIM(INDEX($A421:$AB421,MATCH(Lists!$K$3,$A$1:$AB$1,0))&amp;""),""))</f>
        <v/>
      </c>
      <c r="AI421" s="20">
        <f>IF(AD421="","",IFERROR(TRIM(INDEX($A421:$AB421,MATCH(Lists!$K$4,$A$1:$AB$1,0))&amp;""),""))</f>
        <v/>
      </c>
      <c r="AJ421" s="20">
        <f>IF(AD421="","",IFERROR(TRIM(INDEX($A421:$AB421,MATCH(Lists!$K$5,$A$1:$AB$1,0))&amp;""),""))</f>
        <v/>
      </c>
      <c r="AK421" s="20">
        <f>IF(AD421="","",IFERROR(TRIM(INDEX($A421:$AB421,MATCH(Lists!$K$6,$A$1:$AB$1,0))&amp;""),""))</f>
        <v/>
      </c>
      <c r="AL421" s="20">
        <f>IF(AD421="","",IFERROR(TRIM(INDEX($A421:$AB421,MATCH(Lists!$K$7,$A$1:$AB$1,0))&amp;""),""))</f>
        <v/>
      </c>
      <c r="AM421" s="20">
        <f>IF(AD421="","",IFERROR(TRIM(INDEX($A421:$AB421,MATCH(Lists!$K$8,$A$1:$AB$1,0))&amp;""),""))</f>
        <v/>
      </c>
      <c r="AN421" s="20">
        <f>IF(AD421="","",IFERROR(TRIM(INDEX($A421:$AB421,MATCH(Lists!$K$9,$A$1:$AB$1,0))&amp;""),""))</f>
        <v/>
      </c>
      <c r="AO421" s="20">
        <f>IF(AD421="","",IFERROR(TRIM(INDEX($A421:$AB421,MATCH(Lists!$K$10,$A$1:$AB$1,0))&amp;""),""))</f>
        <v/>
      </c>
      <c r="AP421" s="20">
        <f>IF(AD421="","",IFERROR(TRIM(INDEX($A421:$AB421,MATCH(Lists!$K$11,$A$1:$AB$1,0))&amp;""),""))</f>
        <v/>
      </c>
      <c r="AQ421" s="20">
        <f>IF(AD421="","",IFERROR(VALUE(IFERROR(TRIM(INDEX($A421:$AB421,MATCH(Lists!$K$12,$A$1:$AB$1,0))&amp;""),"")),""))</f>
        <v/>
      </c>
      <c r="AR421" s="20">
        <f>IF(AD421="","",IFERROR(TRIM(INDEX($A421:$AB421,MATCH(Lists!$K$13,$A$1:$AB$1,0))&amp;""),""))</f>
        <v/>
      </c>
      <c r="AS421" s="20">
        <f>IF(AD421="","",IFERROR(TRIM(INDEX($A421:$AB421,MATCH(Lists!$K$14,$A$1:$AB$1,0))&amp;""),""))</f>
        <v/>
      </c>
      <c r="AT421" s="20">
        <f>IF(AD421="","",IFERROR(TRIM(INDEX($A421:$AB421,MATCH(Lists!$K$15,$A$1:$AB$1,0))&amp;""),""))</f>
        <v/>
      </c>
      <c r="AU421" s="20">
        <f>IF(AD421="","",IFERROR(TRIM(INDEX($A421:$AB421,MATCH(Lists!$K$18,$A$1:$AB$1,0))&amp;""),""))</f>
        <v/>
      </c>
    </row>
    <row r="422">
      <c r="AC422" s="19" t="n"/>
      <c r="AD422" s="20">
        <f>IFERROR(TRIM(INDEX($A422:$AB422,MATCH(Lists!$K$2,$A$1:$AB$1,0))&amp;""),"")</f>
        <v/>
      </c>
      <c r="AE422" s="20">
        <f>IF(AD422="",0,IF(AND(OR('Top needs'!$B$5="",AF422='Top needs'!$B$5),OR('Top needs'!$B$6="",AG422='Top needs'!$B$6)),1,0))</f>
        <v/>
      </c>
      <c r="AF422" s="20">
        <f>IF(AD422="","",IF(IFERROR(TRIM(INDEX($A422:$AB422,MATCH(Lists!$K$16,$A$1:$AB$1,0))&amp;""),"")="","(no answer)",IFERROR(TRIM(INDEX($A422:$AB422,MATCH(Lists!$K$16,$A$1:$AB$1,0))&amp;""),"")))</f>
        <v/>
      </c>
      <c r="AG422" s="20">
        <f>IF(AD422="","",IF(IFERROR(TRIM(INDEX($A422:$AB422,MATCH(Lists!$K$17,$A$1:$AB$1,0))&amp;""),"")="","(no answer)",IFERROR(TRIM(INDEX($A422:$AB422,MATCH(Lists!$K$17,$A$1:$AB$1,0))&amp;""),"")))</f>
        <v/>
      </c>
      <c r="AH422" s="20">
        <f>IF(AD422="","",IFERROR(TRIM(INDEX($A422:$AB422,MATCH(Lists!$K$3,$A$1:$AB$1,0))&amp;""),""))</f>
        <v/>
      </c>
      <c r="AI422" s="20">
        <f>IF(AD422="","",IFERROR(TRIM(INDEX($A422:$AB422,MATCH(Lists!$K$4,$A$1:$AB$1,0))&amp;""),""))</f>
        <v/>
      </c>
      <c r="AJ422" s="20">
        <f>IF(AD422="","",IFERROR(TRIM(INDEX($A422:$AB422,MATCH(Lists!$K$5,$A$1:$AB$1,0))&amp;""),""))</f>
        <v/>
      </c>
      <c r="AK422" s="20">
        <f>IF(AD422="","",IFERROR(TRIM(INDEX($A422:$AB422,MATCH(Lists!$K$6,$A$1:$AB$1,0))&amp;""),""))</f>
        <v/>
      </c>
      <c r="AL422" s="20">
        <f>IF(AD422="","",IFERROR(TRIM(INDEX($A422:$AB422,MATCH(Lists!$K$7,$A$1:$AB$1,0))&amp;""),""))</f>
        <v/>
      </c>
      <c r="AM422" s="20">
        <f>IF(AD422="","",IFERROR(TRIM(INDEX($A422:$AB422,MATCH(Lists!$K$8,$A$1:$AB$1,0))&amp;""),""))</f>
        <v/>
      </c>
      <c r="AN422" s="20">
        <f>IF(AD422="","",IFERROR(TRIM(INDEX($A422:$AB422,MATCH(Lists!$K$9,$A$1:$AB$1,0))&amp;""),""))</f>
        <v/>
      </c>
      <c r="AO422" s="20">
        <f>IF(AD422="","",IFERROR(TRIM(INDEX($A422:$AB422,MATCH(Lists!$K$10,$A$1:$AB$1,0))&amp;""),""))</f>
        <v/>
      </c>
      <c r="AP422" s="20">
        <f>IF(AD422="","",IFERROR(TRIM(INDEX($A422:$AB422,MATCH(Lists!$K$11,$A$1:$AB$1,0))&amp;""),""))</f>
        <v/>
      </c>
      <c r="AQ422" s="20">
        <f>IF(AD422="","",IFERROR(VALUE(IFERROR(TRIM(INDEX($A422:$AB422,MATCH(Lists!$K$12,$A$1:$AB$1,0))&amp;""),"")),""))</f>
        <v/>
      </c>
      <c r="AR422" s="20">
        <f>IF(AD422="","",IFERROR(TRIM(INDEX($A422:$AB422,MATCH(Lists!$K$13,$A$1:$AB$1,0))&amp;""),""))</f>
        <v/>
      </c>
      <c r="AS422" s="20">
        <f>IF(AD422="","",IFERROR(TRIM(INDEX($A422:$AB422,MATCH(Lists!$K$14,$A$1:$AB$1,0))&amp;""),""))</f>
        <v/>
      </c>
      <c r="AT422" s="20">
        <f>IF(AD422="","",IFERROR(TRIM(INDEX($A422:$AB422,MATCH(Lists!$K$15,$A$1:$AB$1,0))&amp;""),""))</f>
        <v/>
      </c>
      <c r="AU422" s="20">
        <f>IF(AD422="","",IFERROR(TRIM(INDEX($A422:$AB422,MATCH(Lists!$K$18,$A$1:$AB$1,0))&amp;""),""))</f>
        <v/>
      </c>
    </row>
    <row r="423">
      <c r="AC423" s="19" t="n"/>
      <c r="AD423" s="20">
        <f>IFERROR(TRIM(INDEX($A423:$AB423,MATCH(Lists!$K$2,$A$1:$AB$1,0))&amp;""),"")</f>
        <v/>
      </c>
      <c r="AE423" s="20">
        <f>IF(AD423="",0,IF(AND(OR('Top needs'!$B$5="",AF423='Top needs'!$B$5),OR('Top needs'!$B$6="",AG423='Top needs'!$B$6)),1,0))</f>
        <v/>
      </c>
      <c r="AF423" s="20">
        <f>IF(AD423="","",IF(IFERROR(TRIM(INDEX($A423:$AB423,MATCH(Lists!$K$16,$A$1:$AB$1,0))&amp;""),"")="","(no answer)",IFERROR(TRIM(INDEX($A423:$AB423,MATCH(Lists!$K$16,$A$1:$AB$1,0))&amp;""),"")))</f>
        <v/>
      </c>
      <c r="AG423" s="20">
        <f>IF(AD423="","",IF(IFERROR(TRIM(INDEX($A423:$AB423,MATCH(Lists!$K$17,$A$1:$AB$1,0))&amp;""),"")="","(no answer)",IFERROR(TRIM(INDEX($A423:$AB423,MATCH(Lists!$K$17,$A$1:$AB$1,0))&amp;""),"")))</f>
        <v/>
      </c>
      <c r="AH423" s="20">
        <f>IF(AD423="","",IFERROR(TRIM(INDEX($A423:$AB423,MATCH(Lists!$K$3,$A$1:$AB$1,0))&amp;""),""))</f>
        <v/>
      </c>
      <c r="AI423" s="20">
        <f>IF(AD423="","",IFERROR(TRIM(INDEX($A423:$AB423,MATCH(Lists!$K$4,$A$1:$AB$1,0))&amp;""),""))</f>
        <v/>
      </c>
      <c r="AJ423" s="20">
        <f>IF(AD423="","",IFERROR(TRIM(INDEX($A423:$AB423,MATCH(Lists!$K$5,$A$1:$AB$1,0))&amp;""),""))</f>
        <v/>
      </c>
      <c r="AK423" s="20">
        <f>IF(AD423="","",IFERROR(TRIM(INDEX($A423:$AB423,MATCH(Lists!$K$6,$A$1:$AB$1,0))&amp;""),""))</f>
        <v/>
      </c>
      <c r="AL423" s="20">
        <f>IF(AD423="","",IFERROR(TRIM(INDEX($A423:$AB423,MATCH(Lists!$K$7,$A$1:$AB$1,0))&amp;""),""))</f>
        <v/>
      </c>
      <c r="AM423" s="20">
        <f>IF(AD423="","",IFERROR(TRIM(INDEX($A423:$AB423,MATCH(Lists!$K$8,$A$1:$AB$1,0))&amp;""),""))</f>
        <v/>
      </c>
      <c r="AN423" s="20">
        <f>IF(AD423="","",IFERROR(TRIM(INDEX($A423:$AB423,MATCH(Lists!$K$9,$A$1:$AB$1,0))&amp;""),""))</f>
        <v/>
      </c>
      <c r="AO423" s="20">
        <f>IF(AD423="","",IFERROR(TRIM(INDEX($A423:$AB423,MATCH(Lists!$K$10,$A$1:$AB$1,0))&amp;""),""))</f>
        <v/>
      </c>
      <c r="AP423" s="20">
        <f>IF(AD423="","",IFERROR(TRIM(INDEX($A423:$AB423,MATCH(Lists!$K$11,$A$1:$AB$1,0))&amp;""),""))</f>
        <v/>
      </c>
      <c r="AQ423" s="20">
        <f>IF(AD423="","",IFERROR(VALUE(IFERROR(TRIM(INDEX($A423:$AB423,MATCH(Lists!$K$12,$A$1:$AB$1,0))&amp;""),"")),""))</f>
        <v/>
      </c>
      <c r="AR423" s="20">
        <f>IF(AD423="","",IFERROR(TRIM(INDEX($A423:$AB423,MATCH(Lists!$K$13,$A$1:$AB$1,0))&amp;""),""))</f>
        <v/>
      </c>
      <c r="AS423" s="20">
        <f>IF(AD423="","",IFERROR(TRIM(INDEX($A423:$AB423,MATCH(Lists!$K$14,$A$1:$AB$1,0))&amp;""),""))</f>
        <v/>
      </c>
      <c r="AT423" s="20">
        <f>IF(AD423="","",IFERROR(TRIM(INDEX($A423:$AB423,MATCH(Lists!$K$15,$A$1:$AB$1,0))&amp;""),""))</f>
        <v/>
      </c>
      <c r="AU423" s="20">
        <f>IF(AD423="","",IFERROR(TRIM(INDEX($A423:$AB423,MATCH(Lists!$K$18,$A$1:$AB$1,0))&amp;""),""))</f>
        <v/>
      </c>
    </row>
    <row r="424">
      <c r="AC424" s="19" t="n"/>
      <c r="AD424" s="20">
        <f>IFERROR(TRIM(INDEX($A424:$AB424,MATCH(Lists!$K$2,$A$1:$AB$1,0))&amp;""),"")</f>
        <v/>
      </c>
      <c r="AE424" s="20">
        <f>IF(AD424="",0,IF(AND(OR('Top needs'!$B$5="",AF424='Top needs'!$B$5),OR('Top needs'!$B$6="",AG424='Top needs'!$B$6)),1,0))</f>
        <v/>
      </c>
      <c r="AF424" s="20">
        <f>IF(AD424="","",IF(IFERROR(TRIM(INDEX($A424:$AB424,MATCH(Lists!$K$16,$A$1:$AB$1,0))&amp;""),"")="","(no answer)",IFERROR(TRIM(INDEX($A424:$AB424,MATCH(Lists!$K$16,$A$1:$AB$1,0))&amp;""),"")))</f>
        <v/>
      </c>
      <c r="AG424" s="20">
        <f>IF(AD424="","",IF(IFERROR(TRIM(INDEX($A424:$AB424,MATCH(Lists!$K$17,$A$1:$AB$1,0))&amp;""),"")="","(no answer)",IFERROR(TRIM(INDEX($A424:$AB424,MATCH(Lists!$K$17,$A$1:$AB$1,0))&amp;""),"")))</f>
        <v/>
      </c>
      <c r="AH424" s="20">
        <f>IF(AD424="","",IFERROR(TRIM(INDEX($A424:$AB424,MATCH(Lists!$K$3,$A$1:$AB$1,0))&amp;""),""))</f>
        <v/>
      </c>
      <c r="AI424" s="20">
        <f>IF(AD424="","",IFERROR(TRIM(INDEX($A424:$AB424,MATCH(Lists!$K$4,$A$1:$AB$1,0))&amp;""),""))</f>
        <v/>
      </c>
      <c r="AJ424" s="20">
        <f>IF(AD424="","",IFERROR(TRIM(INDEX($A424:$AB424,MATCH(Lists!$K$5,$A$1:$AB$1,0))&amp;""),""))</f>
        <v/>
      </c>
      <c r="AK424" s="20">
        <f>IF(AD424="","",IFERROR(TRIM(INDEX($A424:$AB424,MATCH(Lists!$K$6,$A$1:$AB$1,0))&amp;""),""))</f>
        <v/>
      </c>
      <c r="AL424" s="20">
        <f>IF(AD424="","",IFERROR(TRIM(INDEX($A424:$AB424,MATCH(Lists!$K$7,$A$1:$AB$1,0))&amp;""),""))</f>
        <v/>
      </c>
      <c r="AM424" s="20">
        <f>IF(AD424="","",IFERROR(TRIM(INDEX($A424:$AB424,MATCH(Lists!$K$8,$A$1:$AB$1,0))&amp;""),""))</f>
        <v/>
      </c>
      <c r="AN424" s="20">
        <f>IF(AD424="","",IFERROR(TRIM(INDEX($A424:$AB424,MATCH(Lists!$K$9,$A$1:$AB$1,0))&amp;""),""))</f>
        <v/>
      </c>
      <c r="AO424" s="20">
        <f>IF(AD424="","",IFERROR(TRIM(INDEX($A424:$AB424,MATCH(Lists!$K$10,$A$1:$AB$1,0))&amp;""),""))</f>
        <v/>
      </c>
      <c r="AP424" s="20">
        <f>IF(AD424="","",IFERROR(TRIM(INDEX($A424:$AB424,MATCH(Lists!$K$11,$A$1:$AB$1,0))&amp;""),""))</f>
        <v/>
      </c>
      <c r="AQ424" s="20">
        <f>IF(AD424="","",IFERROR(VALUE(IFERROR(TRIM(INDEX($A424:$AB424,MATCH(Lists!$K$12,$A$1:$AB$1,0))&amp;""),"")),""))</f>
        <v/>
      </c>
      <c r="AR424" s="20">
        <f>IF(AD424="","",IFERROR(TRIM(INDEX($A424:$AB424,MATCH(Lists!$K$13,$A$1:$AB$1,0))&amp;""),""))</f>
        <v/>
      </c>
      <c r="AS424" s="20">
        <f>IF(AD424="","",IFERROR(TRIM(INDEX($A424:$AB424,MATCH(Lists!$K$14,$A$1:$AB$1,0))&amp;""),""))</f>
        <v/>
      </c>
      <c r="AT424" s="20">
        <f>IF(AD424="","",IFERROR(TRIM(INDEX($A424:$AB424,MATCH(Lists!$K$15,$A$1:$AB$1,0))&amp;""),""))</f>
        <v/>
      </c>
      <c r="AU424" s="20">
        <f>IF(AD424="","",IFERROR(TRIM(INDEX($A424:$AB424,MATCH(Lists!$K$18,$A$1:$AB$1,0))&amp;""),""))</f>
        <v/>
      </c>
    </row>
    <row r="425">
      <c r="AC425" s="19" t="n"/>
      <c r="AD425" s="20">
        <f>IFERROR(TRIM(INDEX($A425:$AB425,MATCH(Lists!$K$2,$A$1:$AB$1,0))&amp;""),"")</f>
        <v/>
      </c>
      <c r="AE425" s="20">
        <f>IF(AD425="",0,IF(AND(OR('Top needs'!$B$5="",AF425='Top needs'!$B$5),OR('Top needs'!$B$6="",AG425='Top needs'!$B$6)),1,0))</f>
        <v/>
      </c>
      <c r="AF425" s="20">
        <f>IF(AD425="","",IF(IFERROR(TRIM(INDEX($A425:$AB425,MATCH(Lists!$K$16,$A$1:$AB$1,0))&amp;""),"")="","(no answer)",IFERROR(TRIM(INDEX($A425:$AB425,MATCH(Lists!$K$16,$A$1:$AB$1,0))&amp;""),"")))</f>
        <v/>
      </c>
      <c r="AG425" s="20">
        <f>IF(AD425="","",IF(IFERROR(TRIM(INDEX($A425:$AB425,MATCH(Lists!$K$17,$A$1:$AB$1,0))&amp;""),"")="","(no answer)",IFERROR(TRIM(INDEX($A425:$AB425,MATCH(Lists!$K$17,$A$1:$AB$1,0))&amp;""),"")))</f>
        <v/>
      </c>
      <c r="AH425" s="20">
        <f>IF(AD425="","",IFERROR(TRIM(INDEX($A425:$AB425,MATCH(Lists!$K$3,$A$1:$AB$1,0))&amp;""),""))</f>
        <v/>
      </c>
      <c r="AI425" s="20">
        <f>IF(AD425="","",IFERROR(TRIM(INDEX($A425:$AB425,MATCH(Lists!$K$4,$A$1:$AB$1,0))&amp;""),""))</f>
        <v/>
      </c>
      <c r="AJ425" s="20">
        <f>IF(AD425="","",IFERROR(TRIM(INDEX($A425:$AB425,MATCH(Lists!$K$5,$A$1:$AB$1,0))&amp;""),""))</f>
        <v/>
      </c>
      <c r="AK425" s="20">
        <f>IF(AD425="","",IFERROR(TRIM(INDEX($A425:$AB425,MATCH(Lists!$K$6,$A$1:$AB$1,0))&amp;""),""))</f>
        <v/>
      </c>
      <c r="AL425" s="20">
        <f>IF(AD425="","",IFERROR(TRIM(INDEX($A425:$AB425,MATCH(Lists!$K$7,$A$1:$AB$1,0))&amp;""),""))</f>
        <v/>
      </c>
      <c r="AM425" s="20">
        <f>IF(AD425="","",IFERROR(TRIM(INDEX($A425:$AB425,MATCH(Lists!$K$8,$A$1:$AB$1,0))&amp;""),""))</f>
        <v/>
      </c>
      <c r="AN425" s="20">
        <f>IF(AD425="","",IFERROR(TRIM(INDEX($A425:$AB425,MATCH(Lists!$K$9,$A$1:$AB$1,0))&amp;""),""))</f>
        <v/>
      </c>
      <c r="AO425" s="20">
        <f>IF(AD425="","",IFERROR(TRIM(INDEX($A425:$AB425,MATCH(Lists!$K$10,$A$1:$AB$1,0))&amp;""),""))</f>
        <v/>
      </c>
      <c r="AP425" s="20">
        <f>IF(AD425="","",IFERROR(TRIM(INDEX($A425:$AB425,MATCH(Lists!$K$11,$A$1:$AB$1,0))&amp;""),""))</f>
        <v/>
      </c>
      <c r="AQ425" s="20">
        <f>IF(AD425="","",IFERROR(VALUE(IFERROR(TRIM(INDEX($A425:$AB425,MATCH(Lists!$K$12,$A$1:$AB$1,0))&amp;""),"")),""))</f>
        <v/>
      </c>
      <c r="AR425" s="20">
        <f>IF(AD425="","",IFERROR(TRIM(INDEX($A425:$AB425,MATCH(Lists!$K$13,$A$1:$AB$1,0))&amp;""),""))</f>
        <v/>
      </c>
      <c r="AS425" s="20">
        <f>IF(AD425="","",IFERROR(TRIM(INDEX($A425:$AB425,MATCH(Lists!$K$14,$A$1:$AB$1,0))&amp;""),""))</f>
        <v/>
      </c>
      <c r="AT425" s="20">
        <f>IF(AD425="","",IFERROR(TRIM(INDEX($A425:$AB425,MATCH(Lists!$K$15,$A$1:$AB$1,0))&amp;""),""))</f>
        <v/>
      </c>
      <c r="AU425" s="20">
        <f>IF(AD425="","",IFERROR(TRIM(INDEX($A425:$AB425,MATCH(Lists!$K$18,$A$1:$AB$1,0))&amp;""),""))</f>
        <v/>
      </c>
    </row>
    <row r="426">
      <c r="AC426" s="19" t="n"/>
      <c r="AD426" s="20">
        <f>IFERROR(TRIM(INDEX($A426:$AB426,MATCH(Lists!$K$2,$A$1:$AB$1,0))&amp;""),"")</f>
        <v/>
      </c>
      <c r="AE426" s="20">
        <f>IF(AD426="",0,IF(AND(OR('Top needs'!$B$5="",AF426='Top needs'!$B$5),OR('Top needs'!$B$6="",AG426='Top needs'!$B$6)),1,0))</f>
        <v/>
      </c>
      <c r="AF426" s="20">
        <f>IF(AD426="","",IF(IFERROR(TRIM(INDEX($A426:$AB426,MATCH(Lists!$K$16,$A$1:$AB$1,0))&amp;""),"")="","(no answer)",IFERROR(TRIM(INDEX($A426:$AB426,MATCH(Lists!$K$16,$A$1:$AB$1,0))&amp;""),"")))</f>
        <v/>
      </c>
      <c r="AG426" s="20">
        <f>IF(AD426="","",IF(IFERROR(TRIM(INDEX($A426:$AB426,MATCH(Lists!$K$17,$A$1:$AB$1,0))&amp;""),"")="","(no answer)",IFERROR(TRIM(INDEX($A426:$AB426,MATCH(Lists!$K$17,$A$1:$AB$1,0))&amp;""),"")))</f>
        <v/>
      </c>
      <c r="AH426" s="20">
        <f>IF(AD426="","",IFERROR(TRIM(INDEX($A426:$AB426,MATCH(Lists!$K$3,$A$1:$AB$1,0))&amp;""),""))</f>
        <v/>
      </c>
      <c r="AI426" s="20">
        <f>IF(AD426="","",IFERROR(TRIM(INDEX($A426:$AB426,MATCH(Lists!$K$4,$A$1:$AB$1,0))&amp;""),""))</f>
        <v/>
      </c>
      <c r="AJ426" s="20">
        <f>IF(AD426="","",IFERROR(TRIM(INDEX($A426:$AB426,MATCH(Lists!$K$5,$A$1:$AB$1,0))&amp;""),""))</f>
        <v/>
      </c>
      <c r="AK426" s="20">
        <f>IF(AD426="","",IFERROR(TRIM(INDEX($A426:$AB426,MATCH(Lists!$K$6,$A$1:$AB$1,0))&amp;""),""))</f>
        <v/>
      </c>
      <c r="AL426" s="20">
        <f>IF(AD426="","",IFERROR(TRIM(INDEX($A426:$AB426,MATCH(Lists!$K$7,$A$1:$AB$1,0))&amp;""),""))</f>
        <v/>
      </c>
      <c r="AM426" s="20">
        <f>IF(AD426="","",IFERROR(TRIM(INDEX($A426:$AB426,MATCH(Lists!$K$8,$A$1:$AB$1,0))&amp;""),""))</f>
        <v/>
      </c>
      <c r="AN426" s="20">
        <f>IF(AD426="","",IFERROR(TRIM(INDEX($A426:$AB426,MATCH(Lists!$K$9,$A$1:$AB$1,0))&amp;""),""))</f>
        <v/>
      </c>
      <c r="AO426" s="20">
        <f>IF(AD426="","",IFERROR(TRIM(INDEX($A426:$AB426,MATCH(Lists!$K$10,$A$1:$AB$1,0))&amp;""),""))</f>
        <v/>
      </c>
      <c r="AP426" s="20">
        <f>IF(AD426="","",IFERROR(TRIM(INDEX($A426:$AB426,MATCH(Lists!$K$11,$A$1:$AB$1,0))&amp;""),""))</f>
        <v/>
      </c>
      <c r="AQ426" s="20">
        <f>IF(AD426="","",IFERROR(VALUE(IFERROR(TRIM(INDEX($A426:$AB426,MATCH(Lists!$K$12,$A$1:$AB$1,0))&amp;""),"")),""))</f>
        <v/>
      </c>
      <c r="AR426" s="20">
        <f>IF(AD426="","",IFERROR(TRIM(INDEX($A426:$AB426,MATCH(Lists!$K$13,$A$1:$AB$1,0))&amp;""),""))</f>
        <v/>
      </c>
      <c r="AS426" s="20">
        <f>IF(AD426="","",IFERROR(TRIM(INDEX($A426:$AB426,MATCH(Lists!$K$14,$A$1:$AB$1,0))&amp;""),""))</f>
        <v/>
      </c>
      <c r="AT426" s="20">
        <f>IF(AD426="","",IFERROR(TRIM(INDEX($A426:$AB426,MATCH(Lists!$K$15,$A$1:$AB$1,0))&amp;""),""))</f>
        <v/>
      </c>
      <c r="AU426" s="20">
        <f>IF(AD426="","",IFERROR(TRIM(INDEX($A426:$AB426,MATCH(Lists!$K$18,$A$1:$AB$1,0))&amp;""),""))</f>
        <v/>
      </c>
    </row>
    <row r="427">
      <c r="AC427" s="19" t="n"/>
      <c r="AD427" s="20">
        <f>IFERROR(TRIM(INDEX($A427:$AB427,MATCH(Lists!$K$2,$A$1:$AB$1,0))&amp;""),"")</f>
        <v/>
      </c>
      <c r="AE427" s="20">
        <f>IF(AD427="",0,IF(AND(OR('Top needs'!$B$5="",AF427='Top needs'!$B$5),OR('Top needs'!$B$6="",AG427='Top needs'!$B$6)),1,0))</f>
        <v/>
      </c>
      <c r="AF427" s="20">
        <f>IF(AD427="","",IF(IFERROR(TRIM(INDEX($A427:$AB427,MATCH(Lists!$K$16,$A$1:$AB$1,0))&amp;""),"")="","(no answer)",IFERROR(TRIM(INDEX($A427:$AB427,MATCH(Lists!$K$16,$A$1:$AB$1,0))&amp;""),"")))</f>
        <v/>
      </c>
      <c r="AG427" s="20">
        <f>IF(AD427="","",IF(IFERROR(TRIM(INDEX($A427:$AB427,MATCH(Lists!$K$17,$A$1:$AB$1,0))&amp;""),"")="","(no answer)",IFERROR(TRIM(INDEX($A427:$AB427,MATCH(Lists!$K$17,$A$1:$AB$1,0))&amp;""),"")))</f>
        <v/>
      </c>
      <c r="AH427" s="20">
        <f>IF(AD427="","",IFERROR(TRIM(INDEX($A427:$AB427,MATCH(Lists!$K$3,$A$1:$AB$1,0))&amp;""),""))</f>
        <v/>
      </c>
      <c r="AI427" s="20">
        <f>IF(AD427="","",IFERROR(TRIM(INDEX($A427:$AB427,MATCH(Lists!$K$4,$A$1:$AB$1,0))&amp;""),""))</f>
        <v/>
      </c>
      <c r="AJ427" s="20">
        <f>IF(AD427="","",IFERROR(TRIM(INDEX($A427:$AB427,MATCH(Lists!$K$5,$A$1:$AB$1,0))&amp;""),""))</f>
        <v/>
      </c>
      <c r="AK427" s="20">
        <f>IF(AD427="","",IFERROR(TRIM(INDEX($A427:$AB427,MATCH(Lists!$K$6,$A$1:$AB$1,0))&amp;""),""))</f>
        <v/>
      </c>
      <c r="AL427" s="20">
        <f>IF(AD427="","",IFERROR(TRIM(INDEX($A427:$AB427,MATCH(Lists!$K$7,$A$1:$AB$1,0))&amp;""),""))</f>
        <v/>
      </c>
      <c r="AM427" s="20">
        <f>IF(AD427="","",IFERROR(TRIM(INDEX($A427:$AB427,MATCH(Lists!$K$8,$A$1:$AB$1,0))&amp;""),""))</f>
        <v/>
      </c>
      <c r="AN427" s="20">
        <f>IF(AD427="","",IFERROR(TRIM(INDEX($A427:$AB427,MATCH(Lists!$K$9,$A$1:$AB$1,0))&amp;""),""))</f>
        <v/>
      </c>
      <c r="AO427" s="20">
        <f>IF(AD427="","",IFERROR(TRIM(INDEX($A427:$AB427,MATCH(Lists!$K$10,$A$1:$AB$1,0))&amp;""),""))</f>
        <v/>
      </c>
      <c r="AP427" s="20">
        <f>IF(AD427="","",IFERROR(TRIM(INDEX($A427:$AB427,MATCH(Lists!$K$11,$A$1:$AB$1,0))&amp;""),""))</f>
        <v/>
      </c>
      <c r="AQ427" s="20">
        <f>IF(AD427="","",IFERROR(VALUE(IFERROR(TRIM(INDEX($A427:$AB427,MATCH(Lists!$K$12,$A$1:$AB$1,0))&amp;""),"")),""))</f>
        <v/>
      </c>
      <c r="AR427" s="20">
        <f>IF(AD427="","",IFERROR(TRIM(INDEX($A427:$AB427,MATCH(Lists!$K$13,$A$1:$AB$1,0))&amp;""),""))</f>
        <v/>
      </c>
      <c r="AS427" s="20">
        <f>IF(AD427="","",IFERROR(TRIM(INDEX($A427:$AB427,MATCH(Lists!$K$14,$A$1:$AB$1,0))&amp;""),""))</f>
        <v/>
      </c>
      <c r="AT427" s="20">
        <f>IF(AD427="","",IFERROR(TRIM(INDEX($A427:$AB427,MATCH(Lists!$K$15,$A$1:$AB$1,0))&amp;""),""))</f>
        <v/>
      </c>
      <c r="AU427" s="20">
        <f>IF(AD427="","",IFERROR(TRIM(INDEX($A427:$AB427,MATCH(Lists!$K$18,$A$1:$AB$1,0))&amp;""),""))</f>
        <v/>
      </c>
    </row>
    <row r="428">
      <c r="AC428" s="19" t="n"/>
      <c r="AD428" s="20">
        <f>IFERROR(TRIM(INDEX($A428:$AB428,MATCH(Lists!$K$2,$A$1:$AB$1,0))&amp;""),"")</f>
        <v/>
      </c>
      <c r="AE428" s="20">
        <f>IF(AD428="",0,IF(AND(OR('Top needs'!$B$5="",AF428='Top needs'!$B$5),OR('Top needs'!$B$6="",AG428='Top needs'!$B$6)),1,0))</f>
        <v/>
      </c>
      <c r="AF428" s="20">
        <f>IF(AD428="","",IF(IFERROR(TRIM(INDEX($A428:$AB428,MATCH(Lists!$K$16,$A$1:$AB$1,0))&amp;""),"")="","(no answer)",IFERROR(TRIM(INDEX($A428:$AB428,MATCH(Lists!$K$16,$A$1:$AB$1,0))&amp;""),"")))</f>
        <v/>
      </c>
      <c r="AG428" s="20">
        <f>IF(AD428="","",IF(IFERROR(TRIM(INDEX($A428:$AB428,MATCH(Lists!$K$17,$A$1:$AB$1,0))&amp;""),"")="","(no answer)",IFERROR(TRIM(INDEX($A428:$AB428,MATCH(Lists!$K$17,$A$1:$AB$1,0))&amp;""),"")))</f>
        <v/>
      </c>
      <c r="AH428" s="20">
        <f>IF(AD428="","",IFERROR(TRIM(INDEX($A428:$AB428,MATCH(Lists!$K$3,$A$1:$AB$1,0))&amp;""),""))</f>
        <v/>
      </c>
      <c r="AI428" s="20">
        <f>IF(AD428="","",IFERROR(TRIM(INDEX($A428:$AB428,MATCH(Lists!$K$4,$A$1:$AB$1,0))&amp;""),""))</f>
        <v/>
      </c>
      <c r="AJ428" s="20">
        <f>IF(AD428="","",IFERROR(TRIM(INDEX($A428:$AB428,MATCH(Lists!$K$5,$A$1:$AB$1,0))&amp;""),""))</f>
        <v/>
      </c>
      <c r="AK428" s="20">
        <f>IF(AD428="","",IFERROR(TRIM(INDEX($A428:$AB428,MATCH(Lists!$K$6,$A$1:$AB$1,0))&amp;""),""))</f>
        <v/>
      </c>
      <c r="AL428" s="20">
        <f>IF(AD428="","",IFERROR(TRIM(INDEX($A428:$AB428,MATCH(Lists!$K$7,$A$1:$AB$1,0))&amp;""),""))</f>
        <v/>
      </c>
      <c r="AM428" s="20">
        <f>IF(AD428="","",IFERROR(TRIM(INDEX($A428:$AB428,MATCH(Lists!$K$8,$A$1:$AB$1,0))&amp;""),""))</f>
        <v/>
      </c>
      <c r="AN428" s="20">
        <f>IF(AD428="","",IFERROR(TRIM(INDEX($A428:$AB428,MATCH(Lists!$K$9,$A$1:$AB$1,0))&amp;""),""))</f>
        <v/>
      </c>
      <c r="AO428" s="20">
        <f>IF(AD428="","",IFERROR(TRIM(INDEX($A428:$AB428,MATCH(Lists!$K$10,$A$1:$AB$1,0))&amp;""),""))</f>
        <v/>
      </c>
      <c r="AP428" s="20">
        <f>IF(AD428="","",IFERROR(TRIM(INDEX($A428:$AB428,MATCH(Lists!$K$11,$A$1:$AB$1,0))&amp;""),""))</f>
        <v/>
      </c>
      <c r="AQ428" s="20">
        <f>IF(AD428="","",IFERROR(VALUE(IFERROR(TRIM(INDEX($A428:$AB428,MATCH(Lists!$K$12,$A$1:$AB$1,0))&amp;""),"")),""))</f>
        <v/>
      </c>
      <c r="AR428" s="20">
        <f>IF(AD428="","",IFERROR(TRIM(INDEX($A428:$AB428,MATCH(Lists!$K$13,$A$1:$AB$1,0))&amp;""),""))</f>
        <v/>
      </c>
      <c r="AS428" s="20">
        <f>IF(AD428="","",IFERROR(TRIM(INDEX($A428:$AB428,MATCH(Lists!$K$14,$A$1:$AB$1,0))&amp;""),""))</f>
        <v/>
      </c>
      <c r="AT428" s="20">
        <f>IF(AD428="","",IFERROR(TRIM(INDEX($A428:$AB428,MATCH(Lists!$K$15,$A$1:$AB$1,0))&amp;""),""))</f>
        <v/>
      </c>
      <c r="AU428" s="20">
        <f>IF(AD428="","",IFERROR(TRIM(INDEX($A428:$AB428,MATCH(Lists!$K$18,$A$1:$AB$1,0))&amp;""),""))</f>
        <v/>
      </c>
    </row>
    <row r="429">
      <c r="AC429" s="19" t="n"/>
      <c r="AD429" s="20">
        <f>IFERROR(TRIM(INDEX($A429:$AB429,MATCH(Lists!$K$2,$A$1:$AB$1,0))&amp;""),"")</f>
        <v/>
      </c>
      <c r="AE429" s="20">
        <f>IF(AD429="",0,IF(AND(OR('Top needs'!$B$5="",AF429='Top needs'!$B$5),OR('Top needs'!$B$6="",AG429='Top needs'!$B$6)),1,0))</f>
        <v/>
      </c>
      <c r="AF429" s="20">
        <f>IF(AD429="","",IF(IFERROR(TRIM(INDEX($A429:$AB429,MATCH(Lists!$K$16,$A$1:$AB$1,0))&amp;""),"")="","(no answer)",IFERROR(TRIM(INDEX($A429:$AB429,MATCH(Lists!$K$16,$A$1:$AB$1,0))&amp;""),"")))</f>
        <v/>
      </c>
      <c r="AG429" s="20">
        <f>IF(AD429="","",IF(IFERROR(TRIM(INDEX($A429:$AB429,MATCH(Lists!$K$17,$A$1:$AB$1,0))&amp;""),"")="","(no answer)",IFERROR(TRIM(INDEX($A429:$AB429,MATCH(Lists!$K$17,$A$1:$AB$1,0))&amp;""),"")))</f>
        <v/>
      </c>
      <c r="AH429" s="20">
        <f>IF(AD429="","",IFERROR(TRIM(INDEX($A429:$AB429,MATCH(Lists!$K$3,$A$1:$AB$1,0))&amp;""),""))</f>
        <v/>
      </c>
      <c r="AI429" s="20">
        <f>IF(AD429="","",IFERROR(TRIM(INDEX($A429:$AB429,MATCH(Lists!$K$4,$A$1:$AB$1,0))&amp;""),""))</f>
        <v/>
      </c>
      <c r="AJ429" s="20">
        <f>IF(AD429="","",IFERROR(TRIM(INDEX($A429:$AB429,MATCH(Lists!$K$5,$A$1:$AB$1,0))&amp;""),""))</f>
        <v/>
      </c>
      <c r="AK429" s="20">
        <f>IF(AD429="","",IFERROR(TRIM(INDEX($A429:$AB429,MATCH(Lists!$K$6,$A$1:$AB$1,0))&amp;""),""))</f>
        <v/>
      </c>
      <c r="AL429" s="20">
        <f>IF(AD429="","",IFERROR(TRIM(INDEX($A429:$AB429,MATCH(Lists!$K$7,$A$1:$AB$1,0))&amp;""),""))</f>
        <v/>
      </c>
      <c r="AM429" s="20">
        <f>IF(AD429="","",IFERROR(TRIM(INDEX($A429:$AB429,MATCH(Lists!$K$8,$A$1:$AB$1,0))&amp;""),""))</f>
        <v/>
      </c>
      <c r="AN429" s="20">
        <f>IF(AD429="","",IFERROR(TRIM(INDEX($A429:$AB429,MATCH(Lists!$K$9,$A$1:$AB$1,0))&amp;""),""))</f>
        <v/>
      </c>
      <c r="AO429" s="20">
        <f>IF(AD429="","",IFERROR(TRIM(INDEX($A429:$AB429,MATCH(Lists!$K$10,$A$1:$AB$1,0))&amp;""),""))</f>
        <v/>
      </c>
      <c r="AP429" s="20">
        <f>IF(AD429="","",IFERROR(TRIM(INDEX($A429:$AB429,MATCH(Lists!$K$11,$A$1:$AB$1,0))&amp;""),""))</f>
        <v/>
      </c>
      <c r="AQ429" s="20">
        <f>IF(AD429="","",IFERROR(VALUE(IFERROR(TRIM(INDEX($A429:$AB429,MATCH(Lists!$K$12,$A$1:$AB$1,0))&amp;""),"")),""))</f>
        <v/>
      </c>
      <c r="AR429" s="20">
        <f>IF(AD429="","",IFERROR(TRIM(INDEX($A429:$AB429,MATCH(Lists!$K$13,$A$1:$AB$1,0))&amp;""),""))</f>
        <v/>
      </c>
      <c r="AS429" s="20">
        <f>IF(AD429="","",IFERROR(TRIM(INDEX($A429:$AB429,MATCH(Lists!$K$14,$A$1:$AB$1,0))&amp;""),""))</f>
        <v/>
      </c>
      <c r="AT429" s="20">
        <f>IF(AD429="","",IFERROR(TRIM(INDEX($A429:$AB429,MATCH(Lists!$K$15,$A$1:$AB$1,0))&amp;""),""))</f>
        <v/>
      </c>
      <c r="AU429" s="20">
        <f>IF(AD429="","",IFERROR(TRIM(INDEX($A429:$AB429,MATCH(Lists!$K$18,$A$1:$AB$1,0))&amp;""),""))</f>
        <v/>
      </c>
    </row>
    <row r="430">
      <c r="AC430" s="19" t="n"/>
      <c r="AD430" s="20">
        <f>IFERROR(TRIM(INDEX($A430:$AB430,MATCH(Lists!$K$2,$A$1:$AB$1,0))&amp;""),"")</f>
        <v/>
      </c>
      <c r="AE430" s="20">
        <f>IF(AD430="",0,IF(AND(OR('Top needs'!$B$5="",AF430='Top needs'!$B$5),OR('Top needs'!$B$6="",AG430='Top needs'!$B$6)),1,0))</f>
        <v/>
      </c>
      <c r="AF430" s="20">
        <f>IF(AD430="","",IF(IFERROR(TRIM(INDEX($A430:$AB430,MATCH(Lists!$K$16,$A$1:$AB$1,0))&amp;""),"")="","(no answer)",IFERROR(TRIM(INDEX($A430:$AB430,MATCH(Lists!$K$16,$A$1:$AB$1,0))&amp;""),"")))</f>
        <v/>
      </c>
      <c r="AG430" s="20">
        <f>IF(AD430="","",IF(IFERROR(TRIM(INDEX($A430:$AB430,MATCH(Lists!$K$17,$A$1:$AB$1,0))&amp;""),"")="","(no answer)",IFERROR(TRIM(INDEX($A430:$AB430,MATCH(Lists!$K$17,$A$1:$AB$1,0))&amp;""),"")))</f>
        <v/>
      </c>
      <c r="AH430" s="20">
        <f>IF(AD430="","",IFERROR(TRIM(INDEX($A430:$AB430,MATCH(Lists!$K$3,$A$1:$AB$1,0))&amp;""),""))</f>
        <v/>
      </c>
      <c r="AI430" s="20">
        <f>IF(AD430="","",IFERROR(TRIM(INDEX($A430:$AB430,MATCH(Lists!$K$4,$A$1:$AB$1,0))&amp;""),""))</f>
        <v/>
      </c>
      <c r="AJ430" s="20">
        <f>IF(AD430="","",IFERROR(TRIM(INDEX($A430:$AB430,MATCH(Lists!$K$5,$A$1:$AB$1,0))&amp;""),""))</f>
        <v/>
      </c>
      <c r="AK430" s="20">
        <f>IF(AD430="","",IFERROR(TRIM(INDEX($A430:$AB430,MATCH(Lists!$K$6,$A$1:$AB$1,0))&amp;""),""))</f>
        <v/>
      </c>
      <c r="AL430" s="20">
        <f>IF(AD430="","",IFERROR(TRIM(INDEX($A430:$AB430,MATCH(Lists!$K$7,$A$1:$AB$1,0))&amp;""),""))</f>
        <v/>
      </c>
      <c r="AM430" s="20">
        <f>IF(AD430="","",IFERROR(TRIM(INDEX($A430:$AB430,MATCH(Lists!$K$8,$A$1:$AB$1,0))&amp;""),""))</f>
        <v/>
      </c>
      <c r="AN430" s="20">
        <f>IF(AD430="","",IFERROR(TRIM(INDEX($A430:$AB430,MATCH(Lists!$K$9,$A$1:$AB$1,0))&amp;""),""))</f>
        <v/>
      </c>
      <c r="AO430" s="20">
        <f>IF(AD430="","",IFERROR(TRIM(INDEX($A430:$AB430,MATCH(Lists!$K$10,$A$1:$AB$1,0))&amp;""),""))</f>
        <v/>
      </c>
      <c r="AP430" s="20">
        <f>IF(AD430="","",IFERROR(TRIM(INDEX($A430:$AB430,MATCH(Lists!$K$11,$A$1:$AB$1,0))&amp;""),""))</f>
        <v/>
      </c>
      <c r="AQ430" s="20">
        <f>IF(AD430="","",IFERROR(VALUE(IFERROR(TRIM(INDEX($A430:$AB430,MATCH(Lists!$K$12,$A$1:$AB$1,0))&amp;""),"")),""))</f>
        <v/>
      </c>
      <c r="AR430" s="20">
        <f>IF(AD430="","",IFERROR(TRIM(INDEX($A430:$AB430,MATCH(Lists!$K$13,$A$1:$AB$1,0))&amp;""),""))</f>
        <v/>
      </c>
      <c r="AS430" s="20">
        <f>IF(AD430="","",IFERROR(TRIM(INDEX($A430:$AB430,MATCH(Lists!$K$14,$A$1:$AB$1,0))&amp;""),""))</f>
        <v/>
      </c>
      <c r="AT430" s="20">
        <f>IF(AD430="","",IFERROR(TRIM(INDEX($A430:$AB430,MATCH(Lists!$K$15,$A$1:$AB$1,0))&amp;""),""))</f>
        <v/>
      </c>
      <c r="AU430" s="20">
        <f>IF(AD430="","",IFERROR(TRIM(INDEX($A430:$AB430,MATCH(Lists!$K$18,$A$1:$AB$1,0))&amp;""),""))</f>
        <v/>
      </c>
    </row>
    <row r="431">
      <c r="AC431" s="19" t="n"/>
      <c r="AD431" s="20">
        <f>IFERROR(TRIM(INDEX($A431:$AB431,MATCH(Lists!$K$2,$A$1:$AB$1,0))&amp;""),"")</f>
        <v/>
      </c>
      <c r="AE431" s="20">
        <f>IF(AD431="",0,IF(AND(OR('Top needs'!$B$5="",AF431='Top needs'!$B$5),OR('Top needs'!$B$6="",AG431='Top needs'!$B$6)),1,0))</f>
        <v/>
      </c>
      <c r="AF431" s="20">
        <f>IF(AD431="","",IF(IFERROR(TRIM(INDEX($A431:$AB431,MATCH(Lists!$K$16,$A$1:$AB$1,0))&amp;""),"")="","(no answer)",IFERROR(TRIM(INDEX($A431:$AB431,MATCH(Lists!$K$16,$A$1:$AB$1,0))&amp;""),"")))</f>
        <v/>
      </c>
      <c r="AG431" s="20">
        <f>IF(AD431="","",IF(IFERROR(TRIM(INDEX($A431:$AB431,MATCH(Lists!$K$17,$A$1:$AB$1,0))&amp;""),"")="","(no answer)",IFERROR(TRIM(INDEX($A431:$AB431,MATCH(Lists!$K$17,$A$1:$AB$1,0))&amp;""),"")))</f>
        <v/>
      </c>
      <c r="AH431" s="20">
        <f>IF(AD431="","",IFERROR(TRIM(INDEX($A431:$AB431,MATCH(Lists!$K$3,$A$1:$AB$1,0))&amp;""),""))</f>
        <v/>
      </c>
      <c r="AI431" s="20">
        <f>IF(AD431="","",IFERROR(TRIM(INDEX($A431:$AB431,MATCH(Lists!$K$4,$A$1:$AB$1,0))&amp;""),""))</f>
        <v/>
      </c>
      <c r="AJ431" s="20">
        <f>IF(AD431="","",IFERROR(TRIM(INDEX($A431:$AB431,MATCH(Lists!$K$5,$A$1:$AB$1,0))&amp;""),""))</f>
        <v/>
      </c>
      <c r="AK431" s="20">
        <f>IF(AD431="","",IFERROR(TRIM(INDEX($A431:$AB431,MATCH(Lists!$K$6,$A$1:$AB$1,0))&amp;""),""))</f>
        <v/>
      </c>
      <c r="AL431" s="20">
        <f>IF(AD431="","",IFERROR(TRIM(INDEX($A431:$AB431,MATCH(Lists!$K$7,$A$1:$AB$1,0))&amp;""),""))</f>
        <v/>
      </c>
      <c r="AM431" s="20">
        <f>IF(AD431="","",IFERROR(TRIM(INDEX($A431:$AB431,MATCH(Lists!$K$8,$A$1:$AB$1,0))&amp;""),""))</f>
        <v/>
      </c>
      <c r="AN431" s="20">
        <f>IF(AD431="","",IFERROR(TRIM(INDEX($A431:$AB431,MATCH(Lists!$K$9,$A$1:$AB$1,0))&amp;""),""))</f>
        <v/>
      </c>
      <c r="AO431" s="20">
        <f>IF(AD431="","",IFERROR(TRIM(INDEX($A431:$AB431,MATCH(Lists!$K$10,$A$1:$AB$1,0))&amp;""),""))</f>
        <v/>
      </c>
      <c r="AP431" s="20">
        <f>IF(AD431="","",IFERROR(TRIM(INDEX($A431:$AB431,MATCH(Lists!$K$11,$A$1:$AB$1,0))&amp;""),""))</f>
        <v/>
      </c>
      <c r="AQ431" s="20">
        <f>IF(AD431="","",IFERROR(VALUE(IFERROR(TRIM(INDEX($A431:$AB431,MATCH(Lists!$K$12,$A$1:$AB$1,0))&amp;""),"")),""))</f>
        <v/>
      </c>
      <c r="AR431" s="20">
        <f>IF(AD431="","",IFERROR(TRIM(INDEX($A431:$AB431,MATCH(Lists!$K$13,$A$1:$AB$1,0))&amp;""),""))</f>
        <v/>
      </c>
      <c r="AS431" s="20">
        <f>IF(AD431="","",IFERROR(TRIM(INDEX($A431:$AB431,MATCH(Lists!$K$14,$A$1:$AB$1,0))&amp;""),""))</f>
        <v/>
      </c>
      <c r="AT431" s="20">
        <f>IF(AD431="","",IFERROR(TRIM(INDEX($A431:$AB431,MATCH(Lists!$K$15,$A$1:$AB$1,0))&amp;""),""))</f>
        <v/>
      </c>
      <c r="AU431" s="20">
        <f>IF(AD431="","",IFERROR(TRIM(INDEX($A431:$AB431,MATCH(Lists!$K$18,$A$1:$AB$1,0))&amp;""),""))</f>
        <v/>
      </c>
    </row>
    <row r="432">
      <c r="AC432" s="19" t="n"/>
      <c r="AD432" s="20">
        <f>IFERROR(TRIM(INDEX($A432:$AB432,MATCH(Lists!$K$2,$A$1:$AB$1,0))&amp;""),"")</f>
        <v/>
      </c>
      <c r="AE432" s="20">
        <f>IF(AD432="",0,IF(AND(OR('Top needs'!$B$5="",AF432='Top needs'!$B$5),OR('Top needs'!$B$6="",AG432='Top needs'!$B$6)),1,0))</f>
        <v/>
      </c>
      <c r="AF432" s="20">
        <f>IF(AD432="","",IF(IFERROR(TRIM(INDEX($A432:$AB432,MATCH(Lists!$K$16,$A$1:$AB$1,0))&amp;""),"")="","(no answer)",IFERROR(TRIM(INDEX($A432:$AB432,MATCH(Lists!$K$16,$A$1:$AB$1,0))&amp;""),"")))</f>
        <v/>
      </c>
      <c r="AG432" s="20">
        <f>IF(AD432="","",IF(IFERROR(TRIM(INDEX($A432:$AB432,MATCH(Lists!$K$17,$A$1:$AB$1,0))&amp;""),"")="","(no answer)",IFERROR(TRIM(INDEX($A432:$AB432,MATCH(Lists!$K$17,$A$1:$AB$1,0))&amp;""),"")))</f>
        <v/>
      </c>
      <c r="AH432" s="20">
        <f>IF(AD432="","",IFERROR(TRIM(INDEX($A432:$AB432,MATCH(Lists!$K$3,$A$1:$AB$1,0))&amp;""),""))</f>
        <v/>
      </c>
      <c r="AI432" s="20">
        <f>IF(AD432="","",IFERROR(TRIM(INDEX($A432:$AB432,MATCH(Lists!$K$4,$A$1:$AB$1,0))&amp;""),""))</f>
        <v/>
      </c>
      <c r="AJ432" s="20">
        <f>IF(AD432="","",IFERROR(TRIM(INDEX($A432:$AB432,MATCH(Lists!$K$5,$A$1:$AB$1,0))&amp;""),""))</f>
        <v/>
      </c>
      <c r="AK432" s="20">
        <f>IF(AD432="","",IFERROR(TRIM(INDEX($A432:$AB432,MATCH(Lists!$K$6,$A$1:$AB$1,0))&amp;""),""))</f>
        <v/>
      </c>
      <c r="AL432" s="20">
        <f>IF(AD432="","",IFERROR(TRIM(INDEX($A432:$AB432,MATCH(Lists!$K$7,$A$1:$AB$1,0))&amp;""),""))</f>
        <v/>
      </c>
      <c r="AM432" s="20">
        <f>IF(AD432="","",IFERROR(TRIM(INDEX($A432:$AB432,MATCH(Lists!$K$8,$A$1:$AB$1,0))&amp;""),""))</f>
        <v/>
      </c>
      <c r="AN432" s="20">
        <f>IF(AD432="","",IFERROR(TRIM(INDEX($A432:$AB432,MATCH(Lists!$K$9,$A$1:$AB$1,0))&amp;""),""))</f>
        <v/>
      </c>
      <c r="AO432" s="20">
        <f>IF(AD432="","",IFERROR(TRIM(INDEX($A432:$AB432,MATCH(Lists!$K$10,$A$1:$AB$1,0))&amp;""),""))</f>
        <v/>
      </c>
      <c r="AP432" s="20">
        <f>IF(AD432="","",IFERROR(TRIM(INDEX($A432:$AB432,MATCH(Lists!$K$11,$A$1:$AB$1,0))&amp;""),""))</f>
        <v/>
      </c>
      <c r="AQ432" s="20">
        <f>IF(AD432="","",IFERROR(VALUE(IFERROR(TRIM(INDEX($A432:$AB432,MATCH(Lists!$K$12,$A$1:$AB$1,0))&amp;""),"")),""))</f>
        <v/>
      </c>
      <c r="AR432" s="20">
        <f>IF(AD432="","",IFERROR(TRIM(INDEX($A432:$AB432,MATCH(Lists!$K$13,$A$1:$AB$1,0))&amp;""),""))</f>
        <v/>
      </c>
      <c r="AS432" s="20">
        <f>IF(AD432="","",IFERROR(TRIM(INDEX($A432:$AB432,MATCH(Lists!$K$14,$A$1:$AB$1,0))&amp;""),""))</f>
        <v/>
      </c>
      <c r="AT432" s="20">
        <f>IF(AD432="","",IFERROR(TRIM(INDEX($A432:$AB432,MATCH(Lists!$K$15,$A$1:$AB$1,0))&amp;""),""))</f>
        <v/>
      </c>
      <c r="AU432" s="20">
        <f>IF(AD432="","",IFERROR(TRIM(INDEX($A432:$AB432,MATCH(Lists!$K$18,$A$1:$AB$1,0))&amp;""),""))</f>
        <v/>
      </c>
    </row>
    <row r="433">
      <c r="AC433" s="19" t="n"/>
      <c r="AD433" s="20">
        <f>IFERROR(TRIM(INDEX($A433:$AB433,MATCH(Lists!$K$2,$A$1:$AB$1,0))&amp;""),"")</f>
        <v/>
      </c>
      <c r="AE433" s="20">
        <f>IF(AD433="",0,IF(AND(OR('Top needs'!$B$5="",AF433='Top needs'!$B$5),OR('Top needs'!$B$6="",AG433='Top needs'!$B$6)),1,0))</f>
        <v/>
      </c>
      <c r="AF433" s="20">
        <f>IF(AD433="","",IF(IFERROR(TRIM(INDEX($A433:$AB433,MATCH(Lists!$K$16,$A$1:$AB$1,0))&amp;""),"")="","(no answer)",IFERROR(TRIM(INDEX($A433:$AB433,MATCH(Lists!$K$16,$A$1:$AB$1,0))&amp;""),"")))</f>
        <v/>
      </c>
      <c r="AG433" s="20">
        <f>IF(AD433="","",IF(IFERROR(TRIM(INDEX($A433:$AB433,MATCH(Lists!$K$17,$A$1:$AB$1,0))&amp;""),"")="","(no answer)",IFERROR(TRIM(INDEX($A433:$AB433,MATCH(Lists!$K$17,$A$1:$AB$1,0))&amp;""),"")))</f>
        <v/>
      </c>
      <c r="AH433" s="20">
        <f>IF(AD433="","",IFERROR(TRIM(INDEX($A433:$AB433,MATCH(Lists!$K$3,$A$1:$AB$1,0))&amp;""),""))</f>
        <v/>
      </c>
      <c r="AI433" s="20">
        <f>IF(AD433="","",IFERROR(TRIM(INDEX($A433:$AB433,MATCH(Lists!$K$4,$A$1:$AB$1,0))&amp;""),""))</f>
        <v/>
      </c>
      <c r="AJ433" s="20">
        <f>IF(AD433="","",IFERROR(TRIM(INDEX($A433:$AB433,MATCH(Lists!$K$5,$A$1:$AB$1,0))&amp;""),""))</f>
        <v/>
      </c>
      <c r="AK433" s="20">
        <f>IF(AD433="","",IFERROR(TRIM(INDEX($A433:$AB433,MATCH(Lists!$K$6,$A$1:$AB$1,0))&amp;""),""))</f>
        <v/>
      </c>
      <c r="AL433" s="20">
        <f>IF(AD433="","",IFERROR(TRIM(INDEX($A433:$AB433,MATCH(Lists!$K$7,$A$1:$AB$1,0))&amp;""),""))</f>
        <v/>
      </c>
      <c r="AM433" s="20">
        <f>IF(AD433="","",IFERROR(TRIM(INDEX($A433:$AB433,MATCH(Lists!$K$8,$A$1:$AB$1,0))&amp;""),""))</f>
        <v/>
      </c>
      <c r="AN433" s="20">
        <f>IF(AD433="","",IFERROR(TRIM(INDEX($A433:$AB433,MATCH(Lists!$K$9,$A$1:$AB$1,0))&amp;""),""))</f>
        <v/>
      </c>
      <c r="AO433" s="20">
        <f>IF(AD433="","",IFERROR(TRIM(INDEX($A433:$AB433,MATCH(Lists!$K$10,$A$1:$AB$1,0))&amp;""),""))</f>
        <v/>
      </c>
      <c r="AP433" s="20">
        <f>IF(AD433="","",IFERROR(TRIM(INDEX($A433:$AB433,MATCH(Lists!$K$11,$A$1:$AB$1,0))&amp;""),""))</f>
        <v/>
      </c>
      <c r="AQ433" s="20">
        <f>IF(AD433="","",IFERROR(VALUE(IFERROR(TRIM(INDEX($A433:$AB433,MATCH(Lists!$K$12,$A$1:$AB$1,0))&amp;""),"")),""))</f>
        <v/>
      </c>
      <c r="AR433" s="20">
        <f>IF(AD433="","",IFERROR(TRIM(INDEX($A433:$AB433,MATCH(Lists!$K$13,$A$1:$AB$1,0))&amp;""),""))</f>
        <v/>
      </c>
      <c r="AS433" s="20">
        <f>IF(AD433="","",IFERROR(TRIM(INDEX($A433:$AB433,MATCH(Lists!$K$14,$A$1:$AB$1,0))&amp;""),""))</f>
        <v/>
      </c>
      <c r="AT433" s="20">
        <f>IF(AD433="","",IFERROR(TRIM(INDEX($A433:$AB433,MATCH(Lists!$K$15,$A$1:$AB$1,0))&amp;""),""))</f>
        <v/>
      </c>
      <c r="AU433" s="20">
        <f>IF(AD433="","",IFERROR(TRIM(INDEX($A433:$AB433,MATCH(Lists!$K$18,$A$1:$AB$1,0))&amp;""),""))</f>
        <v/>
      </c>
    </row>
    <row r="434">
      <c r="AC434" s="19" t="n"/>
      <c r="AD434" s="20">
        <f>IFERROR(TRIM(INDEX($A434:$AB434,MATCH(Lists!$K$2,$A$1:$AB$1,0))&amp;""),"")</f>
        <v/>
      </c>
      <c r="AE434" s="20">
        <f>IF(AD434="",0,IF(AND(OR('Top needs'!$B$5="",AF434='Top needs'!$B$5),OR('Top needs'!$B$6="",AG434='Top needs'!$B$6)),1,0))</f>
        <v/>
      </c>
      <c r="AF434" s="20">
        <f>IF(AD434="","",IF(IFERROR(TRIM(INDEX($A434:$AB434,MATCH(Lists!$K$16,$A$1:$AB$1,0))&amp;""),"")="","(no answer)",IFERROR(TRIM(INDEX($A434:$AB434,MATCH(Lists!$K$16,$A$1:$AB$1,0))&amp;""),"")))</f>
        <v/>
      </c>
      <c r="AG434" s="20">
        <f>IF(AD434="","",IF(IFERROR(TRIM(INDEX($A434:$AB434,MATCH(Lists!$K$17,$A$1:$AB$1,0))&amp;""),"")="","(no answer)",IFERROR(TRIM(INDEX($A434:$AB434,MATCH(Lists!$K$17,$A$1:$AB$1,0))&amp;""),"")))</f>
        <v/>
      </c>
      <c r="AH434" s="20">
        <f>IF(AD434="","",IFERROR(TRIM(INDEX($A434:$AB434,MATCH(Lists!$K$3,$A$1:$AB$1,0))&amp;""),""))</f>
        <v/>
      </c>
      <c r="AI434" s="20">
        <f>IF(AD434="","",IFERROR(TRIM(INDEX($A434:$AB434,MATCH(Lists!$K$4,$A$1:$AB$1,0))&amp;""),""))</f>
        <v/>
      </c>
      <c r="AJ434" s="20">
        <f>IF(AD434="","",IFERROR(TRIM(INDEX($A434:$AB434,MATCH(Lists!$K$5,$A$1:$AB$1,0))&amp;""),""))</f>
        <v/>
      </c>
      <c r="AK434" s="20">
        <f>IF(AD434="","",IFERROR(TRIM(INDEX($A434:$AB434,MATCH(Lists!$K$6,$A$1:$AB$1,0))&amp;""),""))</f>
        <v/>
      </c>
      <c r="AL434" s="20">
        <f>IF(AD434="","",IFERROR(TRIM(INDEX($A434:$AB434,MATCH(Lists!$K$7,$A$1:$AB$1,0))&amp;""),""))</f>
        <v/>
      </c>
      <c r="AM434" s="20">
        <f>IF(AD434="","",IFERROR(TRIM(INDEX($A434:$AB434,MATCH(Lists!$K$8,$A$1:$AB$1,0))&amp;""),""))</f>
        <v/>
      </c>
      <c r="AN434" s="20">
        <f>IF(AD434="","",IFERROR(TRIM(INDEX($A434:$AB434,MATCH(Lists!$K$9,$A$1:$AB$1,0))&amp;""),""))</f>
        <v/>
      </c>
      <c r="AO434" s="20">
        <f>IF(AD434="","",IFERROR(TRIM(INDEX($A434:$AB434,MATCH(Lists!$K$10,$A$1:$AB$1,0))&amp;""),""))</f>
        <v/>
      </c>
      <c r="AP434" s="20">
        <f>IF(AD434="","",IFERROR(TRIM(INDEX($A434:$AB434,MATCH(Lists!$K$11,$A$1:$AB$1,0))&amp;""),""))</f>
        <v/>
      </c>
      <c r="AQ434" s="20">
        <f>IF(AD434="","",IFERROR(VALUE(IFERROR(TRIM(INDEX($A434:$AB434,MATCH(Lists!$K$12,$A$1:$AB$1,0))&amp;""),"")),""))</f>
        <v/>
      </c>
      <c r="AR434" s="20">
        <f>IF(AD434="","",IFERROR(TRIM(INDEX($A434:$AB434,MATCH(Lists!$K$13,$A$1:$AB$1,0))&amp;""),""))</f>
        <v/>
      </c>
      <c r="AS434" s="20">
        <f>IF(AD434="","",IFERROR(TRIM(INDEX($A434:$AB434,MATCH(Lists!$K$14,$A$1:$AB$1,0))&amp;""),""))</f>
        <v/>
      </c>
      <c r="AT434" s="20">
        <f>IF(AD434="","",IFERROR(TRIM(INDEX($A434:$AB434,MATCH(Lists!$K$15,$A$1:$AB$1,0))&amp;""),""))</f>
        <v/>
      </c>
      <c r="AU434" s="20">
        <f>IF(AD434="","",IFERROR(TRIM(INDEX($A434:$AB434,MATCH(Lists!$K$18,$A$1:$AB$1,0))&amp;""),""))</f>
        <v/>
      </c>
    </row>
    <row r="435">
      <c r="AC435" s="19" t="n"/>
      <c r="AD435" s="20">
        <f>IFERROR(TRIM(INDEX($A435:$AB435,MATCH(Lists!$K$2,$A$1:$AB$1,0))&amp;""),"")</f>
        <v/>
      </c>
      <c r="AE435" s="20">
        <f>IF(AD435="",0,IF(AND(OR('Top needs'!$B$5="",AF435='Top needs'!$B$5),OR('Top needs'!$B$6="",AG435='Top needs'!$B$6)),1,0))</f>
        <v/>
      </c>
      <c r="AF435" s="20">
        <f>IF(AD435="","",IF(IFERROR(TRIM(INDEX($A435:$AB435,MATCH(Lists!$K$16,$A$1:$AB$1,0))&amp;""),"")="","(no answer)",IFERROR(TRIM(INDEX($A435:$AB435,MATCH(Lists!$K$16,$A$1:$AB$1,0))&amp;""),"")))</f>
        <v/>
      </c>
      <c r="AG435" s="20">
        <f>IF(AD435="","",IF(IFERROR(TRIM(INDEX($A435:$AB435,MATCH(Lists!$K$17,$A$1:$AB$1,0))&amp;""),"")="","(no answer)",IFERROR(TRIM(INDEX($A435:$AB435,MATCH(Lists!$K$17,$A$1:$AB$1,0))&amp;""),"")))</f>
        <v/>
      </c>
      <c r="AH435" s="20">
        <f>IF(AD435="","",IFERROR(TRIM(INDEX($A435:$AB435,MATCH(Lists!$K$3,$A$1:$AB$1,0))&amp;""),""))</f>
        <v/>
      </c>
      <c r="AI435" s="20">
        <f>IF(AD435="","",IFERROR(TRIM(INDEX($A435:$AB435,MATCH(Lists!$K$4,$A$1:$AB$1,0))&amp;""),""))</f>
        <v/>
      </c>
      <c r="AJ435" s="20">
        <f>IF(AD435="","",IFERROR(TRIM(INDEX($A435:$AB435,MATCH(Lists!$K$5,$A$1:$AB$1,0))&amp;""),""))</f>
        <v/>
      </c>
      <c r="AK435" s="20">
        <f>IF(AD435="","",IFERROR(TRIM(INDEX($A435:$AB435,MATCH(Lists!$K$6,$A$1:$AB$1,0))&amp;""),""))</f>
        <v/>
      </c>
      <c r="AL435" s="20">
        <f>IF(AD435="","",IFERROR(TRIM(INDEX($A435:$AB435,MATCH(Lists!$K$7,$A$1:$AB$1,0))&amp;""),""))</f>
        <v/>
      </c>
      <c r="AM435" s="20">
        <f>IF(AD435="","",IFERROR(TRIM(INDEX($A435:$AB435,MATCH(Lists!$K$8,$A$1:$AB$1,0))&amp;""),""))</f>
        <v/>
      </c>
      <c r="AN435" s="20">
        <f>IF(AD435="","",IFERROR(TRIM(INDEX($A435:$AB435,MATCH(Lists!$K$9,$A$1:$AB$1,0))&amp;""),""))</f>
        <v/>
      </c>
      <c r="AO435" s="20">
        <f>IF(AD435="","",IFERROR(TRIM(INDEX($A435:$AB435,MATCH(Lists!$K$10,$A$1:$AB$1,0))&amp;""),""))</f>
        <v/>
      </c>
      <c r="AP435" s="20">
        <f>IF(AD435="","",IFERROR(TRIM(INDEX($A435:$AB435,MATCH(Lists!$K$11,$A$1:$AB$1,0))&amp;""),""))</f>
        <v/>
      </c>
      <c r="AQ435" s="20">
        <f>IF(AD435="","",IFERROR(VALUE(IFERROR(TRIM(INDEX($A435:$AB435,MATCH(Lists!$K$12,$A$1:$AB$1,0))&amp;""),"")),""))</f>
        <v/>
      </c>
      <c r="AR435" s="20">
        <f>IF(AD435="","",IFERROR(TRIM(INDEX($A435:$AB435,MATCH(Lists!$K$13,$A$1:$AB$1,0))&amp;""),""))</f>
        <v/>
      </c>
      <c r="AS435" s="20">
        <f>IF(AD435="","",IFERROR(TRIM(INDEX($A435:$AB435,MATCH(Lists!$K$14,$A$1:$AB$1,0))&amp;""),""))</f>
        <v/>
      </c>
      <c r="AT435" s="20">
        <f>IF(AD435="","",IFERROR(TRIM(INDEX($A435:$AB435,MATCH(Lists!$K$15,$A$1:$AB$1,0))&amp;""),""))</f>
        <v/>
      </c>
      <c r="AU435" s="20">
        <f>IF(AD435="","",IFERROR(TRIM(INDEX($A435:$AB435,MATCH(Lists!$K$18,$A$1:$AB$1,0))&amp;""),""))</f>
        <v/>
      </c>
    </row>
    <row r="436">
      <c r="AC436" s="19" t="n"/>
      <c r="AD436" s="20">
        <f>IFERROR(TRIM(INDEX($A436:$AB436,MATCH(Lists!$K$2,$A$1:$AB$1,0))&amp;""),"")</f>
        <v/>
      </c>
      <c r="AE436" s="20">
        <f>IF(AD436="",0,IF(AND(OR('Top needs'!$B$5="",AF436='Top needs'!$B$5),OR('Top needs'!$B$6="",AG436='Top needs'!$B$6)),1,0))</f>
        <v/>
      </c>
      <c r="AF436" s="20">
        <f>IF(AD436="","",IF(IFERROR(TRIM(INDEX($A436:$AB436,MATCH(Lists!$K$16,$A$1:$AB$1,0))&amp;""),"")="","(no answer)",IFERROR(TRIM(INDEX($A436:$AB436,MATCH(Lists!$K$16,$A$1:$AB$1,0))&amp;""),"")))</f>
        <v/>
      </c>
      <c r="AG436" s="20">
        <f>IF(AD436="","",IF(IFERROR(TRIM(INDEX($A436:$AB436,MATCH(Lists!$K$17,$A$1:$AB$1,0))&amp;""),"")="","(no answer)",IFERROR(TRIM(INDEX($A436:$AB436,MATCH(Lists!$K$17,$A$1:$AB$1,0))&amp;""),"")))</f>
        <v/>
      </c>
      <c r="AH436" s="20">
        <f>IF(AD436="","",IFERROR(TRIM(INDEX($A436:$AB436,MATCH(Lists!$K$3,$A$1:$AB$1,0))&amp;""),""))</f>
        <v/>
      </c>
      <c r="AI436" s="20">
        <f>IF(AD436="","",IFERROR(TRIM(INDEX($A436:$AB436,MATCH(Lists!$K$4,$A$1:$AB$1,0))&amp;""),""))</f>
        <v/>
      </c>
      <c r="AJ436" s="20">
        <f>IF(AD436="","",IFERROR(TRIM(INDEX($A436:$AB436,MATCH(Lists!$K$5,$A$1:$AB$1,0))&amp;""),""))</f>
        <v/>
      </c>
      <c r="AK436" s="20">
        <f>IF(AD436="","",IFERROR(TRIM(INDEX($A436:$AB436,MATCH(Lists!$K$6,$A$1:$AB$1,0))&amp;""),""))</f>
        <v/>
      </c>
      <c r="AL436" s="20">
        <f>IF(AD436="","",IFERROR(TRIM(INDEX($A436:$AB436,MATCH(Lists!$K$7,$A$1:$AB$1,0))&amp;""),""))</f>
        <v/>
      </c>
      <c r="AM436" s="20">
        <f>IF(AD436="","",IFERROR(TRIM(INDEX($A436:$AB436,MATCH(Lists!$K$8,$A$1:$AB$1,0))&amp;""),""))</f>
        <v/>
      </c>
      <c r="AN436" s="20">
        <f>IF(AD436="","",IFERROR(TRIM(INDEX($A436:$AB436,MATCH(Lists!$K$9,$A$1:$AB$1,0))&amp;""),""))</f>
        <v/>
      </c>
      <c r="AO436" s="20">
        <f>IF(AD436="","",IFERROR(TRIM(INDEX($A436:$AB436,MATCH(Lists!$K$10,$A$1:$AB$1,0))&amp;""),""))</f>
        <v/>
      </c>
      <c r="AP436" s="20">
        <f>IF(AD436="","",IFERROR(TRIM(INDEX($A436:$AB436,MATCH(Lists!$K$11,$A$1:$AB$1,0))&amp;""),""))</f>
        <v/>
      </c>
      <c r="AQ436" s="20">
        <f>IF(AD436="","",IFERROR(VALUE(IFERROR(TRIM(INDEX($A436:$AB436,MATCH(Lists!$K$12,$A$1:$AB$1,0))&amp;""),"")),""))</f>
        <v/>
      </c>
      <c r="AR436" s="20">
        <f>IF(AD436="","",IFERROR(TRIM(INDEX($A436:$AB436,MATCH(Lists!$K$13,$A$1:$AB$1,0))&amp;""),""))</f>
        <v/>
      </c>
      <c r="AS436" s="20">
        <f>IF(AD436="","",IFERROR(TRIM(INDEX($A436:$AB436,MATCH(Lists!$K$14,$A$1:$AB$1,0))&amp;""),""))</f>
        <v/>
      </c>
      <c r="AT436" s="20">
        <f>IF(AD436="","",IFERROR(TRIM(INDEX($A436:$AB436,MATCH(Lists!$K$15,$A$1:$AB$1,0))&amp;""),""))</f>
        <v/>
      </c>
      <c r="AU436" s="20">
        <f>IF(AD436="","",IFERROR(TRIM(INDEX($A436:$AB436,MATCH(Lists!$K$18,$A$1:$AB$1,0))&amp;""),""))</f>
        <v/>
      </c>
    </row>
    <row r="437">
      <c r="AC437" s="19" t="n"/>
      <c r="AD437" s="20">
        <f>IFERROR(TRIM(INDEX($A437:$AB437,MATCH(Lists!$K$2,$A$1:$AB$1,0))&amp;""),"")</f>
        <v/>
      </c>
      <c r="AE437" s="20">
        <f>IF(AD437="",0,IF(AND(OR('Top needs'!$B$5="",AF437='Top needs'!$B$5),OR('Top needs'!$B$6="",AG437='Top needs'!$B$6)),1,0))</f>
        <v/>
      </c>
      <c r="AF437" s="20">
        <f>IF(AD437="","",IF(IFERROR(TRIM(INDEX($A437:$AB437,MATCH(Lists!$K$16,$A$1:$AB$1,0))&amp;""),"")="","(no answer)",IFERROR(TRIM(INDEX($A437:$AB437,MATCH(Lists!$K$16,$A$1:$AB$1,0))&amp;""),"")))</f>
        <v/>
      </c>
      <c r="AG437" s="20">
        <f>IF(AD437="","",IF(IFERROR(TRIM(INDEX($A437:$AB437,MATCH(Lists!$K$17,$A$1:$AB$1,0))&amp;""),"")="","(no answer)",IFERROR(TRIM(INDEX($A437:$AB437,MATCH(Lists!$K$17,$A$1:$AB$1,0))&amp;""),"")))</f>
        <v/>
      </c>
      <c r="AH437" s="20">
        <f>IF(AD437="","",IFERROR(TRIM(INDEX($A437:$AB437,MATCH(Lists!$K$3,$A$1:$AB$1,0))&amp;""),""))</f>
        <v/>
      </c>
      <c r="AI437" s="20">
        <f>IF(AD437="","",IFERROR(TRIM(INDEX($A437:$AB437,MATCH(Lists!$K$4,$A$1:$AB$1,0))&amp;""),""))</f>
        <v/>
      </c>
      <c r="AJ437" s="20">
        <f>IF(AD437="","",IFERROR(TRIM(INDEX($A437:$AB437,MATCH(Lists!$K$5,$A$1:$AB$1,0))&amp;""),""))</f>
        <v/>
      </c>
      <c r="AK437" s="20">
        <f>IF(AD437="","",IFERROR(TRIM(INDEX($A437:$AB437,MATCH(Lists!$K$6,$A$1:$AB$1,0))&amp;""),""))</f>
        <v/>
      </c>
      <c r="AL437" s="20">
        <f>IF(AD437="","",IFERROR(TRIM(INDEX($A437:$AB437,MATCH(Lists!$K$7,$A$1:$AB$1,0))&amp;""),""))</f>
        <v/>
      </c>
      <c r="AM437" s="20">
        <f>IF(AD437="","",IFERROR(TRIM(INDEX($A437:$AB437,MATCH(Lists!$K$8,$A$1:$AB$1,0))&amp;""),""))</f>
        <v/>
      </c>
      <c r="AN437" s="20">
        <f>IF(AD437="","",IFERROR(TRIM(INDEX($A437:$AB437,MATCH(Lists!$K$9,$A$1:$AB$1,0))&amp;""),""))</f>
        <v/>
      </c>
      <c r="AO437" s="20">
        <f>IF(AD437="","",IFERROR(TRIM(INDEX($A437:$AB437,MATCH(Lists!$K$10,$A$1:$AB$1,0))&amp;""),""))</f>
        <v/>
      </c>
      <c r="AP437" s="20">
        <f>IF(AD437="","",IFERROR(TRIM(INDEX($A437:$AB437,MATCH(Lists!$K$11,$A$1:$AB$1,0))&amp;""),""))</f>
        <v/>
      </c>
      <c r="AQ437" s="20">
        <f>IF(AD437="","",IFERROR(VALUE(IFERROR(TRIM(INDEX($A437:$AB437,MATCH(Lists!$K$12,$A$1:$AB$1,0))&amp;""),"")),""))</f>
        <v/>
      </c>
      <c r="AR437" s="20">
        <f>IF(AD437="","",IFERROR(TRIM(INDEX($A437:$AB437,MATCH(Lists!$K$13,$A$1:$AB$1,0))&amp;""),""))</f>
        <v/>
      </c>
      <c r="AS437" s="20">
        <f>IF(AD437="","",IFERROR(TRIM(INDEX($A437:$AB437,MATCH(Lists!$K$14,$A$1:$AB$1,0))&amp;""),""))</f>
        <v/>
      </c>
      <c r="AT437" s="20">
        <f>IF(AD437="","",IFERROR(TRIM(INDEX($A437:$AB437,MATCH(Lists!$K$15,$A$1:$AB$1,0))&amp;""),""))</f>
        <v/>
      </c>
      <c r="AU437" s="20">
        <f>IF(AD437="","",IFERROR(TRIM(INDEX($A437:$AB437,MATCH(Lists!$K$18,$A$1:$AB$1,0))&amp;""),""))</f>
        <v/>
      </c>
    </row>
    <row r="438">
      <c r="AC438" s="19" t="n"/>
      <c r="AD438" s="20">
        <f>IFERROR(TRIM(INDEX($A438:$AB438,MATCH(Lists!$K$2,$A$1:$AB$1,0))&amp;""),"")</f>
        <v/>
      </c>
      <c r="AE438" s="20">
        <f>IF(AD438="",0,IF(AND(OR('Top needs'!$B$5="",AF438='Top needs'!$B$5),OR('Top needs'!$B$6="",AG438='Top needs'!$B$6)),1,0))</f>
        <v/>
      </c>
      <c r="AF438" s="20">
        <f>IF(AD438="","",IF(IFERROR(TRIM(INDEX($A438:$AB438,MATCH(Lists!$K$16,$A$1:$AB$1,0))&amp;""),"")="","(no answer)",IFERROR(TRIM(INDEX($A438:$AB438,MATCH(Lists!$K$16,$A$1:$AB$1,0))&amp;""),"")))</f>
        <v/>
      </c>
      <c r="AG438" s="20">
        <f>IF(AD438="","",IF(IFERROR(TRIM(INDEX($A438:$AB438,MATCH(Lists!$K$17,$A$1:$AB$1,0))&amp;""),"")="","(no answer)",IFERROR(TRIM(INDEX($A438:$AB438,MATCH(Lists!$K$17,$A$1:$AB$1,0))&amp;""),"")))</f>
        <v/>
      </c>
      <c r="AH438" s="20">
        <f>IF(AD438="","",IFERROR(TRIM(INDEX($A438:$AB438,MATCH(Lists!$K$3,$A$1:$AB$1,0))&amp;""),""))</f>
        <v/>
      </c>
      <c r="AI438" s="20">
        <f>IF(AD438="","",IFERROR(TRIM(INDEX($A438:$AB438,MATCH(Lists!$K$4,$A$1:$AB$1,0))&amp;""),""))</f>
        <v/>
      </c>
      <c r="AJ438" s="20">
        <f>IF(AD438="","",IFERROR(TRIM(INDEX($A438:$AB438,MATCH(Lists!$K$5,$A$1:$AB$1,0))&amp;""),""))</f>
        <v/>
      </c>
      <c r="AK438" s="20">
        <f>IF(AD438="","",IFERROR(TRIM(INDEX($A438:$AB438,MATCH(Lists!$K$6,$A$1:$AB$1,0))&amp;""),""))</f>
        <v/>
      </c>
      <c r="AL438" s="20">
        <f>IF(AD438="","",IFERROR(TRIM(INDEX($A438:$AB438,MATCH(Lists!$K$7,$A$1:$AB$1,0))&amp;""),""))</f>
        <v/>
      </c>
      <c r="AM438" s="20">
        <f>IF(AD438="","",IFERROR(TRIM(INDEX($A438:$AB438,MATCH(Lists!$K$8,$A$1:$AB$1,0))&amp;""),""))</f>
        <v/>
      </c>
      <c r="AN438" s="20">
        <f>IF(AD438="","",IFERROR(TRIM(INDEX($A438:$AB438,MATCH(Lists!$K$9,$A$1:$AB$1,0))&amp;""),""))</f>
        <v/>
      </c>
      <c r="AO438" s="20">
        <f>IF(AD438="","",IFERROR(TRIM(INDEX($A438:$AB438,MATCH(Lists!$K$10,$A$1:$AB$1,0))&amp;""),""))</f>
        <v/>
      </c>
      <c r="AP438" s="20">
        <f>IF(AD438="","",IFERROR(TRIM(INDEX($A438:$AB438,MATCH(Lists!$K$11,$A$1:$AB$1,0))&amp;""),""))</f>
        <v/>
      </c>
      <c r="AQ438" s="20">
        <f>IF(AD438="","",IFERROR(VALUE(IFERROR(TRIM(INDEX($A438:$AB438,MATCH(Lists!$K$12,$A$1:$AB$1,0))&amp;""),"")),""))</f>
        <v/>
      </c>
      <c r="AR438" s="20">
        <f>IF(AD438="","",IFERROR(TRIM(INDEX($A438:$AB438,MATCH(Lists!$K$13,$A$1:$AB$1,0))&amp;""),""))</f>
        <v/>
      </c>
      <c r="AS438" s="20">
        <f>IF(AD438="","",IFERROR(TRIM(INDEX($A438:$AB438,MATCH(Lists!$K$14,$A$1:$AB$1,0))&amp;""),""))</f>
        <v/>
      </c>
      <c r="AT438" s="20">
        <f>IF(AD438="","",IFERROR(TRIM(INDEX($A438:$AB438,MATCH(Lists!$K$15,$A$1:$AB$1,0))&amp;""),""))</f>
        <v/>
      </c>
      <c r="AU438" s="20">
        <f>IF(AD438="","",IFERROR(TRIM(INDEX($A438:$AB438,MATCH(Lists!$K$18,$A$1:$AB$1,0))&amp;""),""))</f>
        <v/>
      </c>
    </row>
    <row r="439">
      <c r="AC439" s="19" t="n"/>
      <c r="AD439" s="20">
        <f>IFERROR(TRIM(INDEX($A439:$AB439,MATCH(Lists!$K$2,$A$1:$AB$1,0))&amp;""),"")</f>
        <v/>
      </c>
      <c r="AE439" s="20">
        <f>IF(AD439="",0,IF(AND(OR('Top needs'!$B$5="",AF439='Top needs'!$B$5),OR('Top needs'!$B$6="",AG439='Top needs'!$B$6)),1,0))</f>
        <v/>
      </c>
      <c r="AF439" s="20">
        <f>IF(AD439="","",IF(IFERROR(TRIM(INDEX($A439:$AB439,MATCH(Lists!$K$16,$A$1:$AB$1,0))&amp;""),"")="","(no answer)",IFERROR(TRIM(INDEX($A439:$AB439,MATCH(Lists!$K$16,$A$1:$AB$1,0))&amp;""),"")))</f>
        <v/>
      </c>
      <c r="AG439" s="20">
        <f>IF(AD439="","",IF(IFERROR(TRIM(INDEX($A439:$AB439,MATCH(Lists!$K$17,$A$1:$AB$1,0))&amp;""),"")="","(no answer)",IFERROR(TRIM(INDEX($A439:$AB439,MATCH(Lists!$K$17,$A$1:$AB$1,0))&amp;""),"")))</f>
        <v/>
      </c>
      <c r="AH439" s="20">
        <f>IF(AD439="","",IFERROR(TRIM(INDEX($A439:$AB439,MATCH(Lists!$K$3,$A$1:$AB$1,0))&amp;""),""))</f>
        <v/>
      </c>
      <c r="AI439" s="20">
        <f>IF(AD439="","",IFERROR(TRIM(INDEX($A439:$AB439,MATCH(Lists!$K$4,$A$1:$AB$1,0))&amp;""),""))</f>
        <v/>
      </c>
      <c r="AJ439" s="20">
        <f>IF(AD439="","",IFERROR(TRIM(INDEX($A439:$AB439,MATCH(Lists!$K$5,$A$1:$AB$1,0))&amp;""),""))</f>
        <v/>
      </c>
      <c r="AK439" s="20">
        <f>IF(AD439="","",IFERROR(TRIM(INDEX($A439:$AB439,MATCH(Lists!$K$6,$A$1:$AB$1,0))&amp;""),""))</f>
        <v/>
      </c>
      <c r="AL439" s="20">
        <f>IF(AD439="","",IFERROR(TRIM(INDEX($A439:$AB439,MATCH(Lists!$K$7,$A$1:$AB$1,0))&amp;""),""))</f>
        <v/>
      </c>
      <c r="AM439" s="20">
        <f>IF(AD439="","",IFERROR(TRIM(INDEX($A439:$AB439,MATCH(Lists!$K$8,$A$1:$AB$1,0))&amp;""),""))</f>
        <v/>
      </c>
      <c r="AN439" s="20">
        <f>IF(AD439="","",IFERROR(TRIM(INDEX($A439:$AB439,MATCH(Lists!$K$9,$A$1:$AB$1,0))&amp;""),""))</f>
        <v/>
      </c>
      <c r="AO439" s="20">
        <f>IF(AD439="","",IFERROR(TRIM(INDEX($A439:$AB439,MATCH(Lists!$K$10,$A$1:$AB$1,0))&amp;""),""))</f>
        <v/>
      </c>
      <c r="AP439" s="20">
        <f>IF(AD439="","",IFERROR(TRIM(INDEX($A439:$AB439,MATCH(Lists!$K$11,$A$1:$AB$1,0))&amp;""),""))</f>
        <v/>
      </c>
      <c r="AQ439" s="20">
        <f>IF(AD439="","",IFERROR(VALUE(IFERROR(TRIM(INDEX($A439:$AB439,MATCH(Lists!$K$12,$A$1:$AB$1,0))&amp;""),"")),""))</f>
        <v/>
      </c>
      <c r="AR439" s="20">
        <f>IF(AD439="","",IFERROR(TRIM(INDEX($A439:$AB439,MATCH(Lists!$K$13,$A$1:$AB$1,0))&amp;""),""))</f>
        <v/>
      </c>
      <c r="AS439" s="20">
        <f>IF(AD439="","",IFERROR(TRIM(INDEX($A439:$AB439,MATCH(Lists!$K$14,$A$1:$AB$1,0))&amp;""),""))</f>
        <v/>
      </c>
      <c r="AT439" s="20">
        <f>IF(AD439="","",IFERROR(TRIM(INDEX($A439:$AB439,MATCH(Lists!$K$15,$A$1:$AB$1,0))&amp;""),""))</f>
        <v/>
      </c>
      <c r="AU439" s="20">
        <f>IF(AD439="","",IFERROR(TRIM(INDEX($A439:$AB439,MATCH(Lists!$K$18,$A$1:$AB$1,0))&amp;""),""))</f>
        <v/>
      </c>
    </row>
    <row r="440">
      <c r="AC440" s="19" t="n"/>
      <c r="AD440" s="20">
        <f>IFERROR(TRIM(INDEX($A440:$AB440,MATCH(Lists!$K$2,$A$1:$AB$1,0))&amp;""),"")</f>
        <v/>
      </c>
      <c r="AE440" s="20">
        <f>IF(AD440="",0,IF(AND(OR('Top needs'!$B$5="",AF440='Top needs'!$B$5),OR('Top needs'!$B$6="",AG440='Top needs'!$B$6)),1,0))</f>
        <v/>
      </c>
      <c r="AF440" s="20">
        <f>IF(AD440="","",IF(IFERROR(TRIM(INDEX($A440:$AB440,MATCH(Lists!$K$16,$A$1:$AB$1,0))&amp;""),"")="","(no answer)",IFERROR(TRIM(INDEX($A440:$AB440,MATCH(Lists!$K$16,$A$1:$AB$1,0))&amp;""),"")))</f>
        <v/>
      </c>
      <c r="AG440" s="20">
        <f>IF(AD440="","",IF(IFERROR(TRIM(INDEX($A440:$AB440,MATCH(Lists!$K$17,$A$1:$AB$1,0))&amp;""),"")="","(no answer)",IFERROR(TRIM(INDEX($A440:$AB440,MATCH(Lists!$K$17,$A$1:$AB$1,0))&amp;""),"")))</f>
        <v/>
      </c>
      <c r="AH440" s="20">
        <f>IF(AD440="","",IFERROR(TRIM(INDEX($A440:$AB440,MATCH(Lists!$K$3,$A$1:$AB$1,0))&amp;""),""))</f>
        <v/>
      </c>
      <c r="AI440" s="20">
        <f>IF(AD440="","",IFERROR(TRIM(INDEX($A440:$AB440,MATCH(Lists!$K$4,$A$1:$AB$1,0))&amp;""),""))</f>
        <v/>
      </c>
      <c r="AJ440" s="20">
        <f>IF(AD440="","",IFERROR(TRIM(INDEX($A440:$AB440,MATCH(Lists!$K$5,$A$1:$AB$1,0))&amp;""),""))</f>
        <v/>
      </c>
      <c r="AK440" s="20">
        <f>IF(AD440="","",IFERROR(TRIM(INDEX($A440:$AB440,MATCH(Lists!$K$6,$A$1:$AB$1,0))&amp;""),""))</f>
        <v/>
      </c>
      <c r="AL440" s="20">
        <f>IF(AD440="","",IFERROR(TRIM(INDEX($A440:$AB440,MATCH(Lists!$K$7,$A$1:$AB$1,0))&amp;""),""))</f>
        <v/>
      </c>
      <c r="AM440" s="20">
        <f>IF(AD440="","",IFERROR(TRIM(INDEX($A440:$AB440,MATCH(Lists!$K$8,$A$1:$AB$1,0))&amp;""),""))</f>
        <v/>
      </c>
      <c r="AN440" s="20">
        <f>IF(AD440="","",IFERROR(TRIM(INDEX($A440:$AB440,MATCH(Lists!$K$9,$A$1:$AB$1,0))&amp;""),""))</f>
        <v/>
      </c>
      <c r="AO440" s="20">
        <f>IF(AD440="","",IFERROR(TRIM(INDEX($A440:$AB440,MATCH(Lists!$K$10,$A$1:$AB$1,0))&amp;""),""))</f>
        <v/>
      </c>
      <c r="AP440" s="20">
        <f>IF(AD440="","",IFERROR(TRIM(INDEX($A440:$AB440,MATCH(Lists!$K$11,$A$1:$AB$1,0))&amp;""),""))</f>
        <v/>
      </c>
      <c r="AQ440" s="20">
        <f>IF(AD440="","",IFERROR(VALUE(IFERROR(TRIM(INDEX($A440:$AB440,MATCH(Lists!$K$12,$A$1:$AB$1,0))&amp;""),"")),""))</f>
        <v/>
      </c>
      <c r="AR440" s="20">
        <f>IF(AD440="","",IFERROR(TRIM(INDEX($A440:$AB440,MATCH(Lists!$K$13,$A$1:$AB$1,0))&amp;""),""))</f>
        <v/>
      </c>
      <c r="AS440" s="20">
        <f>IF(AD440="","",IFERROR(TRIM(INDEX($A440:$AB440,MATCH(Lists!$K$14,$A$1:$AB$1,0))&amp;""),""))</f>
        <v/>
      </c>
      <c r="AT440" s="20">
        <f>IF(AD440="","",IFERROR(TRIM(INDEX($A440:$AB440,MATCH(Lists!$K$15,$A$1:$AB$1,0))&amp;""),""))</f>
        <v/>
      </c>
      <c r="AU440" s="20">
        <f>IF(AD440="","",IFERROR(TRIM(INDEX($A440:$AB440,MATCH(Lists!$K$18,$A$1:$AB$1,0))&amp;""),""))</f>
        <v/>
      </c>
    </row>
    <row r="441">
      <c r="AC441" s="19" t="n"/>
      <c r="AD441" s="20">
        <f>IFERROR(TRIM(INDEX($A441:$AB441,MATCH(Lists!$K$2,$A$1:$AB$1,0))&amp;""),"")</f>
        <v/>
      </c>
      <c r="AE441" s="20">
        <f>IF(AD441="",0,IF(AND(OR('Top needs'!$B$5="",AF441='Top needs'!$B$5),OR('Top needs'!$B$6="",AG441='Top needs'!$B$6)),1,0))</f>
        <v/>
      </c>
      <c r="AF441" s="20">
        <f>IF(AD441="","",IF(IFERROR(TRIM(INDEX($A441:$AB441,MATCH(Lists!$K$16,$A$1:$AB$1,0))&amp;""),"")="","(no answer)",IFERROR(TRIM(INDEX($A441:$AB441,MATCH(Lists!$K$16,$A$1:$AB$1,0))&amp;""),"")))</f>
        <v/>
      </c>
      <c r="AG441" s="20">
        <f>IF(AD441="","",IF(IFERROR(TRIM(INDEX($A441:$AB441,MATCH(Lists!$K$17,$A$1:$AB$1,0))&amp;""),"")="","(no answer)",IFERROR(TRIM(INDEX($A441:$AB441,MATCH(Lists!$K$17,$A$1:$AB$1,0))&amp;""),"")))</f>
        <v/>
      </c>
      <c r="AH441" s="20">
        <f>IF(AD441="","",IFERROR(TRIM(INDEX($A441:$AB441,MATCH(Lists!$K$3,$A$1:$AB$1,0))&amp;""),""))</f>
        <v/>
      </c>
      <c r="AI441" s="20">
        <f>IF(AD441="","",IFERROR(TRIM(INDEX($A441:$AB441,MATCH(Lists!$K$4,$A$1:$AB$1,0))&amp;""),""))</f>
        <v/>
      </c>
      <c r="AJ441" s="20">
        <f>IF(AD441="","",IFERROR(TRIM(INDEX($A441:$AB441,MATCH(Lists!$K$5,$A$1:$AB$1,0))&amp;""),""))</f>
        <v/>
      </c>
      <c r="AK441" s="20">
        <f>IF(AD441="","",IFERROR(TRIM(INDEX($A441:$AB441,MATCH(Lists!$K$6,$A$1:$AB$1,0))&amp;""),""))</f>
        <v/>
      </c>
      <c r="AL441" s="20">
        <f>IF(AD441="","",IFERROR(TRIM(INDEX($A441:$AB441,MATCH(Lists!$K$7,$A$1:$AB$1,0))&amp;""),""))</f>
        <v/>
      </c>
      <c r="AM441" s="20">
        <f>IF(AD441="","",IFERROR(TRIM(INDEX($A441:$AB441,MATCH(Lists!$K$8,$A$1:$AB$1,0))&amp;""),""))</f>
        <v/>
      </c>
      <c r="AN441" s="20">
        <f>IF(AD441="","",IFERROR(TRIM(INDEX($A441:$AB441,MATCH(Lists!$K$9,$A$1:$AB$1,0))&amp;""),""))</f>
        <v/>
      </c>
      <c r="AO441" s="20">
        <f>IF(AD441="","",IFERROR(TRIM(INDEX($A441:$AB441,MATCH(Lists!$K$10,$A$1:$AB$1,0))&amp;""),""))</f>
        <v/>
      </c>
      <c r="AP441" s="20">
        <f>IF(AD441="","",IFERROR(TRIM(INDEX($A441:$AB441,MATCH(Lists!$K$11,$A$1:$AB$1,0))&amp;""),""))</f>
        <v/>
      </c>
      <c r="AQ441" s="20">
        <f>IF(AD441="","",IFERROR(VALUE(IFERROR(TRIM(INDEX($A441:$AB441,MATCH(Lists!$K$12,$A$1:$AB$1,0))&amp;""),"")),""))</f>
        <v/>
      </c>
      <c r="AR441" s="20">
        <f>IF(AD441="","",IFERROR(TRIM(INDEX($A441:$AB441,MATCH(Lists!$K$13,$A$1:$AB$1,0))&amp;""),""))</f>
        <v/>
      </c>
      <c r="AS441" s="20">
        <f>IF(AD441="","",IFERROR(TRIM(INDEX($A441:$AB441,MATCH(Lists!$K$14,$A$1:$AB$1,0))&amp;""),""))</f>
        <v/>
      </c>
      <c r="AT441" s="20">
        <f>IF(AD441="","",IFERROR(TRIM(INDEX($A441:$AB441,MATCH(Lists!$K$15,$A$1:$AB$1,0))&amp;""),""))</f>
        <v/>
      </c>
      <c r="AU441" s="20">
        <f>IF(AD441="","",IFERROR(TRIM(INDEX($A441:$AB441,MATCH(Lists!$K$18,$A$1:$AB$1,0))&amp;""),""))</f>
        <v/>
      </c>
    </row>
    <row r="442">
      <c r="AC442" s="19" t="n"/>
      <c r="AD442" s="20">
        <f>IFERROR(TRIM(INDEX($A442:$AB442,MATCH(Lists!$K$2,$A$1:$AB$1,0))&amp;""),"")</f>
        <v/>
      </c>
      <c r="AE442" s="20">
        <f>IF(AD442="",0,IF(AND(OR('Top needs'!$B$5="",AF442='Top needs'!$B$5),OR('Top needs'!$B$6="",AG442='Top needs'!$B$6)),1,0))</f>
        <v/>
      </c>
      <c r="AF442" s="20">
        <f>IF(AD442="","",IF(IFERROR(TRIM(INDEX($A442:$AB442,MATCH(Lists!$K$16,$A$1:$AB$1,0))&amp;""),"")="","(no answer)",IFERROR(TRIM(INDEX($A442:$AB442,MATCH(Lists!$K$16,$A$1:$AB$1,0))&amp;""),"")))</f>
        <v/>
      </c>
      <c r="AG442" s="20">
        <f>IF(AD442="","",IF(IFERROR(TRIM(INDEX($A442:$AB442,MATCH(Lists!$K$17,$A$1:$AB$1,0))&amp;""),"")="","(no answer)",IFERROR(TRIM(INDEX($A442:$AB442,MATCH(Lists!$K$17,$A$1:$AB$1,0))&amp;""),"")))</f>
        <v/>
      </c>
      <c r="AH442" s="20">
        <f>IF(AD442="","",IFERROR(TRIM(INDEX($A442:$AB442,MATCH(Lists!$K$3,$A$1:$AB$1,0))&amp;""),""))</f>
        <v/>
      </c>
      <c r="AI442" s="20">
        <f>IF(AD442="","",IFERROR(TRIM(INDEX($A442:$AB442,MATCH(Lists!$K$4,$A$1:$AB$1,0))&amp;""),""))</f>
        <v/>
      </c>
      <c r="AJ442" s="20">
        <f>IF(AD442="","",IFERROR(TRIM(INDEX($A442:$AB442,MATCH(Lists!$K$5,$A$1:$AB$1,0))&amp;""),""))</f>
        <v/>
      </c>
      <c r="AK442" s="20">
        <f>IF(AD442="","",IFERROR(TRIM(INDEX($A442:$AB442,MATCH(Lists!$K$6,$A$1:$AB$1,0))&amp;""),""))</f>
        <v/>
      </c>
      <c r="AL442" s="20">
        <f>IF(AD442="","",IFERROR(TRIM(INDEX($A442:$AB442,MATCH(Lists!$K$7,$A$1:$AB$1,0))&amp;""),""))</f>
        <v/>
      </c>
      <c r="AM442" s="20">
        <f>IF(AD442="","",IFERROR(TRIM(INDEX($A442:$AB442,MATCH(Lists!$K$8,$A$1:$AB$1,0))&amp;""),""))</f>
        <v/>
      </c>
      <c r="AN442" s="20">
        <f>IF(AD442="","",IFERROR(TRIM(INDEX($A442:$AB442,MATCH(Lists!$K$9,$A$1:$AB$1,0))&amp;""),""))</f>
        <v/>
      </c>
      <c r="AO442" s="20">
        <f>IF(AD442="","",IFERROR(TRIM(INDEX($A442:$AB442,MATCH(Lists!$K$10,$A$1:$AB$1,0))&amp;""),""))</f>
        <v/>
      </c>
      <c r="AP442" s="20">
        <f>IF(AD442="","",IFERROR(TRIM(INDEX($A442:$AB442,MATCH(Lists!$K$11,$A$1:$AB$1,0))&amp;""),""))</f>
        <v/>
      </c>
      <c r="AQ442" s="20">
        <f>IF(AD442="","",IFERROR(VALUE(IFERROR(TRIM(INDEX($A442:$AB442,MATCH(Lists!$K$12,$A$1:$AB$1,0))&amp;""),"")),""))</f>
        <v/>
      </c>
      <c r="AR442" s="20">
        <f>IF(AD442="","",IFERROR(TRIM(INDEX($A442:$AB442,MATCH(Lists!$K$13,$A$1:$AB$1,0))&amp;""),""))</f>
        <v/>
      </c>
      <c r="AS442" s="20">
        <f>IF(AD442="","",IFERROR(TRIM(INDEX($A442:$AB442,MATCH(Lists!$K$14,$A$1:$AB$1,0))&amp;""),""))</f>
        <v/>
      </c>
      <c r="AT442" s="20">
        <f>IF(AD442="","",IFERROR(TRIM(INDEX($A442:$AB442,MATCH(Lists!$K$15,$A$1:$AB$1,0))&amp;""),""))</f>
        <v/>
      </c>
      <c r="AU442" s="20">
        <f>IF(AD442="","",IFERROR(TRIM(INDEX($A442:$AB442,MATCH(Lists!$K$18,$A$1:$AB$1,0))&amp;""),""))</f>
        <v/>
      </c>
    </row>
    <row r="443">
      <c r="AC443" s="19" t="n"/>
      <c r="AD443" s="20">
        <f>IFERROR(TRIM(INDEX($A443:$AB443,MATCH(Lists!$K$2,$A$1:$AB$1,0))&amp;""),"")</f>
        <v/>
      </c>
      <c r="AE443" s="20">
        <f>IF(AD443="",0,IF(AND(OR('Top needs'!$B$5="",AF443='Top needs'!$B$5),OR('Top needs'!$B$6="",AG443='Top needs'!$B$6)),1,0))</f>
        <v/>
      </c>
      <c r="AF443" s="20">
        <f>IF(AD443="","",IF(IFERROR(TRIM(INDEX($A443:$AB443,MATCH(Lists!$K$16,$A$1:$AB$1,0))&amp;""),"")="","(no answer)",IFERROR(TRIM(INDEX($A443:$AB443,MATCH(Lists!$K$16,$A$1:$AB$1,0))&amp;""),"")))</f>
        <v/>
      </c>
      <c r="AG443" s="20">
        <f>IF(AD443="","",IF(IFERROR(TRIM(INDEX($A443:$AB443,MATCH(Lists!$K$17,$A$1:$AB$1,0))&amp;""),"")="","(no answer)",IFERROR(TRIM(INDEX($A443:$AB443,MATCH(Lists!$K$17,$A$1:$AB$1,0))&amp;""),"")))</f>
        <v/>
      </c>
      <c r="AH443" s="20">
        <f>IF(AD443="","",IFERROR(TRIM(INDEX($A443:$AB443,MATCH(Lists!$K$3,$A$1:$AB$1,0))&amp;""),""))</f>
        <v/>
      </c>
      <c r="AI443" s="20">
        <f>IF(AD443="","",IFERROR(TRIM(INDEX($A443:$AB443,MATCH(Lists!$K$4,$A$1:$AB$1,0))&amp;""),""))</f>
        <v/>
      </c>
      <c r="AJ443" s="20">
        <f>IF(AD443="","",IFERROR(TRIM(INDEX($A443:$AB443,MATCH(Lists!$K$5,$A$1:$AB$1,0))&amp;""),""))</f>
        <v/>
      </c>
      <c r="AK443" s="20">
        <f>IF(AD443="","",IFERROR(TRIM(INDEX($A443:$AB443,MATCH(Lists!$K$6,$A$1:$AB$1,0))&amp;""),""))</f>
        <v/>
      </c>
      <c r="AL443" s="20">
        <f>IF(AD443="","",IFERROR(TRIM(INDEX($A443:$AB443,MATCH(Lists!$K$7,$A$1:$AB$1,0))&amp;""),""))</f>
        <v/>
      </c>
      <c r="AM443" s="20">
        <f>IF(AD443="","",IFERROR(TRIM(INDEX($A443:$AB443,MATCH(Lists!$K$8,$A$1:$AB$1,0))&amp;""),""))</f>
        <v/>
      </c>
      <c r="AN443" s="20">
        <f>IF(AD443="","",IFERROR(TRIM(INDEX($A443:$AB443,MATCH(Lists!$K$9,$A$1:$AB$1,0))&amp;""),""))</f>
        <v/>
      </c>
      <c r="AO443" s="20">
        <f>IF(AD443="","",IFERROR(TRIM(INDEX($A443:$AB443,MATCH(Lists!$K$10,$A$1:$AB$1,0))&amp;""),""))</f>
        <v/>
      </c>
      <c r="AP443" s="20">
        <f>IF(AD443="","",IFERROR(TRIM(INDEX($A443:$AB443,MATCH(Lists!$K$11,$A$1:$AB$1,0))&amp;""),""))</f>
        <v/>
      </c>
      <c r="AQ443" s="20">
        <f>IF(AD443="","",IFERROR(VALUE(IFERROR(TRIM(INDEX($A443:$AB443,MATCH(Lists!$K$12,$A$1:$AB$1,0))&amp;""),"")),""))</f>
        <v/>
      </c>
      <c r="AR443" s="20">
        <f>IF(AD443="","",IFERROR(TRIM(INDEX($A443:$AB443,MATCH(Lists!$K$13,$A$1:$AB$1,0))&amp;""),""))</f>
        <v/>
      </c>
      <c r="AS443" s="20">
        <f>IF(AD443="","",IFERROR(TRIM(INDEX($A443:$AB443,MATCH(Lists!$K$14,$A$1:$AB$1,0))&amp;""),""))</f>
        <v/>
      </c>
      <c r="AT443" s="20">
        <f>IF(AD443="","",IFERROR(TRIM(INDEX($A443:$AB443,MATCH(Lists!$K$15,$A$1:$AB$1,0))&amp;""),""))</f>
        <v/>
      </c>
      <c r="AU443" s="20">
        <f>IF(AD443="","",IFERROR(TRIM(INDEX($A443:$AB443,MATCH(Lists!$K$18,$A$1:$AB$1,0))&amp;""),""))</f>
        <v/>
      </c>
    </row>
    <row r="444">
      <c r="AC444" s="19" t="n"/>
      <c r="AD444" s="20">
        <f>IFERROR(TRIM(INDEX($A444:$AB444,MATCH(Lists!$K$2,$A$1:$AB$1,0))&amp;""),"")</f>
        <v/>
      </c>
      <c r="AE444" s="20">
        <f>IF(AD444="",0,IF(AND(OR('Top needs'!$B$5="",AF444='Top needs'!$B$5),OR('Top needs'!$B$6="",AG444='Top needs'!$B$6)),1,0))</f>
        <v/>
      </c>
      <c r="AF444" s="20">
        <f>IF(AD444="","",IF(IFERROR(TRIM(INDEX($A444:$AB444,MATCH(Lists!$K$16,$A$1:$AB$1,0))&amp;""),"")="","(no answer)",IFERROR(TRIM(INDEX($A444:$AB444,MATCH(Lists!$K$16,$A$1:$AB$1,0))&amp;""),"")))</f>
        <v/>
      </c>
      <c r="AG444" s="20">
        <f>IF(AD444="","",IF(IFERROR(TRIM(INDEX($A444:$AB444,MATCH(Lists!$K$17,$A$1:$AB$1,0))&amp;""),"")="","(no answer)",IFERROR(TRIM(INDEX($A444:$AB444,MATCH(Lists!$K$17,$A$1:$AB$1,0))&amp;""),"")))</f>
        <v/>
      </c>
      <c r="AH444" s="20">
        <f>IF(AD444="","",IFERROR(TRIM(INDEX($A444:$AB444,MATCH(Lists!$K$3,$A$1:$AB$1,0))&amp;""),""))</f>
        <v/>
      </c>
      <c r="AI444" s="20">
        <f>IF(AD444="","",IFERROR(TRIM(INDEX($A444:$AB444,MATCH(Lists!$K$4,$A$1:$AB$1,0))&amp;""),""))</f>
        <v/>
      </c>
      <c r="AJ444" s="20">
        <f>IF(AD444="","",IFERROR(TRIM(INDEX($A444:$AB444,MATCH(Lists!$K$5,$A$1:$AB$1,0))&amp;""),""))</f>
        <v/>
      </c>
      <c r="AK444" s="20">
        <f>IF(AD444="","",IFERROR(TRIM(INDEX($A444:$AB444,MATCH(Lists!$K$6,$A$1:$AB$1,0))&amp;""),""))</f>
        <v/>
      </c>
      <c r="AL444" s="20">
        <f>IF(AD444="","",IFERROR(TRIM(INDEX($A444:$AB444,MATCH(Lists!$K$7,$A$1:$AB$1,0))&amp;""),""))</f>
        <v/>
      </c>
      <c r="AM444" s="20">
        <f>IF(AD444="","",IFERROR(TRIM(INDEX($A444:$AB444,MATCH(Lists!$K$8,$A$1:$AB$1,0))&amp;""),""))</f>
        <v/>
      </c>
      <c r="AN444" s="20">
        <f>IF(AD444="","",IFERROR(TRIM(INDEX($A444:$AB444,MATCH(Lists!$K$9,$A$1:$AB$1,0))&amp;""),""))</f>
        <v/>
      </c>
      <c r="AO444" s="20">
        <f>IF(AD444="","",IFERROR(TRIM(INDEX($A444:$AB444,MATCH(Lists!$K$10,$A$1:$AB$1,0))&amp;""),""))</f>
        <v/>
      </c>
      <c r="AP444" s="20">
        <f>IF(AD444="","",IFERROR(TRIM(INDEX($A444:$AB444,MATCH(Lists!$K$11,$A$1:$AB$1,0))&amp;""),""))</f>
        <v/>
      </c>
      <c r="AQ444" s="20">
        <f>IF(AD444="","",IFERROR(VALUE(IFERROR(TRIM(INDEX($A444:$AB444,MATCH(Lists!$K$12,$A$1:$AB$1,0))&amp;""),"")),""))</f>
        <v/>
      </c>
      <c r="AR444" s="20">
        <f>IF(AD444="","",IFERROR(TRIM(INDEX($A444:$AB444,MATCH(Lists!$K$13,$A$1:$AB$1,0))&amp;""),""))</f>
        <v/>
      </c>
      <c r="AS444" s="20">
        <f>IF(AD444="","",IFERROR(TRIM(INDEX($A444:$AB444,MATCH(Lists!$K$14,$A$1:$AB$1,0))&amp;""),""))</f>
        <v/>
      </c>
      <c r="AT444" s="20">
        <f>IF(AD444="","",IFERROR(TRIM(INDEX($A444:$AB444,MATCH(Lists!$K$15,$A$1:$AB$1,0))&amp;""),""))</f>
        <v/>
      </c>
      <c r="AU444" s="20">
        <f>IF(AD444="","",IFERROR(TRIM(INDEX($A444:$AB444,MATCH(Lists!$K$18,$A$1:$AB$1,0))&amp;""),""))</f>
        <v/>
      </c>
    </row>
    <row r="445">
      <c r="AC445" s="19" t="n"/>
      <c r="AD445" s="20">
        <f>IFERROR(TRIM(INDEX($A445:$AB445,MATCH(Lists!$K$2,$A$1:$AB$1,0))&amp;""),"")</f>
        <v/>
      </c>
      <c r="AE445" s="20">
        <f>IF(AD445="",0,IF(AND(OR('Top needs'!$B$5="",AF445='Top needs'!$B$5),OR('Top needs'!$B$6="",AG445='Top needs'!$B$6)),1,0))</f>
        <v/>
      </c>
      <c r="AF445" s="20">
        <f>IF(AD445="","",IF(IFERROR(TRIM(INDEX($A445:$AB445,MATCH(Lists!$K$16,$A$1:$AB$1,0))&amp;""),"")="","(no answer)",IFERROR(TRIM(INDEX($A445:$AB445,MATCH(Lists!$K$16,$A$1:$AB$1,0))&amp;""),"")))</f>
        <v/>
      </c>
      <c r="AG445" s="20">
        <f>IF(AD445="","",IF(IFERROR(TRIM(INDEX($A445:$AB445,MATCH(Lists!$K$17,$A$1:$AB$1,0))&amp;""),"")="","(no answer)",IFERROR(TRIM(INDEX($A445:$AB445,MATCH(Lists!$K$17,$A$1:$AB$1,0))&amp;""),"")))</f>
        <v/>
      </c>
      <c r="AH445" s="20">
        <f>IF(AD445="","",IFERROR(TRIM(INDEX($A445:$AB445,MATCH(Lists!$K$3,$A$1:$AB$1,0))&amp;""),""))</f>
        <v/>
      </c>
      <c r="AI445" s="20">
        <f>IF(AD445="","",IFERROR(TRIM(INDEX($A445:$AB445,MATCH(Lists!$K$4,$A$1:$AB$1,0))&amp;""),""))</f>
        <v/>
      </c>
      <c r="AJ445" s="20">
        <f>IF(AD445="","",IFERROR(TRIM(INDEX($A445:$AB445,MATCH(Lists!$K$5,$A$1:$AB$1,0))&amp;""),""))</f>
        <v/>
      </c>
      <c r="AK445" s="20">
        <f>IF(AD445="","",IFERROR(TRIM(INDEX($A445:$AB445,MATCH(Lists!$K$6,$A$1:$AB$1,0))&amp;""),""))</f>
        <v/>
      </c>
      <c r="AL445" s="20">
        <f>IF(AD445="","",IFERROR(TRIM(INDEX($A445:$AB445,MATCH(Lists!$K$7,$A$1:$AB$1,0))&amp;""),""))</f>
        <v/>
      </c>
      <c r="AM445" s="20">
        <f>IF(AD445="","",IFERROR(TRIM(INDEX($A445:$AB445,MATCH(Lists!$K$8,$A$1:$AB$1,0))&amp;""),""))</f>
        <v/>
      </c>
      <c r="AN445" s="20">
        <f>IF(AD445="","",IFERROR(TRIM(INDEX($A445:$AB445,MATCH(Lists!$K$9,$A$1:$AB$1,0))&amp;""),""))</f>
        <v/>
      </c>
      <c r="AO445" s="20">
        <f>IF(AD445="","",IFERROR(TRIM(INDEX($A445:$AB445,MATCH(Lists!$K$10,$A$1:$AB$1,0))&amp;""),""))</f>
        <v/>
      </c>
      <c r="AP445" s="20">
        <f>IF(AD445="","",IFERROR(TRIM(INDEX($A445:$AB445,MATCH(Lists!$K$11,$A$1:$AB$1,0))&amp;""),""))</f>
        <v/>
      </c>
      <c r="AQ445" s="20">
        <f>IF(AD445="","",IFERROR(VALUE(IFERROR(TRIM(INDEX($A445:$AB445,MATCH(Lists!$K$12,$A$1:$AB$1,0))&amp;""),"")),""))</f>
        <v/>
      </c>
      <c r="AR445" s="20">
        <f>IF(AD445="","",IFERROR(TRIM(INDEX($A445:$AB445,MATCH(Lists!$K$13,$A$1:$AB$1,0))&amp;""),""))</f>
        <v/>
      </c>
      <c r="AS445" s="20">
        <f>IF(AD445="","",IFERROR(TRIM(INDEX($A445:$AB445,MATCH(Lists!$K$14,$A$1:$AB$1,0))&amp;""),""))</f>
        <v/>
      </c>
      <c r="AT445" s="20">
        <f>IF(AD445="","",IFERROR(TRIM(INDEX($A445:$AB445,MATCH(Lists!$K$15,$A$1:$AB$1,0))&amp;""),""))</f>
        <v/>
      </c>
      <c r="AU445" s="20">
        <f>IF(AD445="","",IFERROR(TRIM(INDEX($A445:$AB445,MATCH(Lists!$K$18,$A$1:$AB$1,0))&amp;""),""))</f>
        <v/>
      </c>
    </row>
    <row r="446">
      <c r="AC446" s="19" t="n"/>
      <c r="AD446" s="20">
        <f>IFERROR(TRIM(INDEX($A446:$AB446,MATCH(Lists!$K$2,$A$1:$AB$1,0))&amp;""),"")</f>
        <v/>
      </c>
      <c r="AE446" s="20">
        <f>IF(AD446="",0,IF(AND(OR('Top needs'!$B$5="",AF446='Top needs'!$B$5),OR('Top needs'!$B$6="",AG446='Top needs'!$B$6)),1,0))</f>
        <v/>
      </c>
      <c r="AF446" s="20">
        <f>IF(AD446="","",IF(IFERROR(TRIM(INDEX($A446:$AB446,MATCH(Lists!$K$16,$A$1:$AB$1,0))&amp;""),"")="","(no answer)",IFERROR(TRIM(INDEX($A446:$AB446,MATCH(Lists!$K$16,$A$1:$AB$1,0))&amp;""),"")))</f>
        <v/>
      </c>
      <c r="AG446" s="20">
        <f>IF(AD446="","",IF(IFERROR(TRIM(INDEX($A446:$AB446,MATCH(Lists!$K$17,$A$1:$AB$1,0))&amp;""),"")="","(no answer)",IFERROR(TRIM(INDEX($A446:$AB446,MATCH(Lists!$K$17,$A$1:$AB$1,0))&amp;""),"")))</f>
        <v/>
      </c>
      <c r="AH446" s="20">
        <f>IF(AD446="","",IFERROR(TRIM(INDEX($A446:$AB446,MATCH(Lists!$K$3,$A$1:$AB$1,0))&amp;""),""))</f>
        <v/>
      </c>
      <c r="AI446" s="20">
        <f>IF(AD446="","",IFERROR(TRIM(INDEX($A446:$AB446,MATCH(Lists!$K$4,$A$1:$AB$1,0))&amp;""),""))</f>
        <v/>
      </c>
      <c r="AJ446" s="20">
        <f>IF(AD446="","",IFERROR(TRIM(INDEX($A446:$AB446,MATCH(Lists!$K$5,$A$1:$AB$1,0))&amp;""),""))</f>
        <v/>
      </c>
      <c r="AK446" s="20">
        <f>IF(AD446="","",IFERROR(TRIM(INDEX($A446:$AB446,MATCH(Lists!$K$6,$A$1:$AB$1,0))&amp;""),""))</f>
        <v/>
      </c>
      <c r="AL446" s="20">
        <f>IF(AD446="","",IFERROR(TRIM(INDEX($A446:$AB446,MATCH(Lists!$K$7,$A$1:$AB$1,0))&amp;""),""))</f>
        <v/>
      </c>
      <c r="AM446" s="20">
        <f>IF(AD446="","",IFERROR(TRIM(INDEX($A446:$AB446,MATCH(Lists!$K$8,$A$1:$AB$1,0))&amp;""),""))</f>
        <v/>
      </c>
      <c r="AN446" s="20">
        <f>IF(AD446="","",IFERROR(TRIM(INDEX($A446:$AB446,MATCH(Lists!$K$9,$A$1:$AB$1,0))&amp;""),""))</f>
        <v/>
      </c>
      <c r="AO446" s="20">
        <f>IF(AD446="","",IFERROR(TRIM(INDEX($A446:$AB446,MATCH(Lists!$K$10,$A$1:$AB$1,0))&amp;""),""))</f>
        <v/>
      </c>
      <c r="AP446" s="20">
        <f>IF(AD446="","",IFERROR(TRIM(INDEX($A446:$AB446,MATCH(Lists!$K$11,$A$1:$AB$1,0))&amp;""),""))</f>
        <v/>
      </c>
      <c r="AQ446" s="20">
        <f>IF(AD446="","",IFERROR(VALUE(IFERROR(TRIM(INDEX($A446:$AB446,MATCH(Lists!$K$12,$A$1:$AB$1,0))&amp;""),"")),""))</f>
        <v/>
      </c>
      <c r="AR446" s="20">
        <f>IF(AD446="","",IFERROR(TRIM(INDEX($A446:$AB446,MATCH(Lists!$K$13,$A$1:$AB$1,0))&amp;""),""))</f>
        <v/>
      </c>
      <c r="AS446" s="20">
        <f>IF(AD446="","",IFERROR(TRIM(INDEX($A446:$AB446,MATCH(Lists!$K$14,$A$1:$AB$1,0))&amp;""),""))</f>
        <v/>
      </c>
      <c r="AT446" s="20">
        <f>IF(AD446="","",IFERROR(TRIM(INDEX($A446:$AB446,MATCH(Lists!$K$15,$A$1:$AB$1,0))&amp;""),""))</f>
        <v/>
      </c>
      <c r="AU446" s="20">
        <f>IF(AD446="","",IFERROR(TRIM(INDEX($A446:$AB446,MATCH(Lists!$K$18,$A$1:$AB$1,0))&amp;""),""))</f>
        <v/>
      </c>
    </row>
    <row r="447">
      <c r="AC447" s="19" t="n"/>
      <c r="AD447" s="20">
        <f>IFERROR(TRIM(INDEX($A447:$AB447,MATCH(Lists!$K$2,$A$1:$AB$1,0))&amp;""),"")</f>
        <v/>
      </c>
      <c r="AE447" s="20">
        <f>IF(AD447="",0,IF(AND(OR('Top needs'!$B$5="",AF447='Top needs'!$B$5),OR('Top needs'!$B$6="",AG447='Top needs'!$B$6)),1,0))</f>
        <v/>
      </c>
      <c r="AF447" s="20">
        <f>IF(AD447="","",IF(IFERROR(TRIM(INDEX($A447:$AB447,MATCH(Lists!$K$16,$A$1:$AB$1,0))&amp;""),"")="","(no answer)",IFERROR(TRIM(INDEX($A447:$AB447,MATCH(Lists!$K$16,$A$1:$AB$1,0))&amp;""),"")))</f>
        <v/>
      </c>
      <c r="AG447" s="20">
        <f>IF(AD447="","",IF(IFERROR(TRIM(INDEX($A447:$AB447,MATCH(Lists!$K$17,$A$1:$AB$1,0))&amp;""),"")="","(no answer)",IFERROR(TRIM(INDEX($A447:$AB447,MATCH(Lists!$K$17,$A$1:$AB$1,0))&amp;""),"")))</f>
        <v/>
      </c>
      <c r="AH447" s="20">
        <f>IF(AD447="","",IFERROR(TRIM(INDEX($A447:$AB447,MATCH(Lists!$K$3,$A$1:$AB$1,0))&amp;""),""))</f>
        <v/>
      </c>
      <c r="AI447" s="20">
        <f>IF(AD447="","",IFERROR(TRIM(INDEX($A447:$AB447,MATCH(Lists!$K$4,$A$1:$AB$1,0))&amp;""),""))</f>
        <v/>
      </c>
      <c r="AJ447" s="20">
        <f>IF(AD447="","",IFERROR(TRIM(INDEX($A447:$AB447,MATCH(Lists!$K$5,$A$1:$AB$1,0))&amp;""),""))</f>
        <v/>
      </c>
      <c r="AK447" s="20">
        <f>IF(AD447="","",IFERROR(TRIM(INDEX($A447:$AB447,MATCH(Lists!$K$6,$A$1:$AB$1,0))&amp;""),""))</f>
        <v/>
      </c>
      <c r="AL447" s="20">
        <f>IF(AD447="","",IFERROR(TRIM(INDEX($A447:$AB447,MATCH(Lists!$K$7,$A$1:$AB$1,0))&amp;""),""))</f>
        <v/>
      </c>
      <c r="AM447" s="20">
        <f>IF(AD447="","",IFERROR(TRIM(INDEX($A447:$AB447,MATCH(Lists!$K$8,$A$1:$AB$1,0))&amp;""),""))</f>
        <v/>
      </c>
      <c r="AN447" s="20">
        <f>IF(AD447="","",IFERROR(TRIM(INDEX($A447:$AB447,MATCH(Lists!$K$9,$A$1:$AB$1,0))&amp;""),""))</f>
        <v/>
      </c>
      <c r="AO447" s="20">
        <f>IF(AD447="","",IFERROR(TRIM(INDEX($A447:$AB447,MATCH(Lists!$K$10,$A$1:$AB$1,0))&amp;""),""))</f>
        <v/>
      </c>
      <c r="AP447" s="20">
        <f>IF(AD447="","",IFERROR(TRIM(INDEX($A447:$AB447,MATCH(Lists!$K$11,$A$1:$AB$1,0))&amp;""),""))</f>
        <v/>
      </c>
      <c r="AQ447" s="20">
        <f>IF(AD447="","",IFERROR(VALUE(IFERROR(TRIM(INDEX($A447:$AB447,MATCH(Lists!$K$12,$A$1:$AB$1,0))&amp;""),"")),""))</f>
        <v/>
      </c>
      <c r="AR447" s="20">
        <f>IF(AD447="","",IFERROR(TRIM(INDEX($A447:$AB447,MATCH(Lists!$K$13,$A$1:$AB$1,0))&amp;""),""))</f>
        <v/>
      </c>
      <c r="AS447" s="20">
        <f>IF(AD447="","",IFERROR(TRIM(INDEX($A447:$AB447,MATCH(Lists!$K$14,$A$1:$AB$1,0))&amp;""),""))</f>
        <v/>
      </c>
      <c r="AT447" s="20">
        <f>IF(AD447="","",IFERROR(TRIM(INDEX($A447:$AB447,MATCH(Lists!$K$15,$A$1:$AB$1,0))&amp;""),""))</f>
        <v/>
      </c>
      <c r="AU447" s="20">
        <f>IF(AD447="","",IFERROR(TRIM(INDEX($A447:$AB447,MATCH(Lists!$K$18,$A$1:$AB$1,0))&amp;""),""))</f>
        <v/>
      </c>
    </row>
    <row r="448">
      <c r="AC448" s="19" t="n"/>
      <c r="AD448" s="20">
        <f>IFERROR(TRIM(INDEX($A448:$AB448,MATCH(Lists!$K$2,$A$1:$AB$1,0))&amp;""),"")</f>
        <v/>
      </c>
      <c r="AE448" s="20">
        <f>IF(AD448="",0,IF(AND(OR('Top needs'!$B$5="",AF448='Top needs'!$B$5),OR('Top needs'!$B$6="",AG448='Top needs'!$B$6)),1,0))</f>
        <v/>
      </c>
      <c r="AF448" s="20">
        <f>IF(AD448="","",IF(IFERROR(TRIM(INDEX($A448:$AB448,MATCH(Lists!$K$16,$A$1:$AB$1,0))&amp;""),"")="","(no answer)",IFERROR(TRIM(INDEX($A448:$AB448,MATCH(Lists!$K$16,$A$1:$AB$1,0))&amp;""),"")))</f>
        <v/>
      </c>
      <c r="AG448" s="20">
        <f>IF(AD448="","",IF(IFERROR(TRIM(INDEX($A448:$AB448,MATCH(Lists!$K$17,$A$1:$AB$1,0))&amp;""),"")="","(no answer)",IFERROR(TRIM(INDEX($A448:$AB448,MATCH(Lists!$K$17,$A$1:$AB$1,0))&amp;""),"")))</f>
        <v/>
      </c>
      <c r="AH448" s="20">
        <f>IF(AD448="","",IFERROR(TRIM(INDEX($A448:$AB448,MATCH(Lists!$K$3,$A$1:$AB$1,0))&amp;""),""))</f>
        <v/>
      </c>
      <c r="AI448" s="20">
        <f>IF(AD448="","",IFERROR(TRIM(INDEX($A448:$AB448,MATCH(Lists!$K$4,$A$1:$AB$1,0))&amp;""),""))</f>
        <v/>
      </c>
      <c r="AJ448" s="20">
        <f>IF(AD448="","",IFERROR(TRIM(INDEX($A448:$AB448,MATCH(Lists!$K$5,$A$1:$AB$1,0))&amp;""),""))</f>
        <v/>
      </c>
      <c r="AK448" s="20">
        <f>IF(AD448="","",IFERROR(TRIM(INDEX($A448:$AB448,MATCH(Lists!$K$6,$A$1:$AB$1,0))&amp;""),""))</f>
        <v/>
      </c>
      <c r="AL448" s="20">
        <f>IF(AD448="","",IFERROR(TRIM(INDEX($A448:$AB448,MATCH(Lists!$K$7,$A$1:$AB$1,0))&amp;""),""))</f>
        <v/>
      </c>
      <c r="AM448" s="20">
        <f>IF(AD448="","",IFERROR(TRIM(INDEX($A448:$AB448,MATCH(Lists!$K$8,$A$1:$AB$1,0))&amp;""),""))</f>
        <v/>
      </c>
      <c r="AN448" s="20">
        <f>IF(AD448="","",IFERROR(TRIM(INDEX($A448:$AB448,MATCH(Lists!$K$9,$A$1:$AB$1,0))&amp;""),""))</f>
        <v/>
      </c>
      <c r="AO448" s="20">
        <f>IF(AD448="","",IFERROR(TRIM(INDEX($A448:$AB448,MATCH(Lists!$K$10,$A$1:$AB$1,0))&amp;""),""))</f>
        <v/>
      </c>
      <c r="AP448" s="20">
        <f>IF(AD448="","",IFERROR(TRIM(INDEX($A448:$AB448,MATCH(Lists!$K$11,$A$1:$AB$1,0))&amp;""),""))</f>
        <v/>
      </c>
      <c r="AQ448" s="20">
        <f>IF(AD448="","",IFERROR(VALUE(IFERROR(TRIM(INDEX($A448:$AB448,MATCH(Lists!$K$12,$A$1:$AB$1,0))&amp;""),"")),""))</f>
        <v/>
      </c>
      <c r="AR448" s="20">
        <f>IF(AD448="","",IFERROR(TRIM(INDEX($A448:$AB448,MATCH(Lists!$K$13,$A$1:$AB$1,0))&amp;""),""))</f>
        <v/>
      </c>
      <c r="AS448" s="20">
        <f>IF(AD448="","",IFERROR(TRIM(INDEX($A448:$AB448,MATCH(Lists!$K$14,$A$1:$AB$1,0))&amp;""),""))</f>
        <v/>
      </c>
      <c r="AT448" s="20">
        <f>IF(AD448="","",IFERROR(TRIM(INDEX($A448:$AB448,MATCH(Lists!$K$15,$A$1:$AB$1,0))&amp;""),""))</f>
        <v/>
      </c>
      <c r="AU448" s="20">
        <f>IF(AD448="","",IFERROR(TRIM(INDEX($A448:$AB448,MATCH(Lists!$K$18,$A$1:$AB$1,0))&amp;""),""))</f>
        <v/>
      </c>
    </row>
    <row r="449">
      <c r="AC449" s="19" t="n"/>
      <c r="AD449" s="20">
        <f>IFERROR(TRIM(INDEX($A449:$AB449,MATCH(Lists!$K$2,$A$1:$AB$1,0))&amp;""),"")</f>
        <v/>
      </c>
      <c r="AE449" s="20">
        <f>IF(AD449="",0,IF(AND(OR('Top needs'!$B$5="",AF449='Top needs'!$B$5),OR('Top needs'!$B$6="",AG449='Top needs'!$B$6)),1,0))</f>
        <v/>
      </c>
      <c r="AF449" s="20">
        <f>IF(AD449="","",IF(IFERROR(TRIM(INDEX($A449:$AB449,MATCH(Lists!$K$16,$A$1:$AB$1,0))&amp;""),"")="","(no answer)",IFERROR(TRIM(INDEX($A449:$AB449,MATCH(Lists!$K$16,$A$1:$AB$1,0))&amp;""),"")))</f>
        <v/>
      </c>
      <c r="AG449" s="20">
        <f>IF(AD449="","",IF(IFERROR(TRIM(INDEX($A449:$AB449,MATCH(Lists!$K$17,$A$1:$AB$1,0))&amp;""),"")="","(no answer)",IFERROR(TRIM(INDEX($A449:$AB449,MATCH(Lists!$K$17,$A$1:$AB$1,0))&amp;""),"")))</f>
        <v/>
      </c>
      <c r="AH449" s="20">
        <f>IF(AD449="","",IFERROR(TRIM(INDEX($A449:$AB449,MATCH(Lists!$K$3,$A$1:$AB$1,0))&amp;""),""))</f>
        <v/>
      </c>
      <c r="AI449" s="20">
        <f>IF(AD449="","",IFERROR(TRIM(INDEX($A449:$AB449,MATCH(Lists!$K$4,$A$1:$AB$1,0))&amp;""),""))</f>
        <v/>
      </c>
      <c r="AJ449" s="20">
        <f>IF(AD449="","",IFERROR(TRIM(INDEX($A449:$AB449,MATCH(Lists!$K$5,$A$1:$AB$1,0))&amp;""),""))</f>
        <v/>
      </c>
      <c r="AK449" s="20">
        <f>IF(AD449="","",IFERROR(TRIM(INDEX($A449:$AB449,MATCH(Lists!$K$6,$A$1:$AB$1,0))&amp;""),""))</f>
        <v/>
      </c>
      <c r="AL449" s="20">
        <f>IF(AD449="","",IFERROR(TRIM(INDEX($A449:$AB449,MATCH(Lists!$K$7,$A$1:$AB$1,0))&amp;""),""))</f>
        <v/>
      </c>
      <c r="AM449" s="20">
        <f>IF(AD449="","",IFERROR(TRIM(INDEX($A449:$AB449,MATCH(Lists!$K$8,$A$1:$AB$1,0))&amp;""),""))</f>
        <v/>
      </c>
      <c r="AN449" s="20">
        <f>IF(AD449="","",IFERROR(TRIM(INDEX($A449:$AB449,MATCH(Lists!$K$9,$A$1:$AB$1,0))&amp;""),""))</f>
        <v/>
      </c>
      <c r="AO449" s="20">
        <f>IF(AD449="","",IFERROR(TRIM(INDEX($A449:$AB449,MATCH(Lists!$K$10,$A$1:$AB$1,0))&amp;""),""))</f>
        <v/>
      </c>
      <c r="AP449" s="20">
        <f>IF(AD449="","",IFERROR(TRIM(INDEX($A449:$AB449,MATCH(Lists!$K$11,$A$1:$AB$1,0))&amp;""),""))</f>
        <v/>
      </c>
      <c r="AQ449" s="20">
        <f>IF(AD449="","",IFERROR(VALUE(IFERROR(TRIM(INDEX($A449:$AB449,MATCH(Lists!$K$12,$A$1:$AB$1,0))&amp;""),"")),""))</f>
        <v/>
      </c>
      <c r="AR449" s="20">
        <f>IF(AD449="","",IFERROR(TRIM(INDEX($A449:$AB449,MATCH(Lists!$K$13,$A$1:$AB$1,0))&amp;""),""))</f>
        <v/>
      </c>
      <c r="AS449" s="20">
        <f>IF(AD449="","",IFERROR(TRIM(INDEX($A449:$AB449,MATCH(Lists!$K$14,$A$1:$AB$1,0))&amp;""),""))</f>
        <v/>
      </c>
      <c r="AT449" s="20">
        <f>IF(AD449="","",IFERROR(TRIM(INDEX($A449:$AB449,MATCH(Lists!$K$15,$A$1:$AB$1,0))&amp;""),""))</f>
        <v/>
      </c>
      <c r="AU449" s="20">
        <f>IF(AD449="","",IFERROR(TRIM(INDEX($A449:$AB449,MATCH(Lists!$K$18,$A$1:$AB$1,0))&amp;""),""))</f>
        <v/>
      </c>
    </row>
    <row r="450">
      <c r="AC450" s="19" t="n"/>
      <c r="AD450" s="20">
        <f>IFERROR(TRIM(INDEX($A450:$AB450,MATCH(Lists!$K$2,$A$1:$AB$1,0))&amp;""),"")</f>
        <v/>
      </c>
      <c r="AE450" s="20">
        <f>IF(AD450="",0,IF(AND(OR('Top needs'!$B$5="",AF450='Top needs'!$B$5),OR('Top needs'!$B$6="",AG450='Top needs'!$B$6)),1,0))</f>
        <v/>
      </c>
      <c r="AF450" s="20">
        <f>IF(AD450="","",IF(IFERROR(TRIM(INDEX($A450:$AB450,MATCH(Lists!$K$16,$A$1:$AB$1,0))&amp;""),"")="","(no answer)",IFERROR(TRIM(INDEX($A450:$AB450,MATCH(Lists!$K$16,$A$1:$AB$1,0))&amp;""),"")))</f>
        <v/>
      </c>
      <c r="AG450" s="20">
        <f>IF(AD450="","",IF(IFERROR(TRIM(INDEX($A450:$AB450,MATCH(Lists!$K$17,$A$1:$AB$1,0))&amp;""),"")="","(no answer)",IFERROR(TRIM(INDEX($A450:$AB450,MATCH(Lists!$K$17,$A$1:$AB$1,0))&amp;""),"")))</f>
        <v/>
      </c>
      <c r="AH450" s="20">
        <f>IF(AD450="","",IFERROR(TRIM(INDEX($A450:$AB450,MATCH(Lists!$K$3,$A$1:$AB$1,0))&amp;""),""))</f>
        <v/>
      </c>
      <c r="AI450" s="20">
        <f>IF(AD450="","",IFERROR(TRIM(INDEX($A450:$AB450,MATCH(Lists!$K$4,$A$1:$AB$1,0))&amp;""),""))</f>
        <v/>
      </c>
      <c r="AJ450" s="20">
        <f>IF(AD450="","",IFERROR(TRIM(INDEX($A450:$AB450,MATCH(Lists!$K$5,$A$1:$AB$1,0))&amp;""),""))</f>
        <v/>
      </c>
      <c r="AK450" s="20">
        <f>IF(AD450="","",IFERROR(TRIM(INDEX($A450:$AB450,MATCH(Lists!$K$6,$A$1:$AB$1,0))&amp;""),""))</f>
        <v/>
      </c>
      <c r="AL450" s="20">
        <f>IF(AD450="","",IFERROR(TRIM(INDEX($A450:$AB450,MATCH(Lists!$K$7,$A$1:$AB$1,0))&amp;""),""))</f>
        <v/>
      </c>
      <c r="AM450" s="20">
        <f>IF(AD450="","",IFERROR(TRIM(INDEX($A450:$AB450,MATCH(Lists!$K$8,$A$1:$AB$1,0))&amp;""),""))</f>
        <v/>
      </c>
      <c r="AN450" s="20">
        <f>IF(AD450="","",IFERROR(TRIM(INDEX($A450:$AB450,MATCH(Lists!$K$9,$A$1:$AB$1,0))&amp;""),""))</f>
        <v/>
      </c>
      <c r="AO450" s="20">
        <f>IF(AD450="","",IFERROR(TRIM(INDEX($A450:$AB450,MATCH(Lists!$K$10,$A$1:$AB$1,0))&amp;""),""))</f>
        <v/>
      </c>
      <c r="AP450" s="20">
        <f>IF(AD450="","",IFERROR(TRIM(INDEX($A450:$AB450,MATCH(Lists!$K$11,$A$1:$AB$1,0))&amp;""),""))</f>
        <v/>
      </c>
      <c r="AQ450" s="20">
        <f>IF(AD450="","",IFERROR(VALUE(IFERROR(TRIM(INDEX($A450:$AB450,MATCH(Lists!$K$12,$A$1:$AB$1,0))&amp;""),"")),""))</f>
        <v/>
      </c>
      <c r="AR450" s="20">
        <f>IF(AD450="","",IFERROR(TRIM(INDEX($A450:$AB450,MATCH(Lists!$K$13,$A$1:$AB$1,0))&amp;""),""))</f>
        <v/>
      </c>
      <c r="AS450" s="20">
        <f>IF(AD450="","",IFERROR(TRIM(INDEX($A450:$AB450,MATCH(Lists!$K$14,$A$1:$AB$1,0))&amp;""),""))</f>
        <v/>
      </c>
      <c r="AT450" s="20">
        <f>IF(AD450="","",IFERROR(TRIM(INDEX($A450:$AB450,MATCH(Lists!$K$15,$A$1:$AB$1,0))&amp;""),""))</f>
        <v/>
      </c>
      <c r="AU450" s="20">
        <f>IF(AD450="","",IFERROR(TRIM(INDEX($A450:$AB450,MATCH(Lists!$K$18,$A$1:$AB$1,0))&amp;""),""))</f>
        <v/>
      </c>
    </row>
    <row r="451">
      <c r="AC451" s="19" t="n"/>
      <c r="AD451" s="20">
        <f>IFERROR(TRIM(INDEX($A451:$AB451,MATCH(Lists!$K$2,$A$1:$AB$1,0))&amp;""),"")</f>
        <v/>
      </c>
      <c r="AE451" s="20">
        <f>IF(AD451="",0,IF(AND(OR('Top needs'!$B$5="",AF451='Top needs'!$B$5),OR('Top needs'!$B$6="",AG451='Top needs'!$B$6)),1,0))</f>
        <v/>
      </c>
      <c r="AF451" s="20">
        <f>IF(AD451="","",IF(IFERROR(TRIM(INDEX($A451:$AB451,MATCH(Lists!$K$16,$A$1:$AB$1,0))&amp;""),"")="","(no answer)",IFERROR(TRIM(INDEX($A451:$AB451,MATCH(Lists!$K$16,$A$1:$AB$1,0))&amp;""),"")))</f>
        <v/>
      </c>
      <c r="AG451" s="20">
        <f>IF(AD451="","",IF(IFERROR(TRIM(INDEX($A451:$AB451,MATCH(Lists!$K$17,$A$1:$AB$1,0))&amp;""),"")="","(no answer)",IFERROR(TRIM(INDEX($A451:$AB451,MATCH(Lists!$K$17,$A$1:$AB$1,0))&amp;""),"")))</f>
        <v/>
      </c>
      <c r="AH451" s="20">
        <f>IF(AD451="","",IFERROR(TRIM(INDEX($A451:$AB451,MATCH(Lists!$K$3,$A$1:$AB$1,0))&amp;""),""))</f>
        <v/>
      </c>
      <c r="AI451" s="20">
        <f>IF(AD451="","",IFERROR(TRIM(INDEX($A451:$AB451,MATCH(Lists!$K$4,$A$1:$AB$1,0))&amp;""),""))</f>
        <v/>
      </c>
      <c r="AJ451" s="20">
        <f>IF(AD451="","",IFERROR(TRIM(INDEX($A451:$AB451,MATCH(Lists!$K$5,$A$1:$AB$1,0))&amp;""),""))</f>
        <v/>
      </c>
      <c r="AK451" s="20">
        <f>IF(AD451="","",IFERROR(TRIM(INDEX($A451:$AB451,MATCH(Lists!$K$6,$A$1:$AB$1,0))&amp;""),""))</f>
        <v/>
      </c>
      <c r="AL451" s="20">
        <f>IF(AD451="","",IFERROR(TRIM(INDEX($A451:$AB451,MATCH(Lists!$K$7,$A$1:$AB$1,0))&amp;""),""))</f>
        <v/>
      </c>
      <c r="AM451" s="20">
        <f>IF(AD451="","",IFERROR(TRIM(INDEX($A451:$AB451,MATCH(Lists!$K$8,$A$1:$AB$1,0))&amp;""),""))</f>
        <v/>
      </c>
      <c r="AN451" s="20">
        <f>IF(AD451="","",IFERROR(TRIM(INDEX($A451:$AB451,MATCH(Lists!$K$9,$A$1:$AB$1,0))&amp;""),""))</f>
        <v/>
      </c>
      <c r="AO451" s="20">
        <f>IF(AD451="","",IFERROR(TRIM(INDEX($A451:$AB451,MATCH(Lists!$K$10,$A$1:$AB$1,0))&amp;""),""))</f>
        <v/>
      </c>
      <c r="AP451" s="20">
        <f>IF(AD451="","",IFERROR(TRIM(INDEX($A451:$AB451,MATCH(Lists!$K$11,$A$1:$AB$1,0))&amp;""),""))</f>
        <v/>
      </c>
      <c r="AQ451" s="20">
        <f>IF(AD451="","",IFERROR(VALUE(IFERROR(TRIM(INDEX($A451:$AB451,MATCH(Lists!$K$12,$A$1:$AB$1,0))&amp;""),"")),""))</f>
        <v/>
      </c>
      <c r="AR451" s="20">
        <f>IF(AD451="","",IFERROR(TRIM(INDEX($A451:$AB451,MATCH(Lists!$K$13,$A$1:$AB$1,0))&amp;""),""))</f>
        <v/>
      </c>
      <c r="AS451" s="20">
        <f>IF(AD451="","",IFERROR(TRIM(INDEX($A451:$AB451,MATCH(Lists!$K$14,$A$1:$AB$1,0))&amp;""),""))</f>
        <v/>
      </c>
      <c r="AT451" s="20">
        <f>IF(AD451="","",IFERROR(TRIM(INDEX($A451:$AB451,MATCH(Lists!$K$15,$A$1:$AB$1,0))&amp;""),""))</f>
        <v/>
      </c>
      <c r="AU451" s="20">
        <f>IF(AD451="","",IFERROR(TRIM(INDEX($A451:$AB451,MATCH(Lists!$K$18,$A$1:$AB$1,0))&amp;""),""))</f>
        <v/>
      </c>
    </row>
    <row r="452">
      <c r="AC452" s="19" t="n"/>
      <c r="AD452" s="20">
        <f>IFERROR(TRIM(INDEX($A452:$AB452,MATCH(Lists!$K$2,$A$1:$AB$1,0))&amp;""),"")</f>
        <v/>
      </c>
      <c r="AE452" s="20">
        <f>IF(AD452="",0,IF(AND(OR('Top needs'!$B$5="",AF452='Top needs'!$B$5),OR('Top needs'!$B$6="",AG452='Top needs'!$B$6)),1,0))</f>
        <v/>
      </c>
      <c r="AF452" s="20">
        <f>IF(AD452="","",IF(IFERROR(TRIM(INDEX($A452:$AB452,MATCH(Lists!$K$16,$A$1:$AB$1,0))&amp;""),"")="","(no answer)",IFERROR(TRIM(INDEX($A452:$AB452,MATCH(Lists!$K$16,$A$1:$AB$1,0))&amp;""),"")))</f>
        <v/>
      </c>
      <c r="AG452" s="20">
        <f>IF(AD452="","",IF(IFERROR(TRIM(INDEX($A452:$AB452,MATCH(Lists!$K$17,$A$1:$AB$1,0))&amp;""),"")="","(no answer)",IFERROR(TRIM(INDEX($A452:$AB452,MATCH(Lists!$K$17,$A$1:$AB$1,0))&amp;""),"")))</f>
        <v/>
      </c>
      <c r="AH452" s="20">
        <f>IF(AD452="","",IFERROR(TRIM(INDEX($A452:$AB452,MATCH(Lists!$K$3,$A$1:$AB$1,0))&amp;""),""))</f>
        <v/>
      </c>
      <c r="AI452" s="20">
        <f>IF(AD452="","",IFERROR(TRIM(INDEX($A452:$AB452,MATCH(Lists!$K$4,$A$1:$AB$1,0))&amp;""),""))</f>
        <v/>
      </c>
      <c r="AJ452" s="20">
        <f>IF(AD452="","",IFERROR(TRIM(INDEX($A452:$AB452,MATCH(Lists!$K$5,$A$1:$AB$1,0))&amp;""),""))</f>
        <v/>
      </c>
      <c r="AK452" s="20">
        <f>IF(AD452="","",IFERROR(TRIM(INDEX($A452:$AB452,MATCH(Lists!$K$6,$A$1:$AB$1,0))&amp;""),""))</f>
        <v/>
      </c>
      <c r="AL452" s="20">
        <f>IF(AD452="","",IFERROR(TRIM(INDEX($A452:$AB452,MATCH(Lists!$K$7,$A$1:$AB$1,0))&amp;""),""))</f>
        <v/>
      </c>
      <c r="AM452" s="20">
        <f>IF(AD452="","",IFERROR(TRIM(INDEX($A452:$AB452,MATCH(Lists!$K$8,$A$1:$AB$1,0))&amp;""),""))</f>
        <v/>
      </c>
      <c r="AN452" s="20">
        <f>IF(AD452="","",IFERROR(TRIM(INDEX($A452:$AB452,MATCH(Lists!$K$9,$A$1:$AB$1,0))&amp;""),""))</f>
        <v/>
      </c>
      <c r="AO452" s="20">
        <f>IF(AD452="","",IFERROR(TRIM(INDEX($A452:$AB452,MATCH(Lists!$K$10,$A$1:$AB$1,0))&amp;""),""))</f>
        <v/>
      </c>
      <c r="AP452" s="20">
        <f>IF(AD452="","",IFERROR(TRIM(INDEX($A452:$AB452,MATCH(Lists!$K$11,$A$1:$AB$1,0))&amp;""),""))</f>
        <v/>
      </c>
      <c r="AQ452" s="20">
        <f>IF(AD452="","",IFERROR(VALUE(IFERROR(TRIM(INDEX($A452:$AB452,MATCH(Lists!$K$12,$A$1:$AB$1,0))&amp;""),"")),""))</f>
        <v/>
      </c>
      <c r="AR452" s="20">
        <f>IF(AD452="","",IFERROR(TRIM(INDEX($A452:$AB452,MATCH(Lists!$K$13,$A$1:$AB$1,0))&amp;""),""))</f>
        <v/>
      </c>
      <c r="AS452" s="20">
        <f>IF(AD452="","",IFERROR(TRIM(INDEX($A452:$AB452,MATCH(Lists!$K$14,$A$1:$AB$1,0))&amp;""),""))</f>
        <v/>
      </c>
      <c r="AT452" s="20">
        <f>IF(AD452="","",IFERROR(TRIM(INDEX($A452:$AB452,MATCH(Lists!$K$15,$A$1:$AB$1,0))&amp;""),""))</f>
        <v/>
      </c>
      <c r="AU452" s="20">
        <f>IF(AD452="","",IFERROR(TRIM(INDEX($A452:$AB452,MATCH(Lists!$K$18,$A$1:$AB$1,0))&amp;""),""))</f>
        <v/>
      </c>
    </row>
    <row r="453">
      <c r="AC453" s="19" t="n"/>
      <c r="AD453" s="20">
        <f>IFERROR(TRIM(INDEX($A453:$AB453,MATCH(Lists!$K$2,$A$1:$AB$1,0))&amp;""),"")</f>
        <v/>
      </c>
      <c r="AE453" s="20">
        <f>IF(AD453="",0,IF(AND(OR('Top needs'!$B$5="",AF453='Top needs'!$B$5),OR('Top needs'!$B$6="",AG453='Top needs'!$B$6)),1,0))</f>
        <v/>
      </c>
      <c r="AF453" s="20">
        <f>IF(AD453="","",IF(IFERROR(TRIM(INDEX($A453:$AB453,MATCH(Lists!$K$16,$A$1:$AB$1,0))&amp;""),"")="","(no answer)",IFERROR(TRIM(INDEX($A453:$AB453,MATCH(Lists!$K$16,$A$1:$AB$1,0))&amp;""),"")))</f>
        <v/>
      </c>
      <c r="AG453" s="20">
        <f>IF(AD453="","",IF(IFERROR(TRIM(INDEX($A453:$AB453,MATCH(Lists!$K$17,$A$1:$AB$1,0))&amp;""),"")="","(no answer)",IFERROR(TRIM(INDEX($A453:$AB453,MATCH(Lists!$K$17,$A$1:$AB$1,0))&amp;""),"")))</f>
        <v/>
      </c>
      <c r="AH453" s="20">
        <f>IF(AD453="","",IFERROR(TRIM(INDEX($A453:$AB453,MATCH(Lists!$K$3,$A$1:$AB$1,0))&amp;""),""))</f>
        <v/>
      </c>
      <c r="AI453" s="20">
        <f>IF(AD453="","",IFERROR(TRIM(INDEX($A453:$AB453,MATCH(Lists!$K$4,$A$1:$AB$1,0))&amp;""),""))</f>
        <v/>
      </c>
      <c r="AJ453" s="20">
        <f>IF(AD453="","",IFERROR(TRIM(INDEX($A453:$AB453,MATCH(Lists!$K$5,$A$1:$AB$1,0))&amp;""),""))</f>
        <v/>
      </c>
      <c r="AK453" s="20">
        <f>IF(AD453="","",IFERROR(TRIM(INDEX($A453:$AB453,MATCH(Lists!$K$6,$A$1:$AB$1,0))&amp;""),""))</f>
        <v/>
      </c>
      <c r="AL453" s="20">
        <f>IF(AD453="","",IFERROR(TRIM(INDEX($A453:$AB453,MATCH(Lists!$K$7,$A$1:$AB$1,0))&amp;""),""))</f>
        <v/>
      </c>
      <c r="AM453" s="20">
        <f>IF(AD453="","",IFERROR(TRIM(INDEX($A453:$AB453,MATCH(Lists!$K$8,$A$1:$AB$1,0))&amp;""),""))</f>
        <v/>
      </c>
      <c r="AN453" s="20">
        <f>IF(AD453="","",IFERROR(TRIM(INDEX($A453:$AB453,MATCH(Lists!$K$9,$A$1:$AB$1,0))&amp;""),""))</f>
        <v/>
      </c>
      <c r="AO453" s="20">
        <f>IF(AD453="","",IFERROR(TRIM(INDEX($A453:$AB453,MATCH(Lists!$K$10,$A$1:$AB$1,0))&amp;""),""))</f>
        <v/>
      </c>
      <c r="AP453" s="20">
        <f>IF(AD453="","",IFERROR(TRIM(INDEX($A453:$AB453,MATCH(Lists!$K$11,$A$1:$AB$1,0))&amp;""),""))</f>
        <v/>
      </c>
      <c r="AQ453" s="20">
        <f>IF(AD453="","",IFERROR(VALUE(IFERROR(TRIM(INDEX($A453:$AB453,MATCH(Lists!$K$12,$A$1:$AB$1,0))&amp;""),"")),""))</f>
        <v/>
      </c>
      <c r="AR453" s="20">
        <f>IF(AD453="","",IFERROR(TRIM(INDEX($A453:$AB453,MATCH(Lists!$K$13,$A$1:$AB$1,0))&amp;""),""))</f>
        <v/>
      </c>
      <c r="AS453" s="20">
        <f>IF(AD453="","",IFERROR(TRIM(INDEX($A453:$AB453,MATCH(Lists!$K$14,$A$1:$AB$1,0))&amp;""),""))</f>
        <v/>
      </c>
      <c r="AT453" s="20">
        <f>IF(AD453="","",IFERROR(TRIM(INDEX($A453:$AB453,MATCH(Lists!$K$15,$A$1:$AB$1,0))&amp;""),""))</f>
        <v/>
      </c>
      <c r="AU453" s="20">
        <f>IF(AD453="","",IFERROR(TRIM(INDEX($A453:$AB453,MATCH(Lists!$K$18,$A$1:$AB$1,0))&amp;""),""))</f>
        <v/>
      </c>
    </row>
    <row r="454">
      <c r="AC454" s="19" t="n"/>
      <c r="AD454" s="20">
        <f>IFERROR(TRIM(INDEX($A454:$AB454,MATCH(Lists!$K$2,$A$1:$AB$1,0))&amp;""),"")</f>
        <v/>
      </c>
      <c r="AE454" s="20">
        <f>IF(AD454="",0,IF(AND(OR('Top needs'!$B$5="",AF454='Top needs'!$B$5),OR('Top needs'!$B$6="",AG454='Top needs'!$B$6)),1,0))</f>
        <v/>
      </c>
      <c r="AF454" s="20">
        <f>IF(AD454="","",IF(IFERROR(TRIM(INDEX($A454:$AB454,MATCH(Lists!$K$16,$A$1:$AB$1,0))&amp;""),"")="","(no answer)",IFERROR(TRIM(INDEX($A454:$AB454,MATCH(Lists!$K$16,$A$1:$AB$1,0))&amp;""),"")))</f>
        <v/>
      </c>
      <c r="AG454" s="20">
        <f>IF(AD454="","",IF(IFERROR(TRIM(INDEX($A454:$AB454,MATCH(Lists!$K$17,$A$1:$AB$1,0))&amp;""),"")="","(no answer)",IFERROR(TRIM(INDEX($A454:$AB454,MATCH(Lists!$K$17,$A$1:$AB$1,0))&amp;""),"")))</f>
        <v/>
      </c>
      <c r="AH454" s="20">
        <f>IF(AD454="","",IFERROR(TRIM(INDEX($A454:$AB454,MATCH(Lists!$K$3,$A$1:$AB$1,0))&amp;""),""))</f>
        <v/>
      </c>
      <c r="AI454" s="20">
        <f>IF(AD454="","",IFERROR(TRIM(INDEX($A454:$AB454,MATCH(Lists!$K$4,$A$1:$AB$1,0))&amp;""),""))</f>
        <v/>
      </c>
      <c r="AJ454" s="20">
        <f>IF(AD454="","",IFERROR(TRIM(INDEX($A454:$AB454,MATCH(Lists!$K$5,$A$1:$AB$1,0))&amp;""),""))</f>
        <v/>
      </c>
      <c r="AK454" s="20">
        <f>IF(AD454="","",IFERROR(TRIM(INDEX($A454:$AB454,MATCH(Lists!$K$6,$A$1:$AB$1,0))&amp;""),""))</f>
        <v/>
      </c>
      <c r="AL454" s="20">
        <f>IF(AD454="","",IFERROR(TRIM(INDEX($A454:$AB454,MATCH(Lists!$K$7,$A$1:$AB$1,0))&amp;""),""))</f>
        <v/>
      </c>
      <c r="AM454" s="20">
        <f>IF(AD454="","",IFERROR(TRIM(INDEX($A454:$AB454,MATCH(Lists!$K$8,$A$1:$AB$1,0))&amp;""),""))</f>
        <v/>
      </c>
      <c r="AN454" s="20">
        <f>IF(AD454="","",IFERROR(TRIM(INDEX($A454:$AB454,MATCH(Lists!$K$9,$A$1:$AB$1,0))&amp;""),""))</f>
        <v/>
      </c>
      <c r="AO454" s="20">
        <f>IF(AD454="","",IFERROR(TRIM(INDEX($A454:$AB454,MATCH(Lists!$K$10,$A$1:$AB$1,0))&amp;""),""))</f>
        <v/>
      </c>
      <c r="AP454" s="20">
        <f>IF(AD454="","",IFERROR(TRIM(INDEX($A454:$AB454,MATCH(Lists!$K$11,$A$1:$AB$1,0))&amp;""),""))</f>
        <v/>
      </c>
      <c r="AQ454" s="20">
        <f>IF(AD454="","",IFERROR(VALUE(IFERROR(TRIM(INDEX($A454:$AB454,MATCH(Lists!$K$12,$A$1:$AB$1,0))&amp;""),"")),""))</f>
        <v/>
      </c>
      <c r="AR454" s="20">
        <f>IF(AD454="","",IFERROR(TRIM(INDEX($A454:$AB454,MATCH(Lists!$K$13,$A$1:$AB$1,0))&amp;""),""))</f>
        <v/>
      </c>
      <c r="AS454" s="20">
        <f>IF(AD454="","",IFERROR(TRIM(INDEX($A454:$AB454,MATCH(Lists!$K$14,$A$1:$AB$1,0))&amp;""),""))</f>
        <v/>
      </c>
      <c r="AT454" s="20">
        <f>IF(AD454="","",IFERROR(TRIM(INDEX($A454:$AB454,MATCH(Lists!$K$15,$A$1:$AB$1,0))&amp;""),""))</f>
        <v/>
      </c>
      <c r="AU454" s="20">
        <f>IF(AD454="","",IFERROR(TRIM(INDEX($A454:$AB454,MATCH(Lists!$K$18,$A$1:$AB$1,0))&amp;""),""))</f>
        <v/>
      </c>
    </row>
    <row r="455">
      <c r="AC455" s="19" t="n"/>
      <c r="AD455" s="20">
        <f>IFERROR(TRIM(INDEX($A455:$AB455,MATCH(Lists!$K$2,$A$1:$AB$1,0))&amp;""),"")</f>
        <v/>
      </c>
      <c r="AE455" s="20">
        <f>IF(AD455="",0,IF(AND(OR('Top needs'!$B$5="",AF455='Top needs'!$B$5),OR('Top needs'!$B$6="",AG455='Top needs'!$B$6)),1,0))</f>
        <v/>
      </c>
      <c r="AF455" s="20">
        <f>IF(AD455="","",IF(IFERROR(TRIM(INDEX($A455:$AB455,MATCH(Lists!$K$16,$A$1:$AB$1,0))&amp;""),"")="","(no answer)",IFERROR(TRIM(INDEX($A455:$AB455,MATCH(Lists!$K$16,$A$1:$AB$1,0))&amp;""),"")))</f>
        <v/>
      </c>
      <c r="AG455" s="20">
        <f>IF(AD455="","",IF(IFERROR(TRIM(INDEX($A455:$AB455,MATCH(Lists!$K$17,$A$1:$AB$1,0))&amp;""),"")="","(no answer)",IFERROR(TRIM(INDEX($A455:$AB455,MATCH(Lists!$K$17,$A$1:$AB$1,0))&amp;""),"")))</f>
        <v/>
      </c>
      <c r="AH455" s="20">
        <f>IF(AD455="","",IFERROR(TRIM(INDEX($A455:$AB455,MATCH(Lists!$K$3,$A$1:$AB$1,0))&amp;""),""))</f>
        <v/>
      </c>
      <c r="AI455" s="20">
        <f>IF(AD455="","",IFERROR(TRIM(INDEX($A455:$AB455,MATCH(Lists!$K$4,$A$1:$AB$1,0))&amp;""),""))</f>
        <v/>
      </c>
      <c r="AJ455" s="20">
        <f>IF(AD455="","",IFERROR(TRIM(INDEX($A455:$AB455,MATCH(Lists!$K$5,$A$1:$AB$1,0))&amp;""),""))</f>
        <v/>
      </c>
      <c r="AK455" s="20">
        <f>IF(AD455="","",IFERROR(TRIM(INDEX($A455:$AB455,MATCH(Lists!$K$6,$A$1:$AB$1,0))&amp;""),""))</f>
        <v/>
      </c>
      <c r="AL455" s="20">
        <f>IF(AD455="","",IFERROR(TRIM(INDEX($A455:$AB455,MATCH(Lists!$K$7,$A$1:$AB$1,0))&amp;""),""))</f>
        <v/>
      </c>
      <c r="AM455" s="20">
        <f>IF(AD455="","",IFERROR(TRIM(INDEX($A455:$AB455,MATCH(Lists!$K$8,$A$1:$AB$1,0))&amp;""),""))</f>
        <v/>
      </c>
      <c r="AN455" s="20">
        <f>IF(AD455="","",IFERROR(TRIM(INDEX($A455:$AB455,MATCH(Lists!$K$9,$A$1:$AB$1,0))&amp;""),""))</f>
        <v/>
      </c>
      <c r="AO455" s="20">
        <f>IF(AD455="","",IFERROR(TRIM(INDEX($A455:$AB455,MATCH(Lists!$K$10,$A$1:$AB$1,0))&amp;""),""))</f>
        <v/>
      </c>
      <c r="AP455" s="20">
        <f>IF(AD455="","",IFERROR(TRIM(INDEX($A455:$AB455,MATCH(Lists!$K$11,$A$1:$AB$1,0))&amp;""),""))</f>
        <v/>
      </c>
      <c r="AQ455" s="20">
        <f>IF(AD455="","",IFERROR(VALUE(IFERROR(TRIM(INDEX($A455:$AB455,MATCH(Lists!$K$12,$A$1:$AB$1,0))&amp;""),"")),""))</f>
        <v/>
      </c>
      <c r="AR455" s="20">
        <f>IF(AD455="","",IFERROR(TRIM(INDEX($A455:$AB455,MATCH(Lists!$K$13,$A$1:$AB$1,0))&amp;""),""))</f>
        <v/>
      </c>
      <c r="AS455" s="20">
        <f>IF(AD455="","",IFERROR(TRIM(INDEX($A455:$AB455,MATCH(Lists!$K$14,$A$1:$AB$1,0))&amp;""),""))</f>
        <v/>
      </c>
      <c r="AT455" s="20">
        <f>IF(AD455="","",IFERROR(TRIM(INDEX($A455:$AB455,MATCH(Lists!$K$15,$A$1:$AB$1,0))&amp;""),""))</f>
        <v/>
      </c>
      <c r="AU455" s="20">
        <f>IF(AD455="","",IFERROR(TRIM(INDEX($A455:$AB455,MATCH(Lists!$K$18,$A$1:$AB$1,0))&amp;""),""))</f>
        <v/>
      </c>
    </row>
    <row r="456">
      <c r="AC456" s="19" t="n"/>
      <c r="AD456" s="20">
        <f>IFERROR(TRIM(INDEX($A456:$AB456,MATCH(Lists!$K$2,$A$1:$AB$1,0))&amp;""),"")</f>
        <v/>
      </c>
      <c r="AE456" s="20">
        <f>IF(AD456="",0,IF(AND(OR('Top needs'!$B$5="",AF456='Top needs'!$B$5),OR('Top needs'!$B$6="",AG456='Top needs'!$B$6)),1,0))</f>
        <v/>
      </c>
      <c r="AF456" s="20">
        <f>IF(AD456="","",IF(IFERROR(TRIM(INDEX($A456:$AB456,MATCH(Lists!$K$16,$A$1:$AB$1,0))&amp;""),"")="","(no answer)",IFERROR(TRIM(INDEX($A456:$AB456,MATCH(Lists!$K$16,$A$1:$AB$1,0))&amp;""),"")))</f>
        <v/>
      </c>
      <c r="AG456" s="20">
        <f>IF(AD456="","",IF(IFERROR(TRIM(INDEX($A456:$AB456,MATCH(Lists!$K$17,$A$1:$AB$1,0))&amp;""),"")="","(no answer)",IFERROR(TRIM(INDEX($A456:$AB456,MATCH(Lists!$K$17,$A$1:$AB$1,0))&amp;""),"")))</f>
        <v/>
      </c>
      <c r="AH456" s="20">
        <f>IF(AD456="","",IFERROR(TRIM(INDEX($A456:$AB456,MATCH(Lists!$K$3,$A$1:$AB$1,0))&amp;""),""))</f>
        <v/>
      </c>
      <c r="AI456" s="20">
        <f>IF(AD456="","",IFERROR(TRIM(INDEX($A456:$AB456,MATCH(Lists!$K$4,$A$1:$AB$1,0))&amp;""),""))</f>
        <v/>
      </c>
      <c r="AJ456" s="20">
        <f>IF(AD456="","",IFERROR(TRIM(INDEX($A456:$AB456,MATCH(Lists!$K$5,$A$1:$AB$1,0))&amp;""),""))</f>
        <v/>
      </c>
      <c r="AK456" s="20">
        <f>IF(AD456="","",IFERROR(TRIM(INDEX($A456:$AB456,MATCH(Lists!$K$6,$A$1:$AB$1,0))&amp;""),""))</f>
        <v/>
      </c>
      <c r="AL456" s="20">
        <f>IF(AD456="","",IFERROR(TRIM(INDEX($A456:$AB456,MATCH(Lists!$K$7,$A$1:$AB$1,0))&amp;""),""))</f>
        <v/>
      </c>
      <c r="AM456" s="20">
        <f>IF(AD456="","",IFERROR(TRIM(INDEX($A456:$AB456,MATCH(Lists!$K$8,$A$1:$AB$1,0))&amp;""),""))</f>
        <v/>
      </c>
      <c r="AN456" s="20">
        <f>IF(AD456="","",IFERROR(TRIM(INDEX($A456:$AB456,MATCH(Lists!$K$9,$A$1:$AB$1,0))&amp;""),""))</f>
        <v/>
      </c>
      <c r="AO456" s="20">
        <f>IF(AD456="","",IFERROR(TRIM(INDEX($A456:$AB456,MATCH(Lists!$K$10,$A$1:$AB$1,0))&amp;""),""))</f>
        <v/>
      </c>
      <c r="AP456" s="20">
        <f>IF(AD456="","",IFERROR(TRIM(INDEX($A456:$AB456,MATCH(Lists!$K$11,$A$1:$AB$1,0))&amp;""),""))</f>
        <v/>
      </c>
      <c r="AQ456" s="20">
        <f>IF(AD456="","",IFERROR(VALUE(IFERROR(TRIM(INDEX($A456:$AB456,MATCH(Lists!$K$12,$A$1:$AB$1,0))&amp;""),"")),""))</f>
        <v/>
      </c>
      <c r="AR456" s="20">
        <f>IF(AD456="","",IFERROR(TRIM(INDEX($A456:$AB456,MATCH(Lists!$K$13,$A$1:$AB$1,0))&amp;""),""))</f>
        <v/>
      </c>
      <c r="AS456" s="20">
        <f>IF(AD456="","",IFERROR(TRIM(INDEX($A456:$AB456,MATCH(Lists!$K$14,$A$1:$AB$1,0))&amp;""),""))</f>
        <v/>
      </c>
      <c r="AT456" s="20">
        <f>IF(AD456="","",IFERROR(TRIM(INDEX($A456:$AB456,MATCH(Lists!$K$15,$A$1:$AB$1,0))&amp;""),""))</f>
        <v/>
      </c>
      <c r="AU456" s="20">
        <f>IF(AD456="","",IFERROR(TRIM(INDEX($A456:$AB456,MATCH(Lists!$K$18,$A$1:$AB$1,0))&amp;""),""))</f>
        <v/>
      </c>
    </row>
    <row r="457">
      <c r="AC457" s="19" t="n"/>
      <c r="AD457" s="20">
        <f>IFERROR(TRIM(INDEX($A457:$AB457,MATCH(Lists!$K$2,$A$1:$AB$1,0))&amp;""),"")</f>
        <v/>
      </c>
      <c r="AE457" s="20">
        <f>IF(AD457="",0,IF(AND(OR('Top needs'!$B$5="",AF457='Top needs'!$B$5),OR('Top needs'!$B$6="",AG457='Top needs'!$B$6)),1,0))</f>
        <v/>
      </c>
      <c r="AF457" s="20">
        <f>IF(AD457="","",IF(IFERROR(TRIM(INDEX($A457:$AB457,MATCH(Lists!$K$16,$A$1:$AB$1,0))&amp;""),"")="","(no answer)",IFERROR(TRIM(INDEX($A457:$AB457,MATCH(Lists!$K$16,$A$1:$AB$1,0))&amp;""),"")))</f>
        <v/>
      </c>
      <c r="AG457" s="20">
        <f>IF(AD457="","",IF(IFERROR(TRIM(INDEX($A457:$AB457,MATCH(Lists!$K$17,$A$1:$AB$1,0))&amp;""),"")="","(no answer)",IFERROR(TRIM(INDEX($A457:$AB457,MATCH(Lists!$K$17,$A$1:$AB$1,0))&amp;""),"")))</f>
        <v/>
      </c>
      <c r="AH457" s="20">
        <f>IF(AD457="","",IFERROR(TRIM(INDEX($A457:$AB457,MATCH(Lists!$K$3,$A$1:$AB$1,0))&amp;""),""))</f>
        <v/>
      </c>
      <c r="AI457" s="20">
        <f>IF(AD457="","",IFERROR(TRIM(INDEX($A457:$AB457,MATCH(Lists!$K$4,$A$1:$AB$1,0))&amp;""),""))</f>
        <v/>
      </c>
      <c r="AJ457" s="20">
        <f>IF(AD457="","",IFERROR(TRIM(INDEX($A457:$AB457,MATCH(Lists!$K$5,$A$1:$AB$1,0))&amp;""),""))</f>
        <v/>
      </c>
      <c r="AK457" s="20">
        <f>IF(AD457="","",IFERROR(TRIM(INDEX($A457:$AB457,MATCH(Lists!$K$6,$A$1:$AB$1,0))&amp;""),""))</f>
        <v/>
      </c>
      <c r="AL457" s="20">
        <f>IF(AD457="","",IFERROR(TRIM(INDEX($A457:$AB457,MATCH(Lists!$K$7,$A$1:$AB$1,0))&amp;""),""))</f>
        <v/>
      </c>
      <c r="AM457" s="20">
        <f>IF(AD457="","",IFERROR(TRIM(INDEX($A457:$AB457,MATCH(Lists!$K$8,$A$1:$AB$1,0))&amp;""),""))</f>
        <v/>
      </c>
      <c r="AN457" s="20">
        <f>IF(AD457="","",IFERROR(TRIM(INDEX($A457:$AB457,MATCH(Lists!$K$9,$A$1:$AB$1,0))&amp;""),""))</f>
        <v/>
      </c>
      <c r="AO457" s="20">
        <f>IF(AD457="","",IFERROR(TRIM(INDEX($A457:$AB457,MATCH(Lists!$K$10,$A$1:$AB$1,0))&amp;""),""))</f>
        <v/>
      </c>
      <c r="AP457" s="20">
        <f>IF(AD457="","",IFERROR(TRIM(INDEX($A457:$AB457,MATCH(Lists!$K$11,$A$1:$AB$1,0))&amp;""),""))</f>
        <v/>
      </c>
      <c r="AQ457" s="20">
        <f>IF(AD457="","",IFERROR(VALUE(IFERROR(TRIM(INDEX($A457:$AB457,MATCH(Lists!$K$12,$A$1:$AB$1,0))&amp;""),"")),""))</f>
        <v/>
      </c>
      <c r="AR457" s="20">
        <f>IF(AD457="","",IFERROR(TRIM(INDEX($A457:$AB457,MATCH(Lists!$K$13,$A$1:$AB$1,0))&amp;""),""))</f>
        <v/>
      </c>
      <c r="AS457" s="20">
        <f>IF(AD457="","",IFERROR(TRIM(INDEX($A457:$AB457,MATCH(Lists!$K$14,$A$1:$AB$1,0))&amp;""),""))</f>
        <v/>
      </c>
      <c r="AT457" s="20">
        <f>IF(AD457="","",IFERROR(TRIM(INDEX($A457:$AB457,MATCH(Lists!$K$15,$A$1:$AB$1,0))&amp;""),""))</f>
        <v/>
      </c>
      <c r="AU457" s="20">
        <f>IF(AD457="","",IFERROR(TRIM(INDEX($A457:$AB457,MATCH(Lists!$K$18,$A$1:$AB$1,0))&amp;""),""))</f>
        <v/>
      </c>
    </row>
    <row r="458">
      <c r="AC458" s="19" t="n"/>
      <c r="AD458" s="20">
        <f>IFERROR(TRIM(INDEX($A458:$AB458,MATCH(Lists!$K$2,$A$1:$AB$1,0))&amp;""),"")</f>
        <v/>
      </c>
      <c r="AE458" s="20">
        <f>IF(AD458="",0,IF(AND(OR('Top needs'!$B$5="",AF458='Top needs'!$B$5),OR('Top needs'!$B$6="",AG458='Top needs'!$B$6)),1,0))</f>
        <v/>
      </c>
      <c r="AF458" s="20">
        <f>IF(AD458="","",IF(IFERROR(TRIM(INDEX($A458:$AB458,MATCH(Lists!$K$16,$A$1:$AB$1,0))&amp;""),"")="","(no answer)",IFERROR(TRIM(INDEX($A458:$AB458,MATCH(Lists!$K$16,$A$1:$AB$1,0))&amp;""),"")))</f>
        <v/>
      </c>
      <c r="AG458" s="20">
        <f>IF(AD458="","",IF(IFERROR(TRIM(INDEX($A458:$AB458,MATCH(Lists!$K$17,$A$1:$AB$1,0))&amp;""),"")="","(no answer)",IFERROR(TRIM(INDEX($A458:$AB458,MATCH(Lists!$K$17,$A$1:$AB$1,0))&amp;""),"")))</f>
        <v/>
      </c>
      <c r="AH458" s="20">
        <f>IF(AD458="","",IFERROR(TRIM(INDEX($A458:$AB458,MATCH(Lists!$K$3,$A$1:$AB$1,0))&amp;""),""))</f>
        <v/>
      </c>
      <c r="AI458" s="20">
        <f>IF(AD458="","",IFERROR(TRIM(INDEX($A458:$AB458,MATCH(Lists!$K$4,$A$1:$AB$1,0))&amp;""),""))</f>
        <v/>
      </c>
      <c r="AJ458" s="20">
        <f>IF(AD458="","",IFERROR(TRIM(INDEX($A458:$AB458,MATCH(Lists!$K$5,$A$1:$AB$1,0))&amp;""),""))</f>
        <v/>
      </c>
      <c r="AK458" s="20">
        <f>IF(AD458="","",IFERROR(TRIM(INDEX($A458:$AB458,MATCH(Lists!$K$6,$A$1:$AB$1,0))&amp;""),""))</f>
        <v/>
      </c>
      <c r="AL458" s="20">
        <f>IF(AD458="","",IFERROR(TRIM(INDEX($A458:$AB458,MATCH(Lists!$K$7,$A$1:$AB$1,0))&amp;""),""))</f>
        <v/>
      </c>
      <c r="AM458" s="20">
        <f>IF(AD458="","",IFERROR(TRIM(INDEX($A458:$AB458,MATCH(Lists!$K$8,$A$1:$AB$1,0))&amp;""),""))</f>
        <v/>
      </c>
      <c r="AN458" s="20">
        <f>IF(AD458="","",IFERROR(TRIM(INDEX($A458:$AB458,MATCH(Lists!$K$9,$A$1:$AB$1,0))&amp;""),""))</f>
        <v/>
      </c>
      <c r="AO458" s="20">
        <f>IF(AD458="","",IFERROR(TRIM(INDEX($A458:$AB458,MATCH(Lists!$K$10,$A$1:$AB$1,0))&amp;""),""))</f>
        <v/>
      </c>
      <c r="AP458" s="20">
        <f>IF(AD458="","",IFERROR(TRIM(INDEX($A458:$AB458,MATCH(Lists!$K$11,$A$1:$AB$1,0))&amp;""),""))</f>
        <v/>
      </c>
      <c r="AQ458" s="20">
        <f>IF(AD458="","",IFERROR(VALUE(IFERROR(TRIM(INDEX($A458:$AB458,MATCH(Lists!$K$12,$A$1:$AB$1,0))&amp;""),"")),""))</f>
        <v/>
      </c>
      <c r="AR458" s="20">
        <f>IF(AD458="","",IFERROR(TRIM(INDEX($A458:$AB458,MATCH(Lists!$K$13,$A$1:$AB$1,0))&amp;""),""))</f>
        <v/>
      </c>
      <c r="AS458" s="20">
        <f>IF(AD458="","",IFERROR(TRIM(INDEX($A458:$AB458,MATCH(Lists!$K$14,$A$1:$AB$1,0))&amp;""),""))</f>
        <v/>
      </c>
      <c r="AT458" s="20">
        <f>IF(AD458="","",IFERROR(TRIM(INDEX($A458:$AB458,MATCH(Lists!$K$15,$A$1:$AB$1,0))&amp;""),""))</f>
        <v/>
      </c>
      <c r="AU458" s="20">
        <f>IF(AD458="","",IFERROR(TRIM(INDEX($A458:$AB458,MATCH(Lists!$K$18,$A$1:$AB$1,0))&amp;""),""))</f>
        <v/>
      </c>
    </row>
    <row r="459">
      <c r="AC459" s="19" t="n"/>
      <c r="AD459" s="20">
        <f>IFERROR(TRIM(INDEX($A459:$AB459,MATCH(Lists!$K$2,$A$1:$AB$1,0))&amp;""),"")</f>
        <v/>
      </c>
      <c r="AE459" s="20">
        <f>IF(AD459="",0,IF(AND(OR('Top needs'!$B$5="",AF459='Top needs'!$B$5),OR('Top needs'!$B$6="",AG459='Top needs'!$B$6)),1,0))</f>
        <v/>
      </c>
      <c r="AF459" s="20">
        <f>IF(AD459="","",IF(IFERROR(TRIM(INDEX($A459:$AB459,MATCH(Lists!$K$16,$A$1:$AB$1,0))&amp;""),"")="","(no answer)",IFERROR(TRIM(INDEX($A459:$AB459,MATCH(Lists!$K$16,$A$1:$AB$1,0))&amp;""),"")))</f>
        <v/>
      </c>
      <c r="AG459" s="20">
        <f>IF(AD459="","",IF(IFERROR(TRIM(INDEX($A459:$AB459,MATCH(Lists!$K$17,$A$1:$AB$1,0))&amp;""),"")="","(no answer)",IFERROR(TRIM(INDEX($A459:$AB459,MATCH(Lists!$K$17,$A$1:$AB$1,0))&amp;""),"")))</f>
        <v/>
      </c>
      <c r="AH459" s="20">
        <f>IF(AD459="","",IFERROR(TRIM(INDEX($A459:$AB459,MATCH(Lists!$K$3,$A$1:$AB$1,0))&amp;""),""))</f>
        <v/>
      </c>
      <c r="AI459" s="20">
        <f>IF(AD459="","",IFERROR(TRIM(INDEX($A459:$AB459,MATCH(Lists!$K$4,$A$1:$AB$1,0))&amp;""),""))</f>
        <v/>
      </c>
      <c r="AJ459" s="20">
        <f>IF(AD459="","",IFERROR(TRIM(INDEX($A459:$AB459,MATCH(Lists!$K$5,$A$1:$AB$1,0))&amp;""),""))</f>
        <v/>
      </c>
      <c r="AK459" s="20">
        <f>IF(AD459="","",IFERROR(TRIM(INDEX($A459:$AB459,MATCH(Lists!$K$6,$A$1:$AB$1,0))&amp;""),""))</f>
        <v/>
      </c>
      <c r="AL459" s="20">
        <f>IF(AD459="","",IFERROR(TRIM(INDEX($A459:$AB459,MATCH(Lists!$K$7,$A$1:$AB$1,0))&amp;""),""))</f>
        <v/>
      </c>
      <c r="AM459" s="20">
        <f>IF(AD459="","",IFERROR(TRIM(INDEX($A459:$AB459,MATCH(Lists!$K$8,$A$1:$AB$1,0))&amp;""),""))</f>
        <v/>
      </c>
      <c r="AN459" s="20">
        <f>IF(AD459="","",IFERROR(TRIM(INDEX($A459:$AB459,MATCH(Lists!$K$9,$A$1:$AB$1,0))&amp;""),""))</f>
        <v/>
      </c>
      <c r="AO459" s="20">
        <f>IF(AD459="","",IFERROR(TRIM(INDEX($A459:$AB459,MATCH(Lists!$K$10,$A$1:$AB$1,0))&amp;""),""))</f>
        <v/>
      </c>
      <c r="AP459" s="20">
        <f>IF(AD459="","",IFERROR(TRIM(INDEX($A459:$AB459,MATCH(Lists!$K$11,$A$1:$AB$1,0))&amp;""),""))</f>
        <v/>
      </c>
      <c r="AQ459" s="20">
        <f>IF(AD459="","",IFERROR(VALUE(IFERROR(TRIM(INDEX($A459:$AB459,MATCH(Lists!$K$12,$A$1:$AB$1,0))&amp;""),"")),""))</f>
        <v/>
      </c>
      <c r="AR459" s="20">
        <f>IF(AD459="","",IFERROR(TRIM(INDEX($A459:$AB459,MATCH(Lists!$K$13,$A$1:$AB$1,0))&amp;""),""))</f>
        <v/>
      </c>
      <c r="AS459" s="20">
        <f>IF(AD459="","",IFERROR(TRIM(INDEX($A459:$AB459,MATCH(Lists!$K$14,$A$1:$AB$1,0))&amp;""),""))</f>
        <v/>
      </c>
      <c r="AT459" s="20">
        <f>IF(AD459="","",IFERROR(TRIM(INDEX($A459:$AB459,MATCH(Lists!$K$15,$A$1:$AB$1,0))&amp;""),""))</f>
        <v/>
      </c>
      <c r="AU459" s="20">
        <f>IF(AD459="","",IFERROR(TRIM(INDEX($A459:$AB459,MATCH(Lists!$K$18,$A$1:$AB$1,0))&amp;""),""))</f>
        <v/>
      </c>
    </row>
    <row r="460">
      <c r="AC460" s="19" t="n"/>
      <c r="AD460" s="20">
        <f>IFERROR(TRIM(INDEX($A460:$AB460,MATCH(Lists!$K$2,$A$1:$AB$1,0))&amp;""),"")</f>
        <v/>
      </c>
      <c r="AE460" s="20">
        <f>IF(AD460="",0,IF(AND(OR('Top needs'!$B$5="",AF460='Top needs'!$B$5),OR('Top needs'!$B$6="",AG460='Top needs'!$B$6)),1,0))</f>
        <v/>
      </c>
      <c r="AF460" s="20">
        <f>IF(AD460="","",IF(IFERROR(TRIM(INDEX($A460:$AB460,MATCH(Lists!$K$16,$A$1:$AB$1,0))&amp;""),"")="","(no answer)",IFERROR(TRIM(INDEX($A460:$AB460,MATCH(Lists!$K$16,$A$1:$AB$1,0))&amp;""),"")))</f>
        <v/>
      </c>
      <c r="AG460" s="20">
        <f>IF(AD460="","",IF(IFERROR(TRIM(INDEX($A460:$AB460,MATCH(Lists!$K$17,$A$1:$AB$1,0))&amp;""),"")="","(no answer)",IFERROR(TRIM(INDEX($A460:$AB460,MATCH(Lists!$K$17,$A$1:$AB$1,0))&amp;""),"")))</f>
        <v/>
      </c>
      <c r="AH460" s="20">
        <f>IF(AD460="","",IFERROR(TRIM(INDEX($A460:$AB460,MATCH(Lists!$K$3,$A$1:$AB$1,0))&amp;""),""))</f>
        <v/>
      </c>
      <c r="AI460" s="20">
        <f>IF(AD460="","",IFERROR(TRIM(INDEX($A460:$AB460,MATCH(Lists!$K$4,$A$1:$AB$1,0))&amp;""),""))</f>
        <v/>
      </c>
      <c r="AJ460" s="20">
        <f>IF(AD460="","",IFERROR(TRIM(INDEX($A460:$AB460,MATCH(Lists!$K$5,$A$1:$AB$1,0))&amp;""),""))</f>
        <v/>
      </c>
      <c r="AK460" s="20">
        <f>IF(AD460="","",IFERROR(TRIM(INDEX($A460:$AB460,MATCH(Lists!$K$6,$A$1:$AB$1,0))&amp;""),""))</f>
        <v/>
      </c>
      <c r="AL460" s="20">
        <f>IF(AD460="","",IFERROR(TRIM(INDEX($A460:$AB460,MATCH(Lists!$K$7,$A$1:$AB$1,0))&amp;""),""))</f>
        <v/>
      </c>
      <c r="AM460" s="20">
        <f>IF(AD460="","",IFERROR(TRIM(INDEX($A460:$AB460,MATCH(Lists!$K$8,$A$1:$AB$1,0))&amp;""),""))</f>
        <v/>
      </c>
      <c r="AN460" s="20">
        <f>IF(AD460="","",IFERROR(TRIM(INDEX($A460:$AB460,MATCH(Lists!$K$9,$A$1:$AB$1,0))&amp;""),""))</f>
        <v/>
      </c>
      <c r="AO460" s="20">
        <f>IF(AD460="","",IFERROR(TRIM(INDEX($A460:$AB460,MATCH(Lists!$K$10,$A$1:$AB$1,0))&amp;""),""))</f>
        <v/>
      </c>
      <c r="AP460" s="20">
        <f>IF(AD460="","",IFERROR(TRIM(INDEX($A460:$AB460,MATCH(Lists!$K$11,$A$1:$AB$1,0))&amp;""),""))</f>
        <v/>
      </c>
      <c r="AQ460" s="20">
        <f>IF(AD460="","",IFERROR(VALUE(IFERROR(TRIM(INDEX($A460:$AB460,MATCH(Lists!$K$12,$A$1:$AB$1,0))&amp;""),"")),""))</f>
        <v/>
      </c>
      <c r="AR460" s="20">
        <f>IF(AD460="","",IFERROR(TRIM(INDEX($A460:$AB460,MATCH(Lists!$K$13,$A$1:$AB$1,0))&amp;""),""))</f>
        <v/>
      </c>
      <c r="AS460" s="20">
        <f>IF(AD460="","",IFERROR(TRIM(INDEX($A460:$AB460,MATCH(Lists!$K$14,$A$1:$AB$1,0))&amp;""),""))</f>
        <v/>
      </c>
      <c r="AT460" s="20">
        <f>IF(AD460="","",IFERROR(TRIM(INDEX($A460:$AB460,MATCH(Lists!$K$15,$A$1:$AB$1,0))&amp;""),""))</f>
        <v/>
      </c>
      <c r="AU460" s="20">
        <f>IF(AD460="","",IFERROR(TRIM(INDEX($A460:$AB460,MATCH(Lists!$K$18,$A$1:$AB$1,0))&amp;""),""))</f>
        <v/>
      </c>
    </row>
    <row r="461">
      <c r="AC461" s="19" t="n"/>
      <c r="AD461" s="20">
        <f>IFERROR(TRIM(INDEX($A461:$AB461,MATCH(Lists!$K$2,$A$1:$AB$1,0))&amp;""),"")</f>
        <v/>
      </c>
      <c r="AE461" s="20">
        <f>IF(AD461="",0,IF(AND(OR('Top needs'!$B$5="",AF461='Top needs'!$B$5),OR('Top needs'!$B$6="",AG461='Top needs'!$B$6)),1,0))</f>
        <v/>
      </c>
      <c r="AF461" s="20">
        <f>IF(AD461="","",IF(IFERROR(TRIM(INDEX($A461:$AB461,MATCH(Lists!$K$16,$A$1:$AB$1,0))&amp;""),"")="","(no answer)",IFERROR(TRIM(INDEX($A461:$AB461,MATCH(Lists!$K$16,$A$1:$AB$1,0))&amp;""),"")))</f>
        <v/>
      </c>
      <c r="AG461" s="20">
        <f>IF(AD461="","",IF(IFERROR(TRIM(INDEX($A461:$AB461,MATCH(Lists!$K$17,$A$1:$AB$1,0))&amp;""),"")="","(no answer)",IFERROR(TRIM(INDEX($A461:$AB461,MATCH(Lists!$K$17,$A$1:$AB$1,0))&amp;""),"")))</f>
        <v/>
      </c>
      <c r="AH461" s="20">
        <f>IF(AD461="","",IFERROR(TRIM(INDEX($A461:$AB461,MATCH(Lists!$K$3,$A$1:$AB$1,0))&amp;""),""))</f>
        <v/>
      </c>
      <c r="AI461" s="20">
        <f>IF(AD461="","",IFERROR(TRIM(INDEX($A461:$AB461,MATCH(Lists!$K$4,$A$1:$AB$1,0))&amp;""),""))</f>
        <v/>
      </c>
      <c r="AJ461" s="20">
        <f>IF(AD461="","",IFERROR(TRIM(INDEX($A461:$AB461,MATCH(Lists!$K$5,$A$1:$AB$1,0))&amp;""),""))</f>
        <v/>
      </c>
      <c r="AK461" s="20">
        <f>IF(AD461="","",IFERROR(TRIM(INDEX($A461:$AB461,MATCH(Lists!$K$6,$A$1:$AB$1,0))&amp;""),""))</f>
        <v/>
      </c>
      <c r="AL461" s="20">
        <f>IF(AD461="","",IFERROR(TRIM(INDEX($A461:$AB461,MATCH(Lists!$K$7,$A$1:$AB$1,0))&amp;""),""))</f>
        <v/>
      </c>
      <c r="AM461" s="20">
        <f>IF(AD461="","",IFERROR(TRIM(INDEX($A461:$AB461,MATCH(Lists!$K$8,$A$1:$AB$1,0))&amp;""),""))</f>
        <v/>
      </c>
      <c r="AN461" s="20">
        <f>IF(AD461="","",IFERROR(TRIM(INDEX($A461:$AB461,MATCH(Lists!$K$9,$A$1:$AB$1,0))&amp;""),""))</f>
        <v/>
      </c>
      <c r="AO461" s="20">
        <f>IF(AD461="","",IFERROR(TRIM(INDEX($A461:$AB461,MATCH(Lists!$K$10,$A$1:$AB$1,0))&amp;""),""))</f>
        <v/>
      </c>
      <c r="AP461" s="20">
        <f>IF(AD461="","",IFERROR(TRIM(INDEX($A461:$AB461,MATCH(Lists!$K$11,$A$1:$AB$1,0))&amp;""),""))</f>
        <v/>
      </c>
      <c r="AQ461" s="20">
        <f>IF(AD461="","",IFERROR(VALUE(IFERROR(TRIM(INDEX($A461:$AB461,MATCH(Lists!$K$12,$A$1:$AB$1,0))&amp;""),"")),""))</f>
        <v/>
      </c>
      <c r="AR461" s="20">
        <f>IF(AD461="","",IFERROR(TRIM(INDEX($A461:$AB461,MATCH(Lists!$K$13,$A$1:$AB$1,0))&amp;""),""))</f>
        <v/>
      </c>
      <c r="AS461" s="20">
        <f>IF(AD461="","",IFERROR(TRIM(INDEX($A461:$AB461,MATCH(Lists!$K$14,$A$1:$AB$1,0))&amp;""),""))</f>
        <v/>
      </c>
      <c r="AT461" s="20">
        <f>IF(AD461="","",IFERROR(TRIM(INDEX($A461:$AB461,MATCH(Lists!$K$15,$A$1:$AB$1,0))&amp;""),""))</f>
        <v/>
      </c>
      <c r="AU461" s="20">
        <f>IF(AD461="","",IFERROR(TRIM(INDEX($A461:$AB461,MATCH(Lists!$K$18,$A$1:$AB$1,0))&amp;""),""))</f>
        <v/>
      </c>
    </row>
    <row r="462">
      <c r="AC462" s="19" t="n"/>
      <c r="AD462" s="20">
        <f>IFERROR(TRIM(INDEX($A462:$AB462,MATCH(Lists!$K$2,$A$1:$AB$1,0))&amp;""),"")</f>
        <v/>
      </c>
      <c r="AE462" s="20">
        <f>IF(AD462="",0,IF(AND(OR('Top needs'!$B$5="",AF462='Top needs'!$B$5),OR('Top needs'!$B$6="",AG462='Top needs'!$B$6)),1,0))</f>
        <v/>
      </c>
      <c r="AF462" s="20">
        <f>IF(AD462="","",IF(IFERROR(TRIM(INDEX($A462:$AB462,MATCH(Lists!$K$16,$A$1:$AB$1,0))&amp;""),"")="","(no answer)",IFERROR(TRIM(INDEX($A462:$AB462,MATCH(Lists!$K$16,$A$1:$AB$1,0))&amp;""),"")))</f>
        <v/>
      </c>
      <c r="AG462" s="20">
        <f>IF(AD462="","",IF(IFERROR(TRIM(INDEX($A462:$AB462,MATCH(Lists!$K$17,$A$1:$AB$1,0))&amp;""),"")="","(no answer)",IFERROR(TRIM(INDEX($A462:$AB462,MATCH(Lists!$K$17,$A$1:$AB$1,0))&amp;""),"")))</f>
        <v/>
      </c>
      <c r="AH462" s="20">
        <f>IF(AD462="","",IFERROR(TRIM(INDEX($A462:$AB462,MATCH(Lists!$K$3,$A$1:$AB$1,0))&amp;""),""))</f>
        <v/>
      </c>
      <c r="AI462" s="20">
        <f>IF(AD462="","",IFERROR(TRIM(INDEX($A462:$AB462,MATCH(Lists!$K$4,$A$1:$AB$1,0))&amp;""),""))</f>
        <v/>
      </c>
      <c r="AJ462" s="20">
        <f>IF(AD462="","",IFERROR(TRIM(INDEX($A462:$AB462,MATCH(Lists!$K$5,$A$1:$AB$1,0))&amp;""),""))</f>
        <v/>
      </c>
      <c r="AK462" s="20">
        <f>IF(AD462="","",IFERROR(TRIM(INDEX($A462:$AB462,MATCH(Lists!$K$6,$A$1:$AB$1,0))&amp;""),""))</f>
        <v/>
      </c>
      <c r="AL462" s="20">
        <f>IF(AD462="","",IFERROR(TRIM(INDEX($A462:$AB462,MATCH(Lists!$K$7,$A$1:$AB$1,0))&amp;""),""))</f>
        <v/>
      </c>
      <c r="AM462" s="20">
        <f>IF(AD462="","",IFERROR(TRIM(INDEX($A462:$AB462,MATCH(Lists!$K$8,$A$1:$AB$1,0))&amp;""),""))</f>
        <v/>
      </c>
      <c r="AN462" s="20">
        <f>IF(AD462="","",IFERROR(TRIM(INDEX($A462:$AB462,MATCH(Lists!$K$9,$A$1:$AB$1,0))&amp;""),""))</f>
        <v/>
      </c>
      <c r="AO462" s="20">
        <f>IF(AD462="","",IFERROR(TRIM(INDEX($A462:$AB462,MATCH(Lists!$K$10,$A$1:$AB$1,0))&amp;""),""))</f>
        <v/>
      </c>
      <c r="AP462" s="20">
        <f>IF(AD462="","",IFERROR(TRIM(INDEX($A462:$AB462,MATCH(Lists!$K$11,$A$1:$AB$1,0))&amp;""),""))</f>
        <v/>
      </c>
      <c r="AQ462" s="20">
        <f>IF(AD462="","",IFERROR(VALUE(IFERROR(TRIM(INDEX($A462:$AB462,MATCH(Lists!$K$12,$A$1:$AB$1,0))&amp;""),"")),""))</f>
        <v/>
      </c>
      <c r="AR462" s="20">
        <f>IF(AD462="","",IFERROR(TRIM(INDEX($A462:$AB462,MATCH(Lists!$K$13,$A$1:$AB$1,0))&amp;""),""))</f>
        <v/>
      </c>
      <c r="AS462" s="20">
        <f>IF(AD462="","",IFERROR(TRIM(INDEX($A462:$AB462,MATCH(Lists!$K$14,$A$1:$AB$1,0))&amp;""),""))</f>
        <v/>
      </c>
      <c r="AT462" s="20">
        <f>IF(AD462="","",IFERROR(TRIM(INDEX($A462:$AB462,MATCH(Lists!$K$15,$A$1:$AB$1,0))&amp;""),""))</f>
        <v/>
      </c>
      <c r="AU462" s="20">
        <f>IF(AD462="","",IFERROR(TRIM(INDEX($A462:$AB462,MATCH(Lists!$K$18,$A$1:$AB$1,0))&amp;""),""))</f>
        <v/>
      </c>
    </row>
    <row r="463">
      <c r="AC463" s="19" t="n"/>
      <c r="AD463" s="20">
        <f>IFERROR(TRIM(INDEX($A463:$AB463,MATCH(Lists!$K$2,$A$1:$AB$1,0))&amp;""),"")</f>
        <v/>
      </c>
      <c r="AE463" s="20">
        <f>IF(AD463="",0,IF(AND(OR('Top needs'!$B$5="",AF463='Top needs'!$B$5),OR('Top needs'!$B$6="",AG463='Top needs'!$B$6)),1,0))</f>
        <v/>
      </c>
      <c r="AF463" s="20">
        <f>IF(AD463="","",IF(IFERROR(TRIM(INDEX($A463:$AB463,MATCH(Lists!$K$16,$A$1:$AB$1,0))&amp;""),"")="","(no answer)",IFERROR(TRIM(INDEX($A463:$AB463,MATCH(Lists!$K$16,$A$1:$AB$1,0))&amp;""),"")))</f>
        <v/>
      </c>
      <c r="AG463" s="20">
        <f>IF(AD463="","",IF(IFERROR(TRIM(INDEX($A463:$AB463,MATCH(Lists!$K$17,$A$1:$AB$1,0))&amp;""),"")="","(no answer)",IFERROR(TRIM(INDEX($A463:$AB463,MATCH(Lists!$K$17,$A$1:$AB$1,0))&amp;""),"")))</f>
        <v/>
      </c>
      <c r="AH463" s="20">
        <f>IF(AD463="","",IFERROR(TRIM(INDEX($A463:$AB463,MATCH(Lists!$K$3,$A$1:$AB$1,0))&amp;""),""))</f>
        <v/>
      </c>
      <c r="AI463" s="20">
        <f>IF(AD463="","",IFERROR(TRIM(INDEX($A463:$AB463,MATCH(Lists!$K$4,$A$1:$AB$1,0))&amp;""),""))</f>
        <v/>
      </c>
      <c r="AJ463" s="20">
        <f>IF(AD463="","",IFERROR(TRIM(INDEX($A463:$AB463,MATCH(Lists!$K$5,$A$1:$AB$1,0))&amp;""),""))</f>
        <v/>
      </c>
      <c r="AK463" s="20">
        <f>IF(AD463="","",IFERROR(TRIM(INDEX($A463:$AB463,MATCH(Lists!$K$6,$A$1:$AB$1,0))&amp;""),""))</f>
        <v/>
      </c>
      <c r="AL463" s="20">
        <f>IF(AD463="","",IFERROR(TRIM(INDEX($A463:$AB463,MATCH(Lists!$K$7,$A$1:$AB$1,0))&amp;""),""))</f>
        <v/>
      </c>
      <c r="AM463" s="20">
        <f>IF(AD463="","",IFERROR(TRIM(INDEX($A463:$AB463,MATCH(Lists!$K$8,$A$1:$AB$1,0))&amp;""),""))</f>
        <v/>
      </c>
      <c r="AN463" s="20">
        <f>IF(AD463="","",IFERROR(TRIM(INDEX($A463:$AB463,MATCH(Lists!$K$9,$A$1:$AB$1,0))&amp;""),""))</f>
        <v/>
      </c>
      <c r="AO463" s="20">
        <f>IF(AD463="","",IFERROR(TRIM(INDEX($A463:$AB463,MATCH(Lists!$K$10,$A$1:$AB$1,0))&amp;""),""))</f>
        <v/>
      </c>
      <c r="AP463" s="20">
        <f>IF(AD463="","",IFERROR(TRIM(INDEX($A463:$AB463,MATCH(Lists!$K$11,$A$1:$AB$1,0))&amp;""),""))</f>
        <v/>
      </c>
      <c r="AQ463" s="20">
        <f>IF(AD463="","",IFERROR(VALUE(IFERROR(TRIM(INDEX($A463:$AB463,MATCH(Lists!$K$12,$A$1:$AB$1,0))&amp;""),"")),""))</f>
        <v/>
      </c>
      <c r="AR463" s="20">
        <f>IF(AD463="","",IFERROR(TRIM(INDEX($A463:$AB463,MATCH(Lists!$K$13,$A$1:$AB$1,0))&amp;""),""))</f>
        <v/>
      </c>
      <c r="AS463" s="20">
        <f>IF(AD463="","",IFERROR(TRIM(INDEX($A463:$AB463,MATCH(Lists!$K$14,$A$1:$AB$1,0))&amp;""),""))</f>
        <v/>
      </c>
      <c r="AT463" s="20">
        <f>IF(AD463="","",IFERROR(TRIM(INDEX($A463:$AB463,MATCH(Lists!$K$15,$A$1:$AB$1,0))&amp;""),""))</f>
        <v/>
      </c>
      <c r="AU463" s="20">
        <f>IF(AD463="","",IFERROR(TRIM(INDEX($A463:$AB463,MATCH(Lists!$K$18,$A$1:$AB$1,0))&amp;""),""))</f>
        <v/>
      </c>
    </row>
    <row r="464">
      <c r="AC464" s="19" t="n"/>
      <c r="AD464" s="20">
        <f>IFERROR(TRIM(INDEX($A464:$AB464,MATCH(Lists!$K$2,$A$1:$AB$1,0))&amp;""),"")</f>
        <v/>
      </c>
      <c r="AE464" s="20">
        <f>IF(AD464="",0,IF(AND(OR('Top needs'!$B$5="",AF464='Top needs'!$B$5),OR('Top needs'!$B$6="",AG464='Top needs'!$B$6)),1,0))</f>
        <v/>
      </c>
      <c r="AF464" s="20">
        <f>IF(AD464="","",IF(IFERROR(TRIM(INDEX($A464:$AB464,MATCH(Lists!$K$16,$A$1:$AB$1,0))&amp;""),"")="","(no answer)",IFERROR(TRIM(INDEX($A464:$AB464,MATCH(Lists!$K$16,$A$1:$AB$1,0))&amp;""),"")))</f>
        <v/>
      </c>
      <c r="AG464" s="20">
        <f>IF(AD464="","",IF(IFERROR(TRIM(INDEX($A464:$AB464,MATCH(Lists!$K$17,$A$1:$AB$1,0))&amp;""),"")="","(no answer)",IFERROR(TRIM(INDEX($A464:$AB464,MATCH(Lists!$K$17,$A$1:$AB$1,0))&amp;""),"")))</f>
        <v/>
      </c>
      <c r="AH464" s="20">
        <f>IF(AD464="","",IFERROR(TRIM(INDEX($A464:$AB464,MATCH(Lists!$K$3,$A$1:$AB$1,0))&amp;""),""))</f>
        <v/>
      </c>
      <c r="AI464" s="20">
        <f>IF(AD464="","",IFERROR(TRIM(INDEX($A464:$AB464,MATCH(Lists!$K$4,$A$1:$AB$1,0))&amp;""),""))</f>
        <v/>
      </c>
      <c r="AJ464" s="20">
        <f>IF(AD464="","",IFERROR(TRIM(INDEX($A464:$AB464,MATCH(Lists!$K$5,$A$1:$AB$1,0))&amp;""),""))</f>
        <v/>
      </c>
      <c r="AK464" s="20">
        <f>IF(AD464="","",IFERROR(TRIM(INDEX($A464:$AB464,MATCH(Lists!$K$6,$A$1:$AB$1,0))&amp;""),""))</f>
        <v/>
      </c>
      <c r="AL464" s="20">
        <f>IF(AD464="","",IFERROR(TRIM(INDEX($A464:$AB464,MATCH(Lists!$K$7,$A$1:$AB$1,0))&amp;""),""))</f>
        <v/>
      </c>
      <c r="AM464" s="20">
        <f>IF(AD464="","",IFERROR(TRIM(INDEX($A464:$AB464,MATCH(Lists!$K$8,$A$1:$AB$1,0))&amp;""),""))</f>
        <v/>
      </c>
      <c r="AN464" s="20">
        <f>IF(AD464="","",IFERROR(TRIM(INDEX($A464:$AB464,MATCH(Lists!$K$9,$A$1:$AB$1,0))&amp;""),""))</f>
        <v/>
      </c>
      <c r="AO464" s="20">
        <f>IF(AD464="","",IFERROR(TRIM(INDEX($A464:$AB464,MATCH(Lists!$K$10,$A$1:$AB$1,0))&amp;""),""))</f>
        <v/>
      </c>
      <c r="AP464" s="20">
        <f>IF(AD464="","",IFERROR(TRIM(INDEX($A464:$AB464,MATCH(Lists!$K$11,$A$1:$AB$1,0))&amp;""),""))</f>
        <v/>
      </c>
      <c r="AQ464" s="20">
        <f>IF(AD464="","",IFERROR(VALUE(IFERROR(TRIM(INDEX($A464:$AB464,MATCH(Lists!$K$12,$A$1:$AB$1,0))&amp;""),"")),""))</f>
        <v/>
      </c>
      <c r="AR464" s="20">
        <f>IF(AD464="","",IFERROR(TRIM(INDEX($A464:$AB464,MATCH(Lists!$K$13,$A$1:$AB$1,0))&amp;""),""))</f>
        <v/>
      </c>
      <c r="AS464" s="20">
        <f>IF(AD464="","",IFERROR(TRIM(INDEX($A464:$AB464,MATCH(Lists!$K$14,$A$1:$AB$1,0))&amp;""),""))</f>
        <v/>
      </c>
      <c r="AT464" s="20">
        <f>IF(AD464="","",IFERROR(TRIM(INDEX($A464:$AB464,MATCH(Lists!$K$15,$A$1:$AB$1,0))&amp;""),""))</f>
        <v/>
      </c>
      <c r="AU464" s="20">
        <f>IF(AD464="","",IFERROR(TRIM(INDEX($A464:$AB464,MATCH(Lists!$K$18,$A$1:$AB$1,0))&amp;""),""))</f>
        <v/>
      </c>
    </row>
    <row r="465">
      <c r="AC465" s="19" t="n"/>
      <c r="AD465" s="20">
        <f>IFERROR(TRIM(INDEX($A465:$AB465,MATCH(Lists!$K$2,$A$1:$AB$1,0))&amp;""),"")</f>
        <v/>
      </c>
      <c r="AE465" s="20">
        <f>IF(AD465="",0,IF(AND(OR('Top needs'!$B$5="",AF465='Top needs'!$B$5),OR('Top needs'!$B$6="",AG465='Top needs'!$B$6)),1,0))</f>
        <v/>
      </c>
      <c r="AF465" s="20">
        <f>IF(AD465="","",IF(IFERROR(TRIM(INDEX($A465:$AB465,MATCH(Lists!$K$16,$A$1:$AB$1,0))&amp;""),"")="","(no answer)",IFERROR(TRIM(INDEX($A465:$AB465,MATCH(Lists!$K$16,$A$1:$AB$1,0))&amp;""),"")))</f>
        <v/>
      </c>
      <c r="AG465" s="20">
        <f>IF(AD465="","",IF(IFERROR(TRIM(INDEX($A465:$AB465,MATCH(Lists!$K$17,$A$1:$AB$1,0))&amp;""),"")="","(no answer)",IFERROR(TRIM(INDEX($A465:$AB465,MATCH(Lists!$K$17,$A$1:$AB$1,0))&amp;""),"")))</f>
        <v/>
      </c>
      <c r="AH465" s="20">
        <f>IF(AD465="","",IFERROR(TRIM(INDEX($A465:$AB465,MATCH(Lists!$K$3,$A$1:$AB$1,0))&amp;""),""))</f>
        <v/>
      </c>
      <c r="AI465" s="20">
        <f>IF(AD465="","",IFERROR(TRIM(INDEX($A465:$AB465,MATCH(Lists!$K$4,$A$1:$AB$1,0))&amp;""),""))</f>
        <v/>
      </c>
      <c r="AJ465" s="20">
        <f>IF(AD465="","",IFERROR(TRIM(INDEX($A465:$AB465,MATCH(Lists!$K$5,$A$1:$AB$1,0))&amp;""),""))</f>
        <v/>
      </c>
      <c r="AK465" s="20">
        <f>IF(AD465="","",IFERROR(TRIM(INDEX($A465:$AB465,MATCH(Lists!$K$6,$A$1:$AB$1,0))&amp;""),""))</f>
        <v/>
      </c>
      <c r="AL465" s="20">
        <f>IF(AD465="","",IFERROR(TRIM(INDEX($A465:$AB465,MATCH(Lists!$K$7,$A$1:$AB$1,0))&amp;""),""))</f>
        <v/>
      </c>
      <c r="AM465" s="20">
        <f>IF(AD465="","",IFERROR(TRIM(INDEX($A465:$AB465,MATCH(Lists!$K$8,$A$1:$AB$1,0))&amp;""),""))</f>
        <v/>
      </c>
      <c r="AN465" s="20">
        <f>IF(AD465="","",IFERROR(TRIM(INDEX($A465:$AB465,MATCH(Lists!$K$9,$A$1:$AB$1,0))&amp;""),""))</f>
        <v/>
      </c>
      <c r="AO465" s="20">
        <f>IF(AD465="","",IFERROR(TRIM(INDEX($A465:$AB465,MATCH(Lists!$K$10,$A$1:$AB$1,0))&amp;""),""))</f>
        <v/>
      </c>
      <c r="AP465" s="20">
        <f>IF(AD465="","",IFERROR(TRIM(INDEX($A465:$AB465,MATCH(Lists!$K$11,$A$1:$AB$1,0))&amp;""),""))</f>
        <v/>
      </c>
      <c r="AQ465" s="20">
        <f>IF(AD465="","",IFERROR(VALUE(IFERROR(TRIM(INDEX($A465:$AB465,MATCH(Lists!$K$12,$A$1:$AB$1,0))&amp;""),"")),""))</f>
        <v/>
      </c>
      <c r="AR465" s="20">
        <f>IF(AD465="","",IFERROR(TRIM(INDEX($A465:$AB465,MATCH(Lists!$K$13,$A$1:$AB$1,0))&amp;""),""))</f>
        <v/>
      </c>
      <c r="AS465" s="20">
        <f>IF(AD465="","",IFERROR(TRIM(INDEX($A465:$AB465,MATCH(Lists!$K$14,$A$1:$AB$1,0))&amp;""),""))</f>
        <v/>
      </c>
      <c r="AT465" s="20">
        <f>IF(AD465="","",IFERROR(TRIM(INDEX($A465:$AB465,MATCH(Lists!$K$15,$A$1:$AB$1,0))&amp;""),""))</f>
        <v/>
      </c>
      <c r="AU465" s="20">
        <f>IF(AD465="","",IFERROR(TRIM(INDEX($A465:$AB465,MATCH(Lists!$K$18,$A$1:$AB$1,0))&amp;""),""))</f>
        <v/>
      </c>
    </row>
    <row r="466">
      <c r="AC466" s="19" t="n"/>
      <c r="AD466" s="20">
        <f>IFERROR(TRIM(INDEX($A466:$AB466,MATCH(Lists!$K$2,$A$1:$AB$1,0))&amp;""),"")</f>
        <v/>
      </c>
      <c r="AE466" s="20">
        <f>IF(AD466="",0,IF(AND(OR('Top needs'!$B$5="",AF466='Top needs'!$B$5),OR('Top needs'!$B$6="",AG466='Top needs'!$B$6)),1,0))</f>
        <v/>
      </c>
      <c r="AF466" s="20">
        <f>IF(AD466="","",IF(IFERROR(TRIM(INDEX($A466:$AB466,MATCH(Lists!$K$16,$A$1:$AB$1,0))&amp;""),"")="","(no answer)",IFERROR(TRIM(INDEX($A466:$AB466,MATCH(Lists!$K$16,$A$1:$AB$1,0))&amp;""),"")))</f>
        <v/>
      </c>
      <c r="AG466" s="20">
        <f>IF(AD466="","",IF(IFERROR(TRIM(INDEX($A466:$AB466,MATCH(Lists!$K$17,$A$1:$AB$1,0))&amp;""),"")="","(no answer)",IFERROR(TRIM(INDEX($A466:$AB466,MATCH(Lists!$K$17,$A$1:$AB$1,0))&amp;""),"")))</f>
        <v/>
      </c>
      <c r="AH466" s="20">
        <f>IF(AD466="","",IFERROR(TRIM(INDEX($A466:$AB466,MATCH(Lists!$K$3,$A$1:$AB$1,0))&amp;""),""))</f>
        <v/>
      </c>
      <c r="AI466" s="20">
        <f>IF(AD466="","",IFERROR(TRIM(INDEX($A466:$AB466,MATCH(Lists!$K$4,$A$1:$AB$1,0))&amp;""),""))</f>
        <v/>
      </c>
      <c r="AJ466" s="20">
        <f>IF(AD466="","",IFERROR(TRIM(INDEX($A466:$AB466,MATCH(Lists!$K$5,$A$1:$AB$1,0))&amp;""),""))</f>
        <v/>
      </c>
      <c r="AK466" s="20">
        <f>IF(AD466="","",IFERROR(TRIM(INDEX($A466:$AB466,MATCH(Lists!$K$6,$A$1:$AB$1,0))&amp;""),""))</f>
        <v/>
      </c>
      <c r="AL466" s="20">
        <f>IF(AD466="","",IFERROR(TRIM(INDEX($A466:$AB466,MATCH(Lists!$K$7,$A$1:$AB$1,0))&amp;""),""))</f>
        <v/>
      </c>
      <c r="AM466" s="20">
        <f>IF(AD466="","",IFERROR(TRIM(INDEX($A466:$AB466,MATCH(Lists!$K$8,$A$1:$AB$1,0))&amp;""),""))</f>
        <v/>
      </c>
      <c r="AN466" s="20">
        <f>IF(AD466="","",IFERROR(TRIM(INDEX($A466:$AB466,MATCH(Lists!$K$9,$A$1:$AB$1,0))&amp;""),""))</f>
        <v/>
      </c>
      <c r="AO466" s="20">
        <f>IF(AD466="","",IFERROR(TRIM(INDEX($A466:$AB466,MATCH(Lists!$K$10,$A$1:$AB$1,0))&amp;""),""))</f>
        <v/>
      </c>
      <c r="AP466" s="20">
        <f>IF(AD466="","",IFERROR(TRIM(INDEX($A466:$AB466,MATCH(Lists!$K$11,$A$1:$AB$1,0))&amp;""),""))</f>
        <v/>
      </c>
      <c r="AQ466" s="20">
        <f>IF(AD466="","",IFERROR(VALUE(IFERROR(TRIM(INDEX($A466:$AB466,MATCH(Lists!$K$12,$A$1:$AB$1,0))&amp;""),"")),""))</f>
        <v/>
      </c>
      <c r="AR466" s="20">
        <f>IF(AD466="","",IFERROR(TRIM(INDEX($A466:$AB466,MATCH(Lists!$K$13,$A$1:$AB$1,0))&amp;""),""))</f>
        <v/>
      </c>
      <c r="AS466" s="20">
        <f>IF(AD466="","",IFERROR(TRIM(INDEX($A466:$AB466,MATCH(Lists!$K$14,$A$1:$AB$1,0))&amp;""),""))</f>
        <v/>
      </c>
      <c r="AT466" s="20">
        <f>IF(AD466="","",IFERROR(TRIM(INDEX($A466:$AB466,MATCH(Lists!$K$15,$A$1:$AB$1,0))&amp;""),""))</f>
        <v/>
      </c>
      <c r="AU466" s="20">
        <f>IF(AD466="","",IFERROR(TRIM(INDEX($A466:$AB466,MATCH(Lists!$K$18,$A$1:$AB$1,0))&amp;""),""))</f>
        <v/>
      </c>
    </row>
    <row r="467">
      <c r="AC467" s="19" t="n"/>
      <c r="AD467" s="20">
        <f>IFERROR(TRIM(INDEX($A467:$AB467,MATCH(Lists!$K$2,$A$1:$AB$1,0))&amp;""),"")</f>
        <v/>
      </c>
      <c r="AE467" s="20">
        <f>IF(AD467="",0,IF(AND(OR('Top needs'!$B$5="",AF467='Top needs'!$B$5),OR('Top needs'!$B$6="",AG467='Top needs'!$B$6)),1,0))</f>
        <v/>
      </c>
      <c r="AF467" s="20">
        <f>IF(AD467="","",IF(IFERROR(TRIM(INDEX($A467:$AB467,MATCH(Lists!$K$16,$A$1:$AB$1,0))&amp;""),"")="","(no answer)",IFERROR(TRIM(INDEX($A467:$AB467,MATCH(Lists!$K$16,$A$1:$AB$1,0))&amp;""),"")))</f>
        <v/>
      </c>
      <c r="AG467" s="20">
        <f>IF(AD467="","",IF(IFERROR(TRIM(INDEX($A467:$AB467,MATCH(Lists!$K$17,$A$1:$AB$1,0))&amp;""),"")="","(no answer)",IFERROR(TRIM(INDEX($A467:$AB467,MATCH(Lists!$K$17,$A$1:$AB$1,0))&amp;""),"")))</f>
        <v/>
      </c>
      <c r="AH467" s="20">
        <f>IF(AD467="","",IFERROR(TRIM(INDEX($A467:$AB467,MATCH(Lists!$K$3,$A$1:$AB$1,0))&amp;""),""))</f>
        <v/>
      </c>
      <c r="AI467" s="20">
        <f>IF(AD467="","",IFERROR(TRIM(INDEX($A467:$AB467,MATCH(Lists!$K$4,$A$1:$AB$1,0))&amp;""),""))</f>
        <v/>
      </c>
      <c r="AJ467" s="20">
        <f>IF(AD467="","",IFERROR(TRIM(INDEX($A467:$AB467,MATCH(Lists!$K$5,$A$1:$AB$1,0))&amp;""),""))</f>
        <v/>
      </c>
      <c r="AK467" s="20">
        <f>IF(AD467="","",IFERROR(TRIM(INDEX($A467:$AB467,MATCH(Lists!$K$6,$A$1:$AB$1,0))&amp;""),""))</f>
        <v/>
      </c>
      <c r="AL467" s="20">
        <f>IF(AD467="","",IFERROR(TRIM(INDEX($A467:$AB467,MATCH(Lists!$K$7,$A$1:$AB$1,0))&amp;""),""))</f>
        <v/>
      </c>
      <c r="AM467" s="20">
        <f>IF(AD467="","",IFERROR(TRIM(INDEX($A467:$AB467,MATCH(Lists!$K$8,$A$1:$AB$1,0))&amp;""),""))</f>
        <v/>
      </c>
      <c r="AN467" s="20">
        <f>IF(AD467="","",IFERROR(TRIM(INDEX($A467:$AB467,MATCH(Lists!$K$9,$A$1:$AB$1,0))&amp;""),""))</f>
        <v/>
      </c>
      <c r="AO467" s="20">
        <f>IF(AD467="","",IFERROR(TRIM(INDEX($A467:$AB467,MATCH(Lists!$K$10,$A$1:$AB$1,0))&amp;""),""))</f>
        <v/>
      </c>
      <c r="AP467" s="20">
        <f>IF(AD467="","",IFERROR(TRIM(INDEX($A467:$AB467,MATCH(Lists!$K$11,$A$1:$AB$1,0))&amp;""),""))</f>
        <v/>
      </c>
      <c r="AQ467" s="20">
        <f>IF(AD467="","",IFERROR(VALUE(IFERROR(TRIM(INDEX($A467:$AB467,MATCH(Lists!$K$12,$A$1:$AB$1,0))&amp;""),"")),""))</f>
        <v/>
      </c>
      <c r="AR467" s="20">
        <f>IF(AD467="","",IFERROR(TRIM(INDEX($A467:$AB467,MATCH(Lists!$K$13,$A$1:$AB$1,0))&amp;""),""))</f>
        <v/>
      </c>
      <c r="AS467" s="20">
        <f>IF(AD467="","",IFERROR(TRIM(INDEX($A467:$AB467,MATCH(Lists!$K$14,$A$1:$AB$1,0))&amp;""),""))</f>
        <v/>
      </c>
      <c r="AT467" s="20">
        <f>IF(AD467="","",IFERROR(TRIM(INDEX($A467:$AB467,MATCH(Lists!$K$15,$A$1:$AB$1,0))&amp;""),""))</f>
        <v/>
      </c>
      <c r="AU467" s="20">
        <f>IF(AD467="","",IFERROR(TRIM(INDEX($A467:$AB467,MATCH(Lists!$K$18,$A$1:$AB$1,0))&amp;""),""))</f>
        <v/>
      </c>
    </row>
    <row r="468">
      <c r="AC468" s="19" t="n"/>
      <c r="AD468" s="20">
        <f>IFERROR(TRIM(INDEX($A468:$AB468,MATCH(Lists!$K$2,$A$1:$AB$1,0))&amp;""),"")</f>
        <v/>
      </c>
      <c r="AE468" s="20">
        <f>IF(AD468="",0,IF(AND(OR('Top needs'!$B$5="",AF468='Top needs'!$B$5),OR('Top needs'!$B$6="",AG468='Top needs'!$B$6)),1,0))</f>
        <v/>
      </c>
      <c r="AF468" s="20">
        <f>IF(AD468="","",IF(IFERROR(TRIM(INDEX($A468:$AB468,MATCH(Lists!$K$16,$A$1:$AB$1,0))&amp;""),"")="","(no answer)",IFERROR(TRIM(INDEX($A468:$AB468,MATCH(Lists!$K$16,$A$1:$AB$1,0))&amp;""),"")))</f>
        <v/>
      </c>
      <c r="AG468" s="20">
        <f>IF(AD468="","",IF(IFERROR(TRIM(INDEX($A468:$AB468,MATCH(Lists!$K$17,$A$1:$AB$1,0))&amp;""),"")="","(no answer)",IFERROR(TRIM(INDEX($A468:$AB468,MATCH(Lists!$K$17,$A$1:$AB$1,0))&amp;""),"")))</f>
        <v/>
      </c>
      <c r="AH468" s="20">
        <f>IF(AD468="","",IFERROR(TRIM(INDEX($A468:$AB468,MATCH(Lists!$K$3,$A$1:$AB$1,0))&amp;""),""))</f>
        <v/>
      </c>
      <c r="AI468" s="20">
        <f>IF(AD468="","",IFERROR(TRIM(INDEX($A468:$AB468,MATCH(Lists!$K$4,$A$1:$AB$1,0))&amp;""),""))</f>
        <v/>
      </c>
      <c r="AJ468" s="20">
        <f>IF(AD468="","",IFERROR(TRIM(INDEX($A468:$AB468,MATCH(Lists!$K$5,$A$1:$AB$1,0))&amp;""),""))</f>
        <v/>
      </c>
      <c r="AK468" s="20">
        <f>IF(AD468="","",IFERROR(TRIM(INDEX($A468:$AB468,MATCH(Lists!$K$6,$A$1:$AB$1,0))&amp;""),""))</f>
        <v/>
      </c>
      <c r="AL468" s="20">
        <f>IF(AD468="","",IFERROR(TRIM(INDEX($A468:$AB468,MATCH(Lists!$K$7,$A$1:$AB$1,0))&amp;""),""))</f>
        <v/>
      </c>
      <c r="AM468" s="20">
        <f>IF(AD468="","",IFERROR(TRIM(INDEX($A468:$AB468,MATCH(Lists!$K$8,$A$1:$AB$1,0))&amp;""),""))</f>
        <v/>
      </c>
      <c r="AN468" s="20">
        <f>IF(AD468="","",IFERROR(TRIM(INDEX($A468:$AB468,MATCH(Lists!$K$9,$A$1:$AB$1,0))&amp;""),""))</f>
        <v/>
      </c>
      <c r="AO468" s="20">
        <f>IF(AD468="","",IFERROR(TRIM(INDEX($A468:$AB468,MATCH(Lists!$K$10,$A$1:$AB$1,0))&amp;""),""))</f>
        <v/>
      </c>
      <c r="AP468" s="20">
        <f>IF(AD468="","",IFERROR(TRIM(INDEX($A468:$AB468,MATCH(Lists!$K$11,$A$1:$AB$1,0))&amp;""),""))</f>
        <v/>
      </c>
      <c r="AQ468" s="20">
        <f>IF(AD468="","",IFERROR(VALUE(IFERROR(TRIM(INDEX($A468:$AB468,MATCH(Lists!$K$12,$A$1:$AB$1,0))&amp;""),"")),""))</f>
        <v/>
      </c>
      <c r="AR468" s="20">
        <f>IF(AD468="","",IFERROR(TRIM(INDEX($A468:$AB468,MATCH(Lists!$K$13,$A$1:$AB$1,0))&amp;""),""))</f>
        <v/>
      </c>
      <c r="AS468" s="20">
        <f>IF(AD468="","",IFERROR(TRIM(INDEX($A468:$AB468,MATCH(Lists!$K$14,$A$1:$AB$1,0))&amp;""),""))</f>
        <v/>
      </c>
      <c r="AT468" s="20">
        <f>IF(AD468="","",IFERROR(TRIM(INDEX($A468:$AB468,MATCH(Lists!$K$15,$A$1:$AB$1,0))&amp;""),""))</f>
        <v/>
      </c>
      <c r="AU468" s="20">
        <f>IF(AD468="","",IFERROR(TRIM(INDEX($A468:$AB468,MATCH(Lists!$K$18,$A$1:$AB$1,0))&amp;""),""))</f>
        <v/>
      </c>
    </row>
    <row r="469">
      <c r="AC469" s="19" t="n"/>
      <c r="AD469" s="20">
        <f>IFERROR(TRIM(INDEX($A469:$AB469,MATCH(Lists!$K$2,$A$1:$AB$1,0))&amp;""),"")</f>
        <v/>
      </c>
      <c r="AE469" s="20">
        <f>IF(AD469="",0,IF(AND(OR('Top needs'!$B$5="",AF469='Top needs'!$B$5),OR('Top needs'!$B$6="",AG469='Top needs'!$B$6)),1,0))</f>
        <v/>
      </c>
      <c r="AF469" s="20">
        <f>IF(AD469="","",IF(IFERROR(TRIM(INDEX($A469:$AB469,MATCH(Lists!$K$16,$A$1:$AB$1,0))&amp;""),"")="","(no answer)",IFERROR(TRIM(INDEX($A469:$AB469,MATCH(Lists!$K$16,$A$1:$AB$1,0))&amp;""),"")))</f>
        <v/>
      </c>
      <c r="AG469" s="20">
        <f>IF(AD469="","",IF(IFERROR(TRIM(INDEX($A469:$AB469,MATCH(Lists!$K$17,$A$1:$AB$1,0))&amp;""),"")="","(no answer)",IFERROR(TRIM(INDEX($A469:$AB469,MATCH(Lists!$K$17,$A$1:$AB$1,0))&amp;""),"")))</f>
        <v/>
      </c>
      <c r="AH469" s="20">
        <f>IF(AD469="","",IFERROR(TRIM(INDEX($A469:$AB469,MATCH(Lists!$K$3,$A$1:$AB$1,0))&amp;""),""))</f>
        <v/>
      </c>
      <c r="AI469" s="20">
        <f>IF(AD469="","",IFERROR(TRIM(INDEX($A469:$AB469,MATCH(Lists!$K$4,$A$1:$AB$1,0))&amp;""),""))</f>
        <v/>
      </c>
      <c r="AJ469" s="20">
        <f>IF(AD469="","",IFERROR(TRIM(INDEX($A469:$AB469,MATCH(Lists!$K$5,$A$1:$AB$1,0))&amp;""),""))</f>
        <v/>
      </c>
      <c r="AK469" s="20">
        <f>IF(AD469="","",IFERROR(TRIM(INDEX($A469:$AB469,MATCH(Lists!$K$6,$A$1:$AB$1,0))&amp;""),""))</f>
        <v/>
      </c>
      <c r="AL469" s="20">
        <f>IF(AD469="","",IFERROR(TRIM(INDEX($A469:$AB469,MATCH(Lists!$K$7,$A$1:$AB$1,0))&amp;""),""))</f>
        <v/>
      </c>
      <c r="AM469" s="20">
        <f>IF(AD469="","",IFERROR(TRIM(INDEX($A469:$AB469,MATCH(Lists!$K$8,$A$1:$AB$1,0))&amp;""),""))</f>
        <v/>
      </c>
      <c r="AN469" s="20">
        <f>IF(AD469="","",IFERROR(TRIM(INDEX($A469:$AB469,MATCH(Lists!$K$9,$A$1:$AB$1,0))&amp;""),""))</f>
        <v/>
      </c>
      <c r="AO469" s="20">
        <f>IF(AD469="","",IFERROR(TRIM(INDEX($A469:$AB469,MATCH(Lists!$K$10,$A$1:$AB$1,0))&amp;""),""))</f>
        <v/>
      </c>
      <c r="AP469" s="20">
        <f>IF(AD469="","",IFERROR(TRIM(INDEX($A469:$AB469,MATCH(Lists!$K$11,$A$1:$AB$1,0))&amp;""),""))</f>
        <v/>
      </c>
      <c r="AQ469" s="20">
        <f>IF(AD469="","",IFERROR(VALUE(IFERROR(TRIM(INDEX($A469:$AB469,MATCH(Lists!$K$12,$A$1:$AB$1,0))&amp;""),"")),""))</f>
        <v/>
      </c>
      <c r="AR469" s="20">
        <f>IF(AD469="","",IFERROR(TRIM(INDEX($A469:$AB469,MATCH(Lists!$K$13,$A$1:$AB$1,0))&amp;""),""))</f>
        <v/>
      </c>
      <c r="AS469" s="20">
        <f>IF(AD469="","",IFERROR(TRIM(INDEX($A469:$AB469,MATCH(Lists!$K$14,$A$1:$AB$1,0))&amp;""),""))</f>
        <v/>
      </c>
      <c r="AT469" s="20">
        <f>IF(AD469="","",IFERROR(TRIM(INDEX($A469:$AB469,MATCH(Lists!$K$15,$A$1:$AB$1,0))&amp;""),""))</f>
        <v/>
      </c>
      <c r="AU469" s="20">
        <f>IF(AD469="","",IFERROR(TRIM(INDEX($A469:$AB469,MATCH(Lists!$K$18,$A$1:$AB$1,0))&amp;""),""))</f>
        <v/>
      </c>
    </row>
    <row r="470">
      <c r="AC470" s="19" t="n"/>
      <c r="AD470" s="20">
        <f>IFERROR(TRIM(INDEX($A470:$AB470,MATCH(Lists!$K$2,$A$1:$AB$1,0))&amp;""),"")</f>
        <v/>
      </c>
      <c r="AE470" s="20">
        <f>IF(AD470="",0,IF(AND(OR('Top needs'!$B$5="",AF470='Top needs'!$B$5),OR('Top needs'!$B$6="",AG470='Top needs'!$B$6)),1,0))</f>
        <v/>
      </c>
      <c r="AF470" s="20">
        <f>IF(AD470="","",IF(IFERROR(TRIM(INDEX($A470:$AB470,MATCH(Lists!$K$16,$A$1:$AB$1,0))&amp;""),"")="","(no answer)",IFERROR(TRIM(INDEX($A470:$AB470,MATCH(Lists!$K$16,$A$1:$AB$1,0))&amp;""),"")))</f>
        <v/>
      </c>
      <c r="AG470" s="20">
        <f>IF(AD470="","",IF(IFERROR(TRIM(INDEX($A470:$AB470,MATCH(Lists!$K$17,$A$1:$AB$1,0))&amp;""),"")="","(no answer)",IFERROR(TRIM(INDEX($A470:$AB470,MATCH(Lists!$K$17,$A$1:$AB$1,0))&amp;""),"")))</f>
        <v/>
      </c>
      <c r="AH470" s="20">
        <f>IF(AD470="","",IFERROR(TRIM(INDEX($A470:$AB470,MATCH(Lists!$K$3,$A$1:$AB$1,0))&amp;""),""))</f>
        <v/>
      </c>
      <c r="AI470" s="20">
        <f>IF(AD470="","",IFERROR(TRIM(INDEX($A470:$AB470,MATCH(Lists!$K$4,$A$1:$AB$1,0))&amp;""),""))</f>
        <v/>
      </c>
      <c r="AJ470" s="20">
        <f>IF(AD470="","",IFERROR(TRIM(INDEX($A470:$AB470,MATCH(Lists!$K$5,$A$1:$AB$1,0))&amp;""),""))</f>
        <v/>
      </c>
      <c r="AK470" s="20">
        <f>IF(AD470="","",IFERROR(TRIM(INDEX($A470:$AB470,MATCH(Lists!$K$6,$A$1:$AB$1,0))&amp;""),""))</f>
        <v/>
      </c>
      <c r="AL470" s="20">
        <f>IF(AD470="","",IFERROR(TRIM(INDEX($A470:$AB470,MATCH(Lists!$K$7,$A$1:$AB$1,0))&amp;""),""))</f>
        <v/>
      </c>
      <c r="AM470" s="20">
        <f>IF(AD470="","",IFERROR(TRIM(INDEX($A470:$AB470,MATCH(Lists!$K$8,$A$1:$AB$1,0))&amp;""),""))</f>
        <v/>
      </c>
      <c r="AN470" s="20">
        <f>IF(AD470="","",IFERROR(TRIM(INDEX($A470:$AB470,MATCH(Lists!$K$9,$A$1:$AB$1,0))&amp;""),""))</f>
        <v/>
      </c>
      <c r="AO470" s="20">
        <f>IF(AD470="","",IFERROR(TRIM(INDEX($A470:$AB470,MATCH(Lists!$K$10,$A$1:$AB$1,0))&amp;""),""))</f>
        <v/>
      </c>
      <c r="AP470" s="20">
        <f>IF(AD470="","",IFERROR(TRIM(INDEX($A470:$AB470,MATCH(Lists!$K$11,$A$1:$AB$1,0))&amp;""),""))</f>
        <v/>
      </c>
      <c r="AQ470" s="20">
        <f>IF(AD470="","",IFERROR(VALUE(IFERROR(TRIM(INDEX($A470:$AB470,MATCH(Lists!$K$12,$A$1:$AB$1,0))&amp;""),"")),""))</f>
        <v/>
      </c>
      <c r="AR470" s="20">
        <f>IF(AD470="","",IFERROR(TRIM(INDEX($A470:$AB470,MATCH(Lists!$K$13,$A$1:$AB$1,0))&amp;""),""))</f>
        <v/>
      </c>
      <c r="AS470" s="20">
        <f>IF(AD470="","",IFERROR(TRIM(INDEX($A470:$AB470,MATCH(Lists!$K$14,$A$1:$AB$1,0))&amp;""),""))</f>
        <v/>
      </c>
      <c r="AT470" s="20">
        <f>IF(AD470="","",IFERROR(TRIM(INDEX($A470:$AB470,MATCH(Lists!$K$15,$A$1:$AB$1,0))&amp;""),""))</f>
        <v/>
      </c>
      <c r="AU470" s="20">
        <f>IF(AD470="","",IFERROR(TRIM(INDEX($A470:$AB470,MATCH(Lists!$K$18,$A$1:$AB$1,0))&amp;""),""))</f>
        <v/>
      </c>
    </row>
    <row r="471">
      <c r="AC471" s="19" t="n"/>
      <c r="AD471" s="20">
        <f>IFERROR(TRIM(INDEX($A471:$AB471,MATCH(Lists!$K$2,$A$1:$AB$1,0))&amp;""),"")</f>
        <v/>
      </c>
      <c r="AE471" s="20">
        <f>IF(AD471="",0,IF(AND(OR('Top needs'!$B$5="",AF471='Top needs'!$B$5),OR('Top needs'!$B$6="",AG471='Top needs'!$B$6)),1,0))</f>
        <v/>
      </c>
      <c r="AF471" s="20">
        <f>IF(AD471="","",IF(IFERROR(TRIM(INDEX($A471:$AB471,MATCH(Lists!$K$16,$A$1:$AB$1,0))&amp;""),"")="","(no answer)",IFERROR(TRIM(INDEX($A471:$AB471,MATCH(Lists!$K$16,$A$1:$AB$1,0))&amp;""),"")))</f>
        <v/>
      </c>
      <c r="AG471" s="20">
        <f>IF(AD471="","",IF(IFERROR(TRIM(INDEX($A471:$AB471,MATCH(Lists!$K$17,$A$1:$AB$1,0))&amp;""),"")="","(no answer)",IFERROR(TRIM(INDEX($A471:$AB471,MATCH(Lists!$K$17,$A$1:$AB$1,0))&amp;""),"")))</f>
        <v/>
      </c>
      <c r="AH471" s="20">
        <f>IF(AD471="","",IFERROR(TRIM(INDEX($A471:$AB471,MATCH(Lists!$K$3,$A$1:$AB$1,0))&amp;""),""))</f>
        <v/>
      </c>
      <c r="AI471" s="20">
        <f>IF(AD471="","",IFERROR(TRIM(INDEX($A471:$AB471,MATCH(Lists!$K$4,$A$1:$AB$1,0))&amp;""),""))</f>
        <v/>
      </c>
      <c r="AJ471" s="20">
        <f>IF(AD471="","",IFERROR(TRIM(INDEX($A471:$AB471,MATCH(Lists!$K$5,$A$1:$AB$1,0))&amp;""),""))</f>
        <v/>
      </c>
      <c r="AK471" s="20">
        <f>IF(AD471="","",IFERROR(TRIM(INDEX($A471:$AB471,MATCH(Lists!$K$6,$A$1:$AB$1,0))&amp;""),""))</f>
        <v/>
      </c>
      <c r="AL471" s="20">
        <f>IF(AD471="","",IFERROR(TRIM(INDEX($A471:$AB471,MATCH(Lists!$K$7,$A$1:$AB$1,0))&amp;""),""))</f>
        <v/>
      </c>
      <c r="AM471" s="20">
        <f>IF(AD471="","",IFERROR(TRIM(INDEX($A471:$AB471,MATCH(Lists!$K$8,$A$1:$AB$1,0))&amp;""),""))</f>
        <v/>
      </c>
      <c r="AN471" s="20">
        <f>IF(AD471="","",IFERROR(TRIM(INDEX($A471:$AB471,MATCH(Lists!$K$9,$A$1:$AB$1,0))&amp;""),""))</f>
        <v/>
      </c>
      <c r="AO471" s="20">
        <f>IF(AD471="","",IFERROR(TRIM(INDEX($A471:$AB471,MATCH(Lists!$K$10,$A$1:$AB$1,0))&amp;""),""))</f>
        <v/>
      </c>
      <c r="AP471" s="20">
        <f>IF(AD471="","",IFERROR(TRIM(INDEX($A471:$AB471,MATCH(Lists!$K$11,$A$1:$AB$1,0))&amp;""),""))</f>
        <v/>
      </c>
      <c r="AQ471" s="20">
        <f>IF(AD471="","",IFERROR(VALUE(IFERROR(TRIM(INDEX($A471:$AB471,MATCH(Lists!$K$12,$A$1:$AB$1,0))&amp;""),"")),""))</f>
        <v/>
      </c>
      <c r="AR471" s="20">
        <f>IF(AD471="","",IFERROR(TRIM(INDEX($A471:$AB471,MATCH(Lists!$K$13,$A$1:$AB$1,0))&amp;""),""))</f>
        <v/>
      </c>
      <c r="AS471" s="20">
        <f>IF(AD471="","",IFERROR(TRIM(INDEX($A471:$AB471,MATCH(Lists!$K$14,$A$1:$AB$1,0))&amp;""),""))</f>
        <v/>
      </c>
      <c r="AT471" s="20">
        <f>IF(AD471="","",IFERROR(TRIM(INDEX($A471:$AB471,MATCH(Lists!$K$15,$A$1:$AB$1,0))&amp;""),""))</f>
        <v/>
      </c>
      <c r="AU471" s="20">
        <f>IF(AD471="","",IFERROR(TRIM(INDEX($A471:$AB471,MATCH(Lists!$K$18,$A$1:$AB$1,0))&amp;""),""))</f>
        <v/>
      </c>
    </row>
    <row r="472">
      <c r="AC472" s="19" t="n"/>
      <c r="AD472" s="20">
        <f>IFERROR(TRIM(INDEX($A472:$AB472,MATCH(Lists!$K$2,$A$1:$AB$1,0))&amp;""),"")</f>
        <v/>
      </c>
      <c r="AE472" s="20">
        <f>IF(AD472="",0,IF(AND(OR('Top needs'!$B$5="",AF472='Top needs'!$B$5),OR('Top needs'!$B$6="",AG472='Top needs'!$B$6)),1,0))</f>
        <v/>
      </c>
      <c r="AF472" s="20">
        <f>IF(AD472="","",IF(IFERROR(TRIM(INDEX($A472:$AB472,MATCH(Lists!$K$16,$A$1:$AB$1,0))&amp;""),"")="","(no answer)",IFERROR(TRIM(INDEX($A472:$AB472,MATCH(Lists!$K$16,$A$1:$AB$1,0))&amp;""),"")))</f>
        <v/>
      </c>
      <c r="AG472" s="20">
        <f>IF(AD472="","",IF(IFERROR(TRIM(INDEX($A472:$AB472,MATCH(Lists!$K$17,$A$1:$AB$1,0))&amp;""),"")="","(no answer)",IFERROR(TRIM(INDEX($A472:$AB472,MATCH(Lists!$K$17,$A$1:$AB$1,0))&amp;""),"")))</f>
        <v/>
      </c>
      <c r="AH472" s="20">
        <f>IF(AD472="","",IFERROR(TRIM(INDEX($A472:$AB472,MATCH(Lists!$K$3,$A$1:$AB$1,0))&amp;""),""))</f>
        <v/>
      </c>
      <c r="AI472" s="20">
        <f>IF(AD472="","",IFERROR(TRIM(INDEX($A472:$AB472,MATCH(Lists!$K$4,$A$1:$AB$1,0))&amp;""),""))</f>
        <v/>
      </c>
      <c r="AJ472" s="20">
        <f>IF(AD472="","",IFERROR(TRIM(INDEX($A472:$AB472,MATCH(Lists!$K$5,$A$1:$AB$1,0))&amp;""),""))</f>
        <v/>
      </c>
      <c r="AK472" s="20">
        <f>IF(AD472="","",IFERROR(TRIM(INDEX($A472:$AB472,MATCH(Lists!$K$6,$A$1:$AB$1,0))&amp;""),""))</f>
        <v/>
      </c>
      <c r="AL472" s="20">
        <f>IF(AD472="","",IFERROR(TRIM(INDEX($A472:$AB472,MATCH(Lists!$K$7,$A$1:$AB$1,0))&amp;""),""))</f>
        <v/>
      </c>
      <c r="AM472" s="20">
        <f>IF(AD472="","",IFERROR(TRIM(INDEX($A472:$AB472,MATCH(Lists!$K$8,$A$1:$AB$1,0))&amp;""),""))</f>
        <v/>
      </c>
      <c r="AN472" s="20">
        <f>IF(AD472="","",IFERROR(TRIM(INDEX($A472:$AB472,MATCH(Lists!$K$9,$A$1:$AB$1,0))&amp;""),""))</f>
        <v/>
      </c>
      <c r="AO472" s="20">
        <f>IF(AD472="","",IFERROR(TRIM(INDEX($A472:$AB472,MATCH(Lists!$K$10,$A$1:$AB$1,0))&amp;""),""))</f>
        <v/>
      </c>
      <c r="AP472" s="20">
        <f>IF(AD472="","",IFERROR(TRIM(INDEX($A472:$AB472,MATCH(Lists!$K$11,$A$1:$AB$1,0))&amp;""),""))</f>
        <v/>
      </c>
      <c r="AQ472" s="20">
        <f>IF(AD472="","",IFERROR(VALUE(IFERROR(TRIM(INDEX($A472:$AB472,MATCH(Lists!$K$12,$A$1:$AB$1,0))&amp;""),"")),""))</f>
        <v/>
      </c>
      <c r="AR472" s="20">
        <f>IF(AD472="","",IFERROR(TRIM(INDEX($A472:$AB472,MATCH(Lists!$K$13,$A$1:$AB$1,0))&amp;""),""))</f>
        <v/>
      </c>
      <c r="AS472" s="20">
        <f>IF(AD472="","",IFERROR(TRIM(INDEX($A472:$AB472,MATCH(Lists!$K$14,$A$1:$AB$1,0))&amp;""),""))</f>
        <v/>
      </c>
      <c r="AT472" s="20">
        <f>IF(AD472="","",IFERROR(TRIM(INDEX($A472:$AB472,MATCH(Lists!$K$15,$A$1:$AB$1,0))&amp;""),""))</f>
        <v/>
      </c>
      <c r="AU472" s="20">
        <f>IF(AD472="","",IFERROR(TRIM(INDEX($A472:$AB472,MATCH(Lists!$K$18,$A$1:$AB$1,0))&amp;""),""))</f>
        <v/>
      </c>
    </row>
    <row r="473">
      <c r="AC473" s="19" t="n"/>
      <c r="AD473" s="20">
        <f>IFERROR(TRIM(INDEX($A473:$AB473,MATCH(Lists!$K$2,$A$1:$AB$1,0))&amp;""),"")</f>
        <v/>
      </c>
      <c r="AE473" s="20">
        <f>IF(AD473="",0,IF(AND(OR('Top needs'!$B$5="",AF473='Top needs'!$B$5),OR('Top needs'!$B$6="",AG473='Top needs'!$B$6)),1,0))</f>
        <v/>
      </c>
      <c r="AF473" s="20">
        <f>IF(AD473="","",IF(IFERROR(TRIM(INDEX($A473:$AB473,MATCH(Lists!$K$16,$A$1:$AB$1,0))&amp;""),"")="","(no answer)",IFERROR(TRIM(INDEX($A473:$AB473,MATCH(Lists!$K$16,$A$1:$AB$1,0))&amp;""),"")))</f>
        <v/>
      </c>
      <c r="AG473" s="20">
        <f>IF(AD473="","",IF(IFERROR(TRIM(INDEX($A473:$AB473,MATCH(Lists!$K$17,$A$1:$AB$1,0))&amp;""),"")="","(no answer)",IFERROR(TRIM(INDEX($A473:$AB473,MATCH(Lists!$K$17,$A$1:$AB$1,0))&amp;""),"")))</f>
        <v/>
      </c>
      <c r="AH473" s="20">
        <f>IF(AD473="","",IFERROR(TRIM(INDEX($A473:$AB473,MATCH(Lists!$K$3,$A$1:$AB$1,0))&amp;""),""))</f>
        <v/>
      </c>
      <c r="AI473" s="20">
        <f>IF(AD473="","",IFERROR(TRIM(INDEX($A473:$AB473,MATCH(Lists!$K$4,$A$1:$AB$1,0))&amp;""),""))</f>
        <v/>
      </c>
      <c r="AJ473" s="20">
        <f>IF(AD473="","",IFERROR(TRIM(INDEX($A473:$AB473,MATCH(Lists!$K$5,$A$1:$AB$1,0))&amp;""),""))</f>
        <v/>
      </c>
      <c r="AK473" s="20">
        <f>IF(AD473="","",IFERROR(TRIM(INDEX($A473:$AB473,MATCH(Lists!$K$6,$A$1:$AB$1,0))&amp;""),""))</f>
        <v/>
      </c>
      <c r="AL473" s="20">
        <f>IF(AD473="","",IFERROR(TRIM(INDEX($A473:$AB473,MATCH(Lists!$K$7,$A$1:$AB$1,0))&amp;""),""))</f>
        <v/>
      </c>
      <c r="AM473" s="20">
        <f>IF(AD473="","",IFERROR(TRIM(INDEX($A473:$AB473,MATCH(Lists!$K$8,$A$1:$AB$1,0))&amp;""),""))</f>
        <v/>
      </c>
      <c r="AN473" s="20">
        <f>IF(AD473="","",IFERROR(TRIM(INDEX($A473:$AB473,MATCH(Lists!$K$9,$A$1:$AB$1,0))&amp;""),""))</f>
        <v/>
      </c>
      <c r="AO473" s="20">
        <f>IF(AD473="","",IFERROR(TRIM(INDEX($A473:$AB473,MATCH(Lists!$K$10,$A$1:$AB$1,0))&amp;""),""))</f>
        <v/>
      </c>
      <c r="AP473" s="20">
        <f>IF(AD473="","",IFERROR(TRIM(INDEX($A473:$AB473,MATCH(Lists!$K$11,$A$1:$AB$1,0))&amp;""),""))</f>
        <v/>
      </c>
      <c r="AQ473" s="20">
        <f>IF(AD473="","",IFERROR(VALUE(IFERROR(TRIM(INDEX($A473:$AB473,MATCH(Lists!$K$12,$A$1:$AB$1,0))&amp;""),"")),""))</f>
        <v/>
      </c>
      <c r="AR473" s="20">
        <f>IF(AD473="","",IFERROR(TRIM(INDEX($A473:$AB473,MATCH(Lists!$K$13,$A$1:$AB$1,0))&amp;""),""))</f>
        <v/>
      </c>
      <c r="AS473" s="20">
        <f>IF(AD473="","",IFERROR(TRIM(INDEX($A473:$AB473,MATCH(Lists!$K$14,$A$1:$AB$1,0))&amp;""),""))</f>
        <v/>
      </c>
      <c r="AT473" s="20">
        <f>IF(AD473="","",IFERROR(TRIM(INDEX($A473:$AB473,MATCH(Lists!$K$15,$A$1:$AB$1,0))&amp;""),""))</f>
        <v/>
      </c>
      <c r="AU473" s="20">
        <f>IF(AD473="","",IFERROR(TRIM(INDEX($A473:$AB473,MATCH(Lists!$K$18,$A$1:$AB$1,0))&amp;""),""))</f>
        <v/>
      </c>
    </row>
    <row r="474">
      <c r="AC474" s="19" t="n"/>
      <c r="AD474" s="20">
        <f>IFERROR(TRIM(INDEX($A474:$AB474,MATCH(Lists!$K$2,$A$1:$AB$1,0))&amp;""),"")</f>
        <v/>
      </c>
      <c r="AE474" s="20">
        <f>IF(AD474="",0,IF(AND(OR('Top needs'!$B$5="",AF474='Top needs'!$B$5),OR('Top needs'!$B$6="",AG474='Top needs'!$B$6)),1,0))</f>
        <v/>
      </c>
      <c r="AF474" s="20">
        <f>IF(AD474="","",IF(IFERROR(TRIM(INDEX($A474:$AB474,MATCH(Lists!$K$16,$A$1:$AB$1,0))&amp;""),"")="","(no answer)",IFERROR(TRIM(INDEX($A474:$AB474,MATCH(Lists!$K$16,$A$1:$AB$1,0))&amp;""),"")))</f>
        <v/>
      </c>
      <c r="AG474" s="20">
        <f>IF(AD474="","",IF(IFERROR(TRIM(INDEX($A474:$AB474,MATCH(Lists!$K$17,$A$1:$AB$1,0))&amp;""),"")="","(no answer)",IFERROR(TRIM(INDEX($A474:$AB474,MATCH(Lists!$K$17,$A$1:$AB$1,0))&amp;""),"")))</f>
        <v/>
      </c>
      <c r="AH474" s="20">
        <f>IF(AD474="","",IFERROR(TRIM(INDEX($A474:$AB474,MATCH(Lists!$K$3,$A$1:$AB$1,0))&amp;""),""))</f>
        <v/>
      </c>
      <c r="AI474" s="20">
        <f>IF(AD474="","",IFERROR(TRIM(INDEX($A474:$AB474,MATCH(Lists!$K$4,$A$1:$AB$1,0))&amp;""),""))</f>
        <v/>
      </c>
      <c r="AJ474" s="20">
        <f>IF(AD474="","",IFERROR(TRIM(INDEX($A474:$AB474,MATCH(Lists!$K$5,$A$1:$AB$1,0))&amp;""),""))</f>
        <v/>
      </c>
      <c r="AK474" s="20">
        <f>IF(AD474="","",IFERROR(TRIM(INDEX($A474:$AB474,MATCH(Lists!$K$6,$A$1:$AB$1,0))&amp;""),""))</f>
        <v/>
      </c>
      <c r="AL474" s="20">
        <f>IF(AD474="","",IFERROR(TRIM(INDEX($A474:$AB474,MATCH(Lists!$K$7,$A$1:$AB$1,0))&amp;""),""))</f>
        <v/>
      </c>
      <c r="AM474" s="20">
        <f>IF(AD474="","",IFERROR(TRIM(INDEX($A474:$AB474,MATCH(Lists!$K$8,$A$1:$AB$1,0))&amp;""),""))</f>
        <v/>
      </c>
      <c r="AN474" s="20">
        <f>IF(AD474="","",IFERROR(TRIM(INDEX($A474:$AB474,MATCH(Lists!$K$9,$A$1:$AB$1,0))&amp;""),""))</f>
        <v/>
      </c>
      <c r="AO474" s="20">
        <f>IF(AD474="","",IFERROR(TRIM(INDEX($A474:$AB474,MATCH(Lists!$K$10,$A$1:$AB$1,0))&amp;""),""))</f>
        <v/>
      </c>
      <c r="AP474" s="20">
        <f>IF(AD474="","",IFERROR(TRIM(INDEX($A474:$AB474,MATCH(Lists!$K$11,$A$1:$AB$1,0))&amp;""),""))</f>
        <v/>
      </c>
      <c r="AQ474" s="20">
        <f>IF(AD474="","",IFERROR(VALUE(IFERROR(TRIM(INDEX($A474:$AB474,MATCH(Lists!$K$12,$A$1:$AB$1,0))&amp;""),"")),""))</f>
        <v/>
      </c>
      <c r="AR474" s="20">
        <f>IF(AD474="","",IFERROR(TRIM(INDEX($A474:$AB474,MATCH(Lists!$K$13,$A$1:$AB$1,0))&amp;""),""))</f>
        <v/>
      </c>
      <c r="AS474" s="20">
        <f>IF(AD474="","",IFERROR(TRIM(INDEX($A474:$AB474,MATCH(Lists!$K$14,$A$1:$AB$1,0))&amp;""),""))</f>
        <v/>
      </c>
      <c r="AT474" s="20">
        <f>IF(AD474="","",IFERROR(TRIM(INDEX($A474:$AB474,MATCH(Lists!$K$15,$A$1:$AB$1,0))&amp;""),""))</f>
        <v/>
      </c>
      <c r="AU474" s="20">
        <f>IF(AD474="","",IFERROR(TRIM(INDEX($A474:$AB474,MATCH(Lists!$K$18,$A$1:$AB$1,0))&amp;""),""))</f>
        <v/>
      </c>
    </row>
    <row r="475">
      <c r="AC475" s="19" t="n"/>
      <c r="AD475" s="20">
        <f>IFERROR(TRIM(INDEX($A475:$AB475,MATCH(Lists!$K$2,$A$1:$AB$1,0))&amp;""),"")</f>
        <v/>
      </c>
      <c r="AE475" s="20">
        <f>IF(AD475="",0,IF(AND(OR('Top needs'!$B$5="",AF475='Top needs'!$B$5),OR('Top needs'!$B$6="",AG475='Top needs'!$B$6)),1,0))</f>
        <v/>
      </c>
      <c r="AF475" s="20">
        <f>IF(AD475="","",IF(IFERROR(TRIM(INDEX($A475:$AB475,MATCH(Lists!$K$16,$A$1:$AB$1,0))&amp;""),"")="","(no answer)",IFERROR(TRIM(INDEX($A475:$AB475,MATCH(Lists!$K$16,$A$1:$AB$1,0))&amp;""),"")))</f>
        <v/>
      </c>
      <c r="AG475" s="20">
        <f>IF(AD475="","",IF(IFERROR(TRIM(INDEX($A475:$AB475,MATCH(Lists!$K$17,$A$1:$AB$1,0))&amp;""),"")="","(no answer)",IFERROR(TRIM(INDEX($A475:$AB475,MATCH(Lists!$K$17,$A$1:$AB$1,0))&amp;""),"")))</f>
        <v/>
      </c>
      <c r="AH475" s="20">
        <f>IF(AD475="","",IFERROR(TRIM(INDEX($A475:$AB475,MATCH(Lists!$K$3,$A$1:$AB$1,0))&amp;""),""))</f>
        <v/>
      </c>
      <c r="AI475" s="20">
        <f>IF(AD475="","",IFERROR(TRIM(INDEX($A475:$AB475,MATCH(Lists!$K$4,$A$1:$AB$1,0))&amp;""),""))</f>
        <v/>
      </c>
      <c r="AJ475" s="20">
        <f>IF(AD475="","",IFERROR(TRIM(INDEX($A475:$AB475,MATCH(Lists!$K$5,$A$1:$AB$1,0))&amp;""),""))</f>
        <v/>
      </c>
      <c r="AK475" s="20">
        <f>IF(AD475="","",IFERROR(TRIM(INDEX($A475:$AB475,MATCH(Lists!$K$6,$A$1:$AB$1,0))&amp;""),""))</f>
        <v/>
      </c>
      <c r="AL475" s="20">
        <f>IF(AD475="","",IFERROR(TRIM(INDEX($A475:$AB475,MATCH(Lists!$K$7,$A$1:$AB$1,0))&amp;""),""))</f>
        <v/>
      </c>
      <c r="AM475" s="20">
        <f>IF(AD475="","",IFERROR(TRIM(INDEX($A475:$AB475,MATCH(Lists!$K$8,$A$1:$AB$1,0))&amp;""),""))</f>
        <v/>
      </c>
      <c r="AN475" s="20">
        <f>IF(AD475="","",IFERROR(TRIM(INDEX($A475:$AB475,MATCH(Lists!$K$9,$A$1:$AB$1,0))&amp;""),""))</f>
        <v/>
      </c>
      <c r="AO475" s="20">
        <f>IF(AD475="","",IFERROR(TRIM(INDEX($A475:$AB475,MATCH(Lists!$K$10,$A$1:$AB$1,0))&amp;""),""))</f>
        <v/>
      </c>
      <c r="AP475" s="20">
        <f>IF(AD475="","",IFERROR(TRIM(INDEX($A475:$AB475,MATCH(Lists!$K$11,$A$1:$AB$1,0))&amp;""),""))</f>
        <v/>
      </c>
      <c r="AQ475" s="20">
        <f>IF(AD475="","",IFERROR(VALUE(IFERROR(TRIM(INDEX($A475:$AB475,MATCH(Lists!$K$12,$A$1:$AB$1,0))&amp;""),"")),""))</f>
        <v/>
      </c>
      <c r="AR475" s="20">
        <f>IF(AD475="","",IFERROR(TRIM(INDEX($A475:$AB475,MATCH(Lists!$K$13,$A$1:$AB$1,0))&amp;""),""))</f>
        <v/>
      </c>
      <c r="AS475" s="20">
        <f>IF(AD475="","",IFERROR(TRIM(INDEX($A475:$AB475,MATCH(Lists!$K$14,$A$1:$AB$1,0))&amp;""),""))</f>
        <v/>
      </c>
      <c r="AT475" s="20">
        <f>IF(AD475="","",IFERROR(TRIM(INDEX($A475:$AB475,MATCH(Lists!$K$15,$A$1:$AB$1,0))&amp;""),""))</f>
        <v/>
      </c>
      <c r="AU475" s="20">
        <f>IF(AD475="","",IFERROR(TRIM(INDEX($A475:$AB475,MATCH(Lists!$K$18,$A$1:$AB$1,0))&amp;""),""))</f>
        <v/>
      </c>
    </row>
    <row r="476">
      <c r="AC476" s="19" t="n"/>
      <c r="AD476" s="20">
        <f>IFERROR(TRIM(INDEX($A476:$AB476,MATCH(Lists!$K$2,$A$1:$AB$1,0))&amp;""),"")</f>
        <v/>
      </c>
      <c r="AE476" s="20">
        <f>IF(AD476="",0,IF(AND(OR('Top needs'!$B$5="",AF476='Top needs'!$B$5),OR('Top needs'!$B$6="",AG476='Top needs'!$B$6)),1,0))</f>
        <v/>
      </c>
      <c r="AF476" s="20">
        <f>IF(AD476="","",IF(IFERROR(TRIM(INDEX($A476:$AB476,MATCH(Lists!$K$16,$A$1:$AB$1,0))&amp;""),"")="","(no answer)",IFERROR(TRIM(INDEX($A476:$AB476,MATCH(Lists!$K$16,$A$1:$AB$1,0))&amp;""),"")))</f>
        <v/>
      </c>
      <c r="AG476" s="20">
        <f>IF(AD476="","",IF(IFERROR(TRIM(INDEX($A476:$AB476,MATCH(Lists!$K$17,$A$1:$AB$1,0))&amp;""),"")="","(no answer)",IFERROR(TRIM(INDEX($A476:$AB476,MATCH(Lists!$K$17,$A$1:$AB$1,0))&amp;""),"")))</f>
        <v/>
      </c>
      <c r="AH476" s="20">
        <f>IF(AD476="","",IFERROR(TRIM(INDEX($A476:$AB476,MATCH(Lists!$K$3,$A$1:$AB$1,0))&amp;""),""))</f>
        <v/>
      </c>
      <c r="AI476" s="20">
        <f>IF(AD476="","",IFERROR(TRIM(INDEX($A476:$AB476,MATCH(Lists!$K$4,$A$1:$AB$1,0))&amp;""),""))</f>
        <v/>
      </c>
      <c r="AJ476" s="20">
        <f>IF(AD476="","",IFERROR(TRIM(INDEX($A476:$AB476,MATCH(Lists!$K$5,$A$1:$AB$1,0))&amp;""),""))</f>
        <v/>
      </c>
      <c r="AK476" s="20">
        <f>IF(AD476="","",IFERROR(TRIM(INDEX($A476:$AB476,MATCH(Lists!$K$6,$A$1:$AB$1,0))&amp;""),""))</f>
        <v/>
      </c>
      <c r="AL476" s="20">
        <f>IF(AD476="","",IFERROR(TRIM(INDEX($A476:$AB476,MATCH(Lists!$K$7,$A$1:$AB$1,0))&amp;""),""))</f>
        <v/>
      </c>
      <c r="AM476" s="20">
        <f>IF(AD476="","",IFERROR(TRIM(INDEX($A476:$AB476,MATCH(Lists!$K$8,$A$1:$AB$1,0))&amp;""),""))</f>
        <v/>
      </c>
      <c r="AN476" s="20">
        <f>IF(AD476="","",IFERROR(TRIM(INDEX($A476:$AB476,MATCH(Lists!$K$9,$A$1:$AB$1,0))&amp;""),""))</f>
        <v/>
      </c>
      <c r="AO476" s="20">
        <f>IF(AD476="","",IFERROR(TRIM(INDEX($A476:$AB476,MATCH(Lists!$K$10,$A$1:$AB$1,0))&amp;""),""))</f>
        <v/>
      </c>
      <c r="AP476" s="20">
        <f>IF(AD476="","",IFERROR(TRIM(INDEX($A476:$AB476,MATCH(Lists!$K$11,$A$1:$AB$1,0))&amp;""),""))</f>
        <v/>
      </c>
      <c r="AQ476" s="20">
        <f>IF(AD476="","",IFERROR(VALUE(IFERROR(TRIM(INDEX($A476:$AB476,MATCH(Lists!$K$12,$A$1:$AB$1,0))&amp;""),"")),""))</f>
        <v/>
      </c>
      <c r="AR476" s="20">
        <f>IF(AD476="","",IFERROR(TRIM(INDEX($A476:$AB476,MATCH(Lists!$K$13,$A$1:$AB$1,0))&amp;""),""))</f>
        <v/>
      </c>
      <c r="AS476" s="20">
        <f>IF(AD476="","",IFERROR(TRIM(INDEX($A476:$AB476,MATCH(Lists!$K$14,$A$1:$AB$1,0))&amp;""),""))</f>
        <v/>
      </c>
      <c r="AT476" s="20">
        <f>IF(AD476="","",IFERROR(TRIM(INDEX($A476:$AB476,MATCH(Lists!$K$15,$A$1:$AB$1,0))&amp;""),""))</f>
        <v/>
      </c>
      <c r="AU476" s="20">
        <f>IF(AD476="","",IFERROR(TRIM(INDEX($A476:$AB476,MATCH(Lists!$K$18,$A$1:$AB$1,0))&amp;""),""))</f>
        <v/>
      </c>
    </row>
    <row r="477">
      <c r="AC477" s="19" t="n"/>
      <c r="AD477" s="20">
        <f>IFERROR(TRIM(INDEX($A477:$AB477,MATCH(Lists!$K$2,$A$1:$AB$1,0))&amp;""),"")</f>
        <v/>
      </c>
      <c r="AE477" s="20">
        <f>IF(AD477="",0,IF(AND(OR('Top needs'!$B$5="",AF477='Top needs'!$B$5),OR('Top needs'!$B$6="",AG477='Top needs'!$B$6)),1,0))</f>
        <v/>
      </c>
      <c r="AF477" s="20">
        <f>IF(AD477="","",IF(IFERROR(TRIM(INDEX($A477:$AB477,MATCH(Lists!$K$16,$A$1:$AB$1,0))&amp;""),"")="","(no answer)",IFERROR(TRIM(INDEX($A477:$AB477,MATCH(Lists!$K$16,$A$1:$AB$1,0))&amp;""),"")))</f>
        <v/>
      </c>
      <c r="AG477" s="20">
        <f>IF(AD477="","",IF(IFERROR(TRIM(INDEX($A477:$AB477,MATCH(Lists!$K$17,$A$1:$AB$1,0))&amp;""),"")="","(no answer)",IFERROR(TRIM(INDEX($A477:$AB477,MATCH(Lists!$K$17,$A$1:$AB$1,0))&amp;""),"")))</f>
        <v/>
      </c>
      <c r="AH477" s="20">
        <f>IF(AD477="","",IFERROR(TRIM(INDEX($A477:$AB477,MATCH(Lists!$K$3,$A$1:$AB$1,0))&amp;""),""))</f>
        <v/>
      </c>
      <c r="AI477" s="20">
        <f>IF(AD477="","",IFERROR(TRIM(INDEX($A477:$AB477,MATCH(Lists!$K$4,$A$1:$AB$1,0))&amp;""),""))</f>
        <v/>
      </c>
      <c r="AJ477" s="20">
        <f>IF(AD477="","",IFERROR(TRIM(INDEX($A477:$AB477,MATCH(Lists!$K$5,$A$1:$AB$1,0))&amp;""),""))</f>
        <v/>
      </c>
      <c r="AK477" s="20">
        <f>IF(AD477="","",IFERROR(TRIM(INDEX($A477:$AB477,MATCH(Lists!$K$6,$A$1:$AB$1,0))&amp;""),""))</f>
        <v/>
      </c>
      <c r="AL477" s="20">
        <f>IF(AD477="","",IFERROR(TRIM(INDEX($A477:$AB477,MATCH(Lists!$K$7,$A$1:$AB$1,0))&amp;""),""))</f>
        <v/>
      </c>
      <c r="AM477" s="20">
        <f>IF(AD477="","",IFERROR(TRIM(INDEX($A477:$AB477,MATCH(Lists!$K$8,$A$1:$AB$1,0))&amp;""),""))</f>
        <v/>
      </c>
      <c r="AN477" s="20">
        <f>IF(AD477="","",IFERROR(TRIM(INDEX($A477:$AB477,MATCH(Lists!$K$9,$A$1:$AB$1,0))&amp;""),""))</f>
        <v/>
      </c>
      <c r="AO477" s="20">
        <f>IF(AD477="","",IFERROR(TRIM(INDEX($A477:$AB477,MATCH(Lists!$K$10,$A$1:$AB$1,0))&amp;""),""))</f>
        <v/>
      </c>
      <c r="AP477" s="20">
        <f>IF(AD477="","",IFERROR(TRIM(INDEX($A477:$AB477,MATCH(Lists!$K$11,$A$1:$AB$1,0))&amp;""),""))</f>
        <v/>
      </c>
      <c r="AQ477" s="20">
        <f>IF(AD477="","",IFERROR(VALUE(IFERROR(TRIM(INDEX($A477:$AB477,MATCH(Lists!$K$12,$A$1:$AB$1,0))&amp;""),"")),""))</f>
        <v/>
      </c>
      <c r="AR477" s="20">
        <f>IF(AD477="","",IFERROR(TRIM(INDEX($A477:$AB477,MATCH(Lists!$K$13,$A$1:$AB$1,0))&amp;""),""))</f>
        <v/>
      </c>
      <c r="AS477" s="20">
        <f>IF(AD477="","",IFERROR(TRIM(INDEX($A477:$AB477,MATCH(Lists!$K$14,$A$1:$AB$1,0))&amp;""),""))</f>
        <v/>
      </c>
      <c r="AT477" s="20">
        <f>IF(AD477="","",IFERROR(TRIM(INDEX($A477:$AB477,MATCH(Lists!$K$15,$A$1:$AB$1,0))&amp;""),""))</f>
        <v/>
      </c>
      <c r="AU477" s="20">
        <f>IF(AD477="","",IFERROR(TRIM(INDEX($A477:$AB477,MATCH(Lists!$K$18,$A$1:$AB$1,0))&amp;""),""))</f>
        <v/>
      </c>
    </row>
    <row r="478">
      <c r="AC478" s="19" t="n"/>
      <c r="AD478" s="20">
        <f>IFERROR(TRIM(INDEX($A478:$AB478,MATCH(Lists!$K$2,$A$1:$AB$1,0))&amp;""),"")</f>
        <v/>
      </c>
      <c r="AE478" s="20">
        <f>IF(AD478="",0,IF(AND(OR('Top needs'!$B$5="",AF478='Top needs'!$B$5),OR('Top needs'!$B$6="",AG478='Top needs'!$B$6)),1,0))</f>
        <v/>
      </c>
      <c r="AF478" s="20">
        <f>IF(AD478="","",IF(IFERROR(TRIM(INDEX($A478:$AB478,MATCH(Lists!$K$16,$A$1:$AB$1,0))&amp;""),"")="","(no answer)",IFERROR(TRIM(INDEX($A478:$AB478,MATCH(Lists!$K$16,$A$1:$AB$1,0))&amp;""),"")))</f>
        <v/>
      </c>
      <c r="AG478" s="20">
        <f>IF(AD478="","",IF(IFERROR(TRIM(INDEX($A478:$AB478,MATCH(Lists!$K$17,$A$1:$AB$1,0))&amp;""),"")="","(no answer)",IFERROR(TRIM(INDEX($A478:$AB478,MATCH(Lists!$K$17,$A$1:$AB$1,0))&amp;""),"")))</f>
        <v/>
      </c>
      <c r="AH478" s="20">
        <f>IF(AD478="","",IFERROR(TRIM(INDEX($A478:$AB478,MATCH(Lists!$K$3,$A$1:$AB$1,0))&amp;""),""))</f>
        <v/>
      </c>
      <c r="AI478" s="20">
        <f>IF(AD478="","",IFERROR(TRIM(INDEX($A478:$AB478,MATCH(Lists!$K$4,$A$1:$AB$1,0))&amp;""),""))</f>
        <v/>
      </c>
      <c r="AJ478" s="20">
        <f>IF(AD478="","",IFERROR(TRIM(INDEX($A478:$AB478,MATCH(Lists!$K$5,$A$1:$AB$1,0))&amp;""),""))</f>
        <v/>
      </c>
      <c r="AK478" s="20">
        <f>IF(AD478="","",IFERROR(TRIM(INDEX($A478:$AB478,MATCH(Lists!$K$6,$A$1:$AB$1,0))&amp;""),""))</f>
        <v/>
      </c>
      <c r="AL478" s="20">
        <f>IF(AD478="","",IFERROR(TRIM(INDEX($A478:$AB478,MATCH(Lists!$K$7,$A$1:$AB$1,0))&amp;""),""))</f>
        <v/>
      </c>
      <c r="AM478" s="20">
        <f>IF(AD478="","",IFERROR(TRIM(INDEX($A478:$AB478,MATCH(Lists!$K$8,$A$1:$AB$1,0))&amp;""),""))</f>
        <v/>
      </c>
      <c r="AN478" s="20">
        <f>IF(AD478="","",IFERROR(TRIM(INDEX($A478:$AB478,MATCH(Lists!$K$9,$A$1:$AB$1,0))&amp;""),""))</f>
        <v/>
      </c>
      <c r="AO478" s="20">
        <f>IF(AD478="","",IFERROR(TRIM(INDEX($A478:$AB478,MATCH(Lists!$K$10,$A$1:$AB$1,0))&amp;""),""))</f>
        <v/>
      </c>
      <c r="AP478" s="20">
        <f>IF(AD478="","",IFERROR(TRIM(INDEX($A478:$AB478,MATCH(Lists!$K$11,$A$1:$AB$1,0))&amp;""),""))</f>
        <v/>
      </c>
      <c r="AQ478" s="20">
        <f>IF(AD478="","",IFERROR(VALUE(IFERROR(TRIM(INDEX($A478:$AB478,MATCH(Lists!$K$12,$A$1:$AB$1,0))&amp;""),"")),""))</f>
        <v/>
      </c>
      <c r="AR478" s="20">
        <f>IF(AD478="","",IFERROR(TRIM(INDEX($A478:$AB478,MATCH(Lists!$K$13,$A$1:$AB$1,0))&amp;""),""))</f>
        <v/>
      </c>
      <c r="AS478" s="20">
        <f>IF(AD478="","",IFERROR(TRIM(INDEX($A478:$AB478,MATCH(Lists!$K$14,$A$1:$AB$1,0))&amp;""),""))</f>
        <v/>
      </c>
      <c r="AT478" s="20">
        <f>IF(AD478="","",IFERROR(TRIM(INDEX($A478:$AB478,MATCH(Lists!$K$15,$A$1:$AB$1,0))&amp;""),""))</f>
        <v/>
      </c>
      <c r="AU478" s="20">
        <f>IF(AD478="","",IFERROR(TRIM(INDEX($A478:$AB478,MATCH(Lists!$K$18,$A$1:$AB$1,0))&amp;""),""))</f>
        <v/>
      </c>
    </row>
    <row r="479">
      <c r="AC479" s="19" t="n"/>
      <c r="AD479" s="20">
        <f>IFERROR(TRIM(INDEX($A479:$AB479,MATCH(Lists!$K$2,$A$1:$AB$1,0))&amp;""),"")</f>
        <v/>
      </c>
      <c r="AE479" s="20">
        <f>IF(AD479="",0,IF(AND(OR('Top needs'!$B$5="",AF479='Top needs'!$B$5),OR('Top needs'!$B$6="",AG479='Top needs'!$B$6)),1,0))</f>
        <v/>
      </c>
      <c r="AF479" s="20">
        <f>IF(AD479="","",IF(IFERROR(TRIM(INDEX($A479:$AB479,MATCH(Lists!$K$16,$A$1:$AB$1,0))&amp;""),"")="","(no answer)",IFERROR(TRIM(INDEX($A479:$AB479,MATCH(Lists!$K$16,$A$1:$AB$1,0))&amp;""),"")))</f>
        <v/>
      </c>
      <c r="AG479" s="20">
        <f>IF(AD479="","",IF(IFERROR(TRIM(INDEX($A479:$AB479,MATCH(Lists!$K$17,$A$1:$AB$1,0))&amp;""),"")="","(no answer)",IFERROR(TRIM(INDEX($A479:$AB479,MATCH(Lists!$K$17,$A$1:$AB$1,0))&amp;""),"")))</f>
        <v/>
      </c>
      <c r="AH479" s="20">
        <f>IF(AD479="","",IFERROR(TRIM(INDEX($A479:$AB479,MATCH(Lists!$K$3,$A$1:$AB$1,0))&amp;""),""))</f>
        <v/>
      </c>
      <c r="AI479" s="20">
        <f>IF(AD479="","",IFERROR(TRIM(INDEX($A479:$AB479,MATCH(Lists!$K$4,$A$1:$AB$1,0))&amp;""),""))</f>
        <v/>
      </c>
      <c r="AJ479" s="20">
        <f>IF(AD479="","",IFERROR(TRIM(INDEX($A479:$AB479,MATCH(Lists!$K$5,$A$1:$AB$1,0))&amp;""),""))</f>
        <v/>
      </c>
      <c r="AK479" s="20">
        <f>IF(AD479="","",IFERROR(TRIM(INDEX($A479:$AB479,MATCH(Lists!$K$6,$A$1:$AB$1,0))&amp;""),""))</f>
        <v/>
      </c>
      <c r="AL479" s="20">
        <f>IF(AD479="","",IFERROR(TRIM(INDEX($A479:$AB479,MATCH(Lists!$K$7,$A$1:$AB$1,0))&amp;""),""))</f>
        <v/>
      </c>
      <c r="AM479" s="20">
        <f>IF(AD479="","",IFERROR(TRIM(INDEX($A479:$AB479,MATCH(Lists!$K$8,$A$1:$AB$1,0))&amp;""),""))</f>
        <v/>
      </c>
      <c r="AN479" s="20">
        <f>IF(AD479="","",IFERROR(TRIM(INDEX($A479:$AB479,MATCH(Lists!$K$9,$A$1:$AB$1,0))&amp;""),""))</f>
        <v/>
      </c>
      <c r="AO479" s="20">
        <f>IF(AD479="","",IFERROR(TRIM(INDEX($A479:$AB479,MATCH(Lists!$K$10,$A$1:$AB$1,0))&amp;""),""))</f>
        <v/>
      </c>
      <c r="AP479" s="20">
        <f>IF(AD479="","",IFERROR(TRIM(INDEX($A479:$AB479,MATCH(Lists!$K$11,$A$1:$AB$1,0))&amp;""),""))</f>
        <v/>
      </c>
      <c r="AQ479" s="20">
        <f>IF(AD479="","",IFERROR(VALUE(IFERROR(TRIM(INDEX($A479:$AB479,MATCH(Lists!$K$12,$A$1:$AB$1,0))&amp;""),"")),""))</f>
        <v/>
      </c>
      <c r="AR479" s="20">
        <f>IF(AD479="","",IFERROR(TRIM(INDEX($A479:$AB479,MATCH(Lists!$K$13,$A$1:$AB$1,0))&amp;""),""))</f>
        <v/>
      </c>
      <c r="AS479" s="20">
        <f>IF(AD479="","",IFERROR(TRIM(INDEX($A479:$AB479,MATCH(Lists!$K$14,$A$1:$AB$1,0))&amp;""),""))</f>
        <v/>
      </c>
      <c r="AT479" s="20">
        <f>IF(AD479="","",IFERROR(TRIM(INDEX($A479:$AB479,MATCH(Lists!$K$15,$A$1:$AB$1,0))&amp;""),""))</f>
        <v/>
      </c>
      <c r="AU479" s="20">
        <f>IF(AD479="","",IFERROR(TRIM(INDEX($A479:$AB479,MATCH(Lists!$K$18,$A$1:$AB$1,0))&amp;""),""))</f>
        <v/>
      </c>
    </row>
    <row r="480">
      <c r="AC480" s="19" t="n"/>
      <c r="AD480" s="20">
        <f>IFERROR(TRIM(INDEX($A480:$AB480,MATCH(Lists!$K$2,$A$1:$AB$1,0))&amp;""),"")</f>
        <v/>
      </c>
      <c r="AE480" s="20">
        <f>IF(AD480="",0,IF(AND(OR('Top needs'!$B$5="",AF480='Top needs'!$B$5),OR('Top needs'!$B$6="",AG480='Top needs'!$B$6)),1,0))</f>
        <v/>
      </c>
      <c r="AF480" s="20">
        <f>IF(AD480="","",IF(IFERROR(TRIM(INDEX($A480:$AB480,MATCH(Lists!$K$16,$A$1:$AB$1,0))&amp;""),"")="","(no answer)",IFERROR(TRIM(INDEX($A480:$AB480,MATCH(Lists!$K$16,$A$1:$AB$1,0))&amp;""),"")))</f>
        <v/>
      </c>
      <c r="AG480" s="20">
        <f>IF(AD480="","",IF(IFERROR(TRIM(INDEX($A480:$AB480,MATCH(Lists!$K$17,$A$1:$AB$1,0))&amp;""),"")="","(no answer)",IFERROR(TRIM(INDEX($A480:$AB480,MATCH(Lists!$K$17,$A$1:$AB$1,0))&amp;""),"")))</f>
        <v/>
      </c>
      <c r="AH480" s="20">
        <f>IF(AD480="","",IFERROR(TRIM(INDEX($A480:$AB480,MATCH(Lists!$K$3,$A$1:$AB$1,0))&amp;""),""))</f>
        <v/>
      </c>
      <c r="AI480" s="20">
        <f>IF(AD480="","",IFERROR(TRIM(INDEX($A480:$AB480,MATCH(Lists!$K$4,$A$1:$AB$1,0))&amp;""),""))</f>
        <v/>
      </c>
      <c r="AJ480" s="20">
        <f>IF(AD480="","",IFERROR(TRIM(INDEX($A480:$AB480,MATCH(Lists!$K$5,$A$1:$AB$1,0))&amp;""),""))</f>
        <v/>
      </c>
      <c r="AK480" s="20">
        <f>IF(AD480="","",IFERROR(TRIM(INDEX($A480:$AB480,MATCH(Lists!$K$6,$A$1:$AB$1,0))&amp;""),""))</f>
        <v/>
      </c>
      <c r="AL480" s="20">
        <f>IF(AD480="","",IFERROR(TRIM(INDEX($A480:$AB480,MATCH(Lists!$K$7,$A$1:$AB$1,0))&amp;""),""))</f>
        <v/>
      </c>
      <c r="AM480" s="20">
        <f>IF(AD480="","",IFERROR(TRIM(INDEX($A480:$AB480,MATCH(Lists!$K$8,$A$1:$AB$1,0))&amp;""),""))</f>
        <v/>
      </c>
      <c r="AN480" s="20">
        <f>IF(AD480="","",IFERROR(TRIM(INDEX($A480:$AB480,MATCH(Lists!$K$9,$A$1:$AB$1,0))&amp;""),""))</f>
        <v/>
      </c>
      <c r="AO480" s="20">
        <f>IF(AD480="","",IFERROR(TRIM(INDEX($A480:$AB480,MATCH(Lists!$K$10,$A$1:$AB$1,0))&amp;""),""))</f>
        <v/>
      </c>
      <c r="AP480" s="20">
        <f>IF(AD480="","",IFERROR(TRIM(INDEX($A480:$AB480,MATCH(Lists!$K$11,$A$1:$AB$1,0))&amp;""),""))</f>
        <v/>
      </c>
      <c r="AQ480" s="20">
        <f>IF(AD480="","",IFERROR(VALUE(IFERROR(TRIM(INDEX($A480:$AB480,MATCH(Lists!$K$12,$A$1:$AB$1,0))&amp;""),"")),""))</f>
        <v/>
      </c>
      <c r="AR480" s="20">
        <f>IF(AD480="","",IFERROR(TRIM(INDEX($A480:$AB480,MATCH(Lists!$K$13,$A$1:$AB$1,0))&amp;""),""))</f>
        <v/>
      </c>
      <c r="AS480" s="20">
        <f>IF(AD480="","",IFERROR(TRIM(INDEX($A480:$AB480,MATCH(Lists!$K$14,$A$1:$AB$1,0))&amp;""),""))</f>
        <v/>
      </c>
      <c r="AT480" s="20">
        <f>IF(AD480="","",IFERROR(TRIM(INDEX($A480:$AB480,MATCH(Lists!$K$15,$A$1:$AB$1,0))&amp;""),""))</f>
        <v/>
      </c>
      <c r="AU480" s="20">
        <f>IF(AD480="","",IFERROR(TRIM(INDEX($A480:$AB480,MATCH(Lists!$K$18,$A$1:$AB$1,0))&amp;""),""))</f>
        <v/>
      </c>
    </row>
    <row r="481">
      <c r="AC481" s="19" t="n"/>
      <c r="AD481" s="20">
        <f>IFERROR(TRIM(INDEX($A481:$AB481,MATCH(Lists!$K$2,$A$1:$AB$1,0))&amp;""),"")</f>
        <v/>
      </c>
      <c r="AE481" s="20">
        <f>IF(AD481="",0,IF(AND(OR('Top needs'!$B$5="",AF481='Top needs'!$B$5),OR('Top needs'!$B$6="",AG481='Top needs'!$B$6)),1,0))</f>
        <v/>
      </c>
      <c r="AF481" s="20">
        <f>IF(AD481="","",IF(IFERROR(TRIM(INDEX($A481:$AB481,MATCH(Lists!$K$16,$A$1:$AB$1,0))&amp;""),"")="","(no answer)",IFERROR(TRIM(INDEX($A481:$AB481,MATCH(Lists!$K$16,$A$1:$AB$1,0))&amp;""),"")))</f>
        <v/>
      </c>
      <c r="AG481" s="20">
        <f>IF(AD481="","",IF(IFERROR(TRIM(INDEX($A481:$AB481,MATCH(Lists!$K$17,$A$1:$AB$1,0))&amp;""),"")="","(no answer)",IFERROR(TRIM(INDEX($A481:$AB481,MATCH(Lists!$K$17,$A$1:$AB$1,0))&amp;""),"")))</f>
        <v/>
      </c>
      <c r="AH481" s="20">
        <f>IF(AD481="","",IFERROR(TRIM(INDEX($A481:$AB481,MATCH(Lists!$K$3,$A$1:$AB$1,0))&amp;""),""))</f>
        <v/>
      </c>
      <c r="AI481" s="20">
        <f>IF(AD481="","",IFERROR(TRIM(INDEX($A481:$AB481,MATCH(Lists!$K$4,$A$1:$AB$1,0))&amp;""),""))</f>
        <v/>
      </c>
      <c r="AJ481" s="20">
        <f>IF(AD481="","",IFERROR(TRIM(INDEX($A481:$AB481,MATCH(Lists!$K$5,$A$1:$AB$1,0))&amp;""),""))</f>
        <v/>
      </c>
      <c r="AK481" s="20">
        <f>IF(AD481="","",IFERROR(TRIM(INDEX($A481:$AB481,MATCH(Lists!$K$6,$A$1:$AB$1,0))&amp;""),""))</f>
        <v/>
      </c>
      <c r="AL481" s="20">
        <f>IF(AD481="","",IFERROR(TRIM(INDEX($A481:$AB481,MATCH(Lists!$K$7,$A$1:$AB$1,0))&amp;""),""))</f>
        <v/>
      </c>
      <c r="AM481" s="20">
        <f>IF(AD481="","",IFERROR(TRIM(INDEX($A481:$AB481,MATCH(Lists!$K$8,$A$1:$AB$1,0))&amp;""),""))</f>
        <v/>
      </c>
      <c r="AN481" s="20">
        <f>IF(AD481="","",IFERROR(TRIM(INDEX($A481:$AB481,MATCH(Lists!$K$9,$A$1:$AB$1,0))&amp;""),""))</f>
        <v/>
      </c>
      <c r="AO481" s="20">
        <f>IF(AD481="","",IFERROR(TRIM(INDEX($A481:$AB481,MATCH(Lists!$K$10,$A$1:$AB$1,0))&amp;""),""))</f>
        <v/>
      </c>
      <c r="AP481" s="20">
        <f>IF(AD481="","",IFERROR(TRIM(INDEX($A481:$AB481,MATCH(Lists!$K$11,$A$1:$AB$1,0))&amp;""),""))</f>
        <v/>
      </c>
      <c r="AQ481" s="20">
        <f>IF(AD481="","",IFERROR(VALUE(IFERROR(TRIM(INDEX($A481:$AB481,MATCH(Lists!$K$12,$A$1:$AB$1,0))&amp;""),"")),""))</f>
        <v/>
      </c>
      <c r="AR481" s="20">
        <f>IF(AD481="","",IFERROR(TRIM(INDEX($A481:$AB481,MATCH(Lists!$K$13,$A$1:$AB$1,0))&amp;""),""))</f>
        <v/>
      </c>
      <c r="AS481" s="20">
        <f>IF(AD481="","",IFERROR(TRIM(INDEX($A481:$AB481,MATCH(Lists!$K$14,$A$1:$AB$1,0))&amp;""),""))</f>
        <v/>
      </c>
      <c r="AT481" s="20">
        <f>IF(AD481="","",IFERROR(TRIM(INDEX($A481:$AB481,MATCH(Lists!$K$15,$A$1:$AB$1,0))&amp;""),""))</f>
        <v/>
      </c>
      <c r="AU481" s="20">
        <f>IF(AD481="","",IFERROR(TRIM(INDEX($A481:$AB481,MATCH(Lists!$K$18,$A$1:$AB$1,0))&amp;""),""))</f>
        <v/>
      </c>
    </row>
    <row r="482">
      <c r="AC482" s="19" t="n"/>
      <c r="AD482" s="20">
        <f>IFERROR(TRIM(INDEX($A482:$AB482,MATCH(Lists!$K$2,$A$1:$AB$1,0))&amp;""),"")</f>
        <v/>
      </c>
      <c r="AE482" s="20">
        <f>IF(AD482="",0,IF(AND(OR('Top needs'!$B$5="",AF482='Top needs'!$B$5),OR('Top needs'!$B$6="",AG482='Top needs'!$B$6)),1,0))</f>
        <v/>
      </c>
      <c r="AF482" s="20">
        <f>IF(AD482="","",IF(IFERROR(TRIM(INDEX($A482:$AB482,MATCH(Lists!$K$16,$A$1:$AB$1,0))&amp;""),"")="","(no answer)",IFERROR(TRIM(INDEX($A482:$AB482,MATCH(Lists!$K$16,$A$1:$AB$1,0))&amp;""),"")))</f>
        <v/>
      </c>
      <c r="AG482" s="20">
        <f>IF(AD482="","",IF(IFERROR(TRIM(INDEX($A482:$AB482,MATCH(Lists!$K$17,$A$1:$AB$1,0))&amp;""),"")="","(no answer)",IFERROR(TRIM(INDEX($A482:$AB482,MATCH(Lists!$K$17,$A$1:$AB$1,0))&amp;""),"")))</f>
        <v/>
      </c>
      <c r="AH482" s="20">
        <f>IF(AD482="","",IFERROR(TRIM(INDEX($A482:$AB482,MATCH(Lists!$K$3,$A$1:$AB$1,0))&amp;""),""))</f>
        <v/>
      </c>
      <c r="AI482" s="20">
        <f>IF(AD482="","",IFERROR(TRIM(INDEX($A482:$AB482,MATCH(Lists!$K$4,$A$1:$AB$1,0))&amp;""),""))</f>
        <v/>
      </c>
      <c r="AJ482" s="20">
        <f>IF(AD482="","",IFERROR(TRIM(INDEX($A482:$AB482,MATCH(Lists!$K$5,$A$1:$AB$1,0))&amp;""),""))</f>
        <v/>
      </c>
      <c r="AK482" s="20">
        <f>IF(AD482="","",IFERROR(TRIM(INDEX($A482:$AB482,MATCH(Lists!$K$6,$A$1:$AB$1,0))&amp;""),""))</f>
        <v/>
      </c>
      <c r="AL482" s="20">
        <f>IF(AD482="","",IFERROR(TRIM(INDEX($A482:$AB482,MATCH(Lists!$K$7,$A$1:$AB$1,0))&amp;""),""))</f>
        <v/>
      </c>
      <c r="AM482" s="20">
        <f>IF(AD482="","",IFERROR(TRIM(INDEX($A482:$AB482,MATCH(Lists!$K$8,$A$1:$AB$1,0))&amp;""),""))</f>
        <v/>
      </c>
      <c r="AN482" s="20">
        <f>IF(AD482="","",IFERROR(TRIM(INDEX($A482:$AB482,MATCH(Lists!$K$9,$A$1:$AB$1,0))&amp;""),""))</f>
        <v/>
      </c>
      <c r="AO482" s="20">
        <f>IF(AD482="","",IFERROR(TRIM(INDEX($A482:$AB482,MATCH(Lists!$K$10,$A$1:$AB$1,0))&amp;""),""))</f>
        <v/>
      </c>
      <c r="AP482" s="20">
        <f>IF(AD482="","",IFERROR(TRIM(INDEX($A482:$AB482,MATCH(Lists!$K$11,$A$1:$AB$1,0))&amp;""),""))</f>
        <v/>
      </c>
      <c r="AQ482" s="20">
        <f>IF(AD482="","",IFERROR(VALUE(IFERROR(TRIM(INDEX($A482:$AB482,MATCH(Lists!$K$12,$A$1:$AB$1,0))&amp;""),"")),""))</f>
        <v/>
      </c>
      <c r="AR482" s="20">
        <f>IF(AD482="","",IFERROR(TRIM(INDEX($A482:$AB482,MATCH(Lists!$K$13,$A$1:$AB$1,0))&amp;""),""))</f>
        <v/>
      </c>
      <c r="AS482" s="20">
        <f>IF(AD482="","",IFERROR(TRIM(INDEX($A482:$AB482,MATCH(Lists!$K$14,$A$1:$AB$1,0))&amp;""),""))</f>
        <v/>
      </c>
      <c r="AT482" s="20">
        <f>IF(AD482="","",IFERROR(TRIM(INDEX($A482:$AB482,MATCH(Lists!$K$15,$A$1:$AB$1,0))&amp;""),""))</f>
        <v/>
      </c>
      <c r="AU482" s="20">
        <f>IF(AD482="","",IFERROR(TRIM(INDEX($A482:$AB482,MATCH(Lists!$K$18,$A$1:$AB$1,0))&amp;""),""))</f>
        <v/>
      </c>
    </row>
    <row r="483">
      <c r="AC483" s="19" t="n"/>
      <c r="AD483" s="20">
        <f>IFERROR(TRIM(INDEX($A483:$AB483,MATCH(Lists!$K$2,$A$1:$AB$1,0))&amp;""),"")</f>
        <v/>
      </c>
      <c r="AE483" s="20">
        <f>IF(AD483="",0,IF(AND(OR('Top needs'!$B$5="",AF483='Top needs'!$B$5),OR('Top needs'!$B$6="",AG483='Top needs'!$B$6)),1,0))</f>
        <v/>
      </c>
      <c r="AF483" s="20">
        <f>IF(AD483="","",IF(IFERROR(TRIM(INDEX($A483:$AB483,MATCH(Lists!$K$16,$A$1:$AB$1,0))&amp;""),"")="","(no answer)",IFERROR(TRIM(INDEX($A483:$AB483,MATCH(Lists!$K$16,$A$1:$AB$1,0))&amp;""),"")))</f>
        <v/>
      </c>
      <c r="AG483" s="20">
        <f>IF(AD483="","",IF(IFERROR(TRIM(INDEX($A483:$AB483,MATCH(Lists!$K$17,$A$1:$AB$1,0))&amp;""),"")="","(no answer)",IFERROR(TRIM(INDEX($A483:$AB483,MATCH(Lists!$K$17,$A$1:$AB$1,0))&amp;""),"")))</f>
        <v/>
      </c>
      <c r="AH483" s="20">
        <f>IF(AD483="","",IFERROR(TRIM(INDEX($A483:$AB483,MATCH(Lists!$K$3,$A$1:$AB$1,0))&amp;""),""))</f>
        <v/>
      </c>
      <c r="AI483" s="20">
        <f>IF(AD483="","",IFERROR(TRIM(INDEX($A483:$AB483,MATCH(Lists!$K$4,$A$1:$AB$1,0))&amp;""),""))</f>
        <v/>
      </c>
      <c r="AJ483" s="20">
        <f>IF(AD483="","",IFERROR(TRIM(INDEX($A483:$AB483,MATCH(Lists!$K$5,$A$1:$AB$1,0))&amp;""),""))</f>
        <v/>
      </c>
      <c r="AK483" s="20">
        <f>IF(AD483="","",IFERROR(TRIM(INDEX($A483:$AB483,MATCH(Lists!$K$6,$A$1:$AB$1,0))&amp;""),""))</f>
        <v/>
      </c>
      <c r="AL483" s="20">
        <f>IF(AD483="","",IFERROR(TRIM(INDEX($A483:$AB483,MATCH(Lists!$K$7,$A$1:$AB$1,0))&amp;""),""))</f>
        <v/>
      </c>
      <c r="AM483" s="20">
        <f>IF(AD483="","",IFERROR(TRIM(INDEX($A483:$AB483,MATCH(Lists!$K$8,$A$1:$AB$1,0))&amp;""),""))</f>
        <v/>
      </c>
      <c r="AN483" s="20">
        <f>IF(AD483="","",IFERROR(TRIM(INDEX($A483:$AB483,MATCH(Lists!$K$9,$A$1:$AB$1,0))&amp;""),""))</f>
        <v/>
      </c>
      <c r="AO483" s="20">
        <f>IF(AD483="","",IFERROR(TRIM(INDEX($A483:$AB483,MATCH(Lists!$K$10,$A$1:$AB$1,0))&amp;""),""))</f>
        <v/>
      </c>
      <c r="AP483" s="20">
        <f>IF(AD483="","",IFERROR(TRIM(INDEX($A483:$AB483,MATCH(Lists!$K$11,$A$1:$AB$1,0))&amp;""),""))</f>
        <v/>
      </c>
      <c r="AQ483" s="20">
        <f>IF(AD483="","",IFERROR(VALUE(IFERROR(TRIM(INDEX($A483:$AB483,MATCH(Lists!$K$12,$A$1:$AB$1,0))&amp;""),"")),""))</f>
        <v/>
      </c>
      <c r="AR483" s="20">
        <f>IF(AD483="","",IFERROR(TRIM(INDEX($A483:$AB483,MATCH(Lists!$K$13,$A$1:$AB$1,0))&amp;""),""))</f>
        <v/>
      </c>
      <c r="AS483" s="20">
        <f>IF(AD483="","",IFERROR(TRIM(INDEX($A483:$AB483,MATCH(Lists!$K$14,$A$1:$AB$1,0))&amp;""),""))</f>
        <v/>
      </c>
      <c r="AT483" s="20">
        <f>IF(AD483="","",IFERROR(TRIM(INDEX($A483:$AB483,MATCH(Lists!$K$15,$A$1:$AB$1,0))&amp;""),""))</f>
        <v/>
      </c>
      <c r="AU483" s="20">
        <f>IF(AD483="","",IFERROR(TRIM(INDEX($A483:$AB483,MATCH(Lists!$K$18,$A$1:$AB$1,0))&amp;""),""))</f>
        <v/>
      </c>
    </row>
    <row r="484">
      <c r="AC484" s="19" t="n"/>
      <c r="AD484" s="20">
        <f>IFERROR(TRIM(INDEX($A484:$AB484,MATCH(Lists!$K$2,$A$1:$AB$1,0))&amp;""),"")</f>
        <v/>
      </c>
      <c r="AE484" s="20">
        <f>IF(AD484="",0,IF(AND(OR('Top needs'!$B$5="",AF484='Top needs'!$B$5),OR('Top needs'!$B$6="",AG484='Top needs'!$B$6)),1,0))</f>
        <v/>
      </c>
      <c r="AF484" s="20">
        <f>IF(AD484="","",IF(IFERROR(TRIM(INDEX($A484:$AB484,MATCH(Lists!$K$16,$A$1:$AB$1,0))&amp;""),"")="","(no answer)",IFERROR(TRIM(INDEX($A484:$AB484,MATCH(Lists!$K$16,$A$1:$AB$1,0))&amp;""),"")))</f>
        <v/>
      </c>
      <c r="AG484" s="20">
        <f>IF(AD484="","",IF(IFERROR(TRIM(INDEX($A484:$AB484,MATCH(Lists!$K$17,$A$1:$AB$1,0))&amp;""),"")="","(no answer)",IFERROR(TRIM(INDEX($A484:$AB484,MATCH(Lists!$K$17,$A$1:$AB$1,0))&amp;""),"")))</f>
        <v/>
      </c>
      <c r="AH484" s="20">
        <f>IF(AD484="","",IFERROR(TRIM(INDEX($A484:$AB484,MATCH(Lists!$K$3,$A$1:$AB$1,0))&amp;""),""))</f>
        <v/>
      </c>
      <c r="AI484" s="20">
        <f>IF(AD484="","",IFERROR(TRIM(INDEX($A484:$AB484,MATCH(Lists!$K$4,$A$1:$AB$1,0))&amp;""),""))</f>
        <v/>
      </c>
      <c r="AJ484" s="20">
        <f>IF(AD484="","",IFERROR(TRIM(INDEX($A484:$AB484,MATCH(Lists!$K$5,$A$1:$AB$1,0))&amp;""),""))</f>
        <v/>
      </c>
      <c r="AK484" s="20">
        <f>IF(AD484="","",IFERROR(TRIM(INDEX($A484:$AB484,MATCH(Lists!$K$6,$A$1:$AB$1,0))&amp;""),""))</f>
        <v/>
      </c>
      <c r="AL484" s="20">
        <f>IF(AD484="","",IFERROR(TRIM(INDEX($A484:$AB484,MATCH(Lists!$K$7,$A$1:$AB$1,0))&amp;""),""))</f>
        <v/>
      </c>
      <c r="AM484" s="20">
        <f>IF(AD484="","",IFERROR(TRIM(INDEX($A484:$AB484,MATCH(Lists!$K$8,$A$1:$AB$1,0))&amp;""),""))</f>
        <v/>
      </c>
      <c r="AN484" s="20">
        <f>IF(AD484="","",IFERROR(TRIM(INDEX($A484:$AB484,MATCH(Lists!$K$9,$A$1:$AB$1,0))&amp;""),""))</f>
        <v/>
      </c>
      <c r="AO484" s="20">
        <f>IF(AD484="","",IFERROR(TRIM(INDEX($A484:$AB484,MATCH(Lists!$K$10,$A$1:$AB$1,0))&amp;""),""))</f>
        <v/>
      </c>
      <c r="AP484" s="20">
        <f>IF(AD484="","",IFERROR(TRIM(INDEX($A484:$AB484,MATCH(Lists!$K$11,$A$1:$AB$1,0))&amp;""),""))</f>
        <v/>
      </c>
      <c r="AQ484" s="20">
        <f>IF(AD484="","",IFERROR(VALUE(IFERROR(TRIM(INDEX($A484:$AB484,MATCH(Lists!$K$12,$A$1:$AB$1,0))&amp;""),"")),""))</f>
        <v/>
      </c>
      <c r="AR484" s="20">
        <f>IF(AD484="","",IFERROR(TRIM(INDEX($A484:$AB484,MATCH(Lists!$K$13,$A$1:$AB$1,0))&amp;""),""))</f>
        <v/>
      </c>
      <c r="AS484" s="20">
        <f>IF(AD484="","",IFERROR(TRIM(INDEX($A484:$AB484,MATCH(Lists!$K$14,$A$1:$AB$1,0))&amp;""),""))</f>
        <v/>
      </c>
      <c r="AT484" s="20">
        <f>IF(AD484="","",IFERROR(TRIM(INDEX($A484:$AB484,MATCH(Lists!$K$15,$A$1:$AB$1,0))&amp;""),""))</f>
        <v/>
      </c>
      <c r="AU484" s="20">
        <f>IF(AD484="","",IFERROR(TRIM(INDEX($A484:$AB484,MATCH(Lists!$K$18,$A$1:$AB$1,0))&amp;""),""))</f>
        <v/>
      </c>
    </row>
    <row r="485">
      <c r="AC485" s="19" t="n"/>
      <c r="AD485" s="20">
        <f>IFERROR(TRIM(INDEX($A485:$AB485,MATCH(Lists!$K$2,$A$1:$AB$1,0))&amp;""),"")</f>
        <v/>
      </c>
      <c r="AE485" s="20">
        <f>IF(AD485="",0,IF(AND(OR('Top needs'!$B$5="",AF485='Top needs'!$B$5),OR('Top needs'!$B$6="",AG485='Top needs'!$B$6)),1,0))</f>
        <v/>
      </c>
      <c r="AF485" s="20">
        <f>IF(AD485="","",IF(IFERROR(TRIM(INDEX($A485:$AB485,MATCH(Lists!$K$16,$A$1:$AB$1,0))&amp;""),"")="","(no answer)",IFERROR(TRIM(INDEX($A485:$AB485,MATCH(Lists!$K$16,$A$1:$AB$1,0))&amp;""),"")))</f>
        <v/>
      </c>
      <c r="AG485" s="20">
        <f>IF(AD485="","",IF(IFERROR(TRIM(INDEX($A485:$AB485,MATCH(Lists!$K$17,$A$1:$AB$1,0))&amp;""),"")="","(no answer)",IFERROR(TRIM(INDEX($A485:$AB485,MATCH(Lists!$K$17,$A$1:$AB$1,0))&amp;""),"")))</f>
        <v/>
      </c>
      <c r="AH485" s="20">
        <f>IF(AD485="","",IFERROR(TRIM(INDEX($A485:$AB485,MATCH(Lists!$K$3,$A$1:$AB$1,0))&amp;""),""))</f>
        <v/>
      </c>
      <c r="AI485" s="20">
        <f>IF(AD485="","",IFERROR(TRIM(INDEX($A485:$AB485,MATCH(Lists!$K$4,$A$1:$AB$1,0))&amp;""),""))</f>
        <v/>
      </c>
      <c r="AJ485" s="20">
        <f>IF(AD485="","",IFERROR(TRIM(INDEX($A485:$AB485,MATCH(Lists!$K$5,$A$1:$AB$1,0))&amp;""),""))</f>
        <v/>
      </c>
      <c r="AK485" s="20">
        <f>IF(AD485="","",IFERROR(TRIM(INDEX($A485:$AB485,MATCH(Lists!$K$6,$A$1:$AB$1,0))&amp;""),""))</f>
        <v/>
      </c>
      <c r="AL485" s="20">
        <f>IF(AD485="","",IFERROR(TRIM(INDEX($A485:$AB485,MATCH(Lists!$K$7,$A$1:$AB$1,0))&amp;""),""))</f>
        <v/>
      </c>
      <c r="AM485" s="20">
        <f>IF(AD485="","",IFERROR(TRIM(INDEX($A485:$AB485,MATCH(Lists!$K$8,$A$1:$AB$1,0))&amp;""),""))</f>
        <v/>
      </c>
      <c r="AN485" s="20">
        <f>IF(AD485="","",IFERROR(TRIM(INDEX($A485:$AB485,MATCH(Lists!$K$9,$A$1:$AB$1,0))&amp;""),""))</f>
        <v/>
      </c>
      <c r="AO485" s="20">
        <f>IF(AD485="","",IFERROR(TRIM(INDEX($A485:$AB485,MATCH(Lists!$K$10,$A$1:$AB$1,0))&amp;""),""))</f>
        <v/>
      </c>
      <c r="AP485" s="20">
        <f>IF(AD485="","",IFERROR(TRIM(INDEX($A485:$AB485,MATCH(Lists!$K$11,$A$1:$AB$1,0))&amp;""),""))</f>
        <v/>
      </c>
      <c r="AQ485" s="20">
        <f>IF(AD485="","",IFERROR(VALUE(IFERROR(TRIM(INDEX($A485:$AB485,MATCH(Lists!$K$12,$A$1:$AB$1,0))&amp;""),"")),""))</f>
        <v/>
      </c>
      <c r="AR485" s="20">
        <f>IF(AD485="","",IFERROR(TRIM(INDEX($A485:$AB485,MATCH(Lists!$K$13,$A$1:$AB$1,0))&amp;""),""))</f>
        <v/>
      </c>
      <c r="AS485" s="20">
        <f>IF(AD485="","",IFERROR(TRIM(INDEX($A485:$AB485,MATCH(Lists!$K$14,$A$1:$AB$1,0))&amp;""),""))</f>
        <v/>
      </c>
      <c r="AT485" s="20">
        <f>IF(AD485="","",IFERROR(TRIM(INDEX($A485:$AB485,MATCH(Lists!$K$15,$A$1:$AB$1,0))&amp;""),""))</f>
        <v/>
      </c>
      <c r="AU485" s="20">
        <f>IF(AD485="","",IFERROR(TRIM(INDEX($A485:$AB485,MATCH(Lists!$K$18,$A$1:$AB$1,0))&amp;""),""))</f>
        <v/>
      </c>
    </row>
    <row r="486">
      <c r="AC486" s="19" t="n"/>
      <c r="AD486" s="20">
        <f>IFERROR(TRIM(INDEX($A486:$AB486,MATCH(Lists!$K$2,$A$1:$AB$1,0))&amp;""),"")</f>
        <v/>
      </c>
      <c r="AE486" s="20">
        <f>IF(AD486="",0,IF(AND(OR('Top needs'!$B$5="",AF486='Top needs'!$B$5),OR('Top needs'!$B$6="",AG486='Top needs'!$B$6)),1,0))</f>
        <v/>
      </c>
      <c r="AF486" s="20">
        <f>IF(AD486="","",IF(IFERROR(TRIM(INDEX($A486:$AB486,MATCH(Lists!$K$16,$A$1:$AB$1,0))&amp;""),"")="","(no answer)",IFERROR(TRIM(INDEX($A486:$AB486,MATCH(Lists!$K$16,$A$1:$AB$1,0))&amp;""),"")))</f>
        <v/>
      </c>
      <c r="AG486" s="20">
        <f>IF(AD486="","",IF(IFERROR(TRIM(INDEX($A486:$AB486,MATCH(Lists!$K$17,$A$1:$AB$1,0))&amp;""),"")="","(no answer)",IFERROR(TRIM(INDEX($A486:$AB486,MATCH(Lists!$K$17,$A$1:$AB$1,0))&amp;""),"")))</f>
        <v/>
      </c>
      <c r="AH486" s="20">
        <f>IF(AD486="","",IFERROR(TRIM(INDEX($A486:$AB486,MATCH(Lists!$K$3,$A$1:$AB$1,0))&amp;""),""))</f>
        <v/>
      </c>
      <c r="AI486" s="20">
        <f>IF(AD486="","",IFERROR(TRIM(INDEX($A486:$AB486,MATCH(Lists!$K$4,$A$1:$AB$1,0))&amp;""),""))</f>
        <v/>
      </c>
      <c r="AJ486" s="20">
        <f>IF(AD486="","",IFERROR(TRIM(INDEX($A486:$AB486,MATCH(Lists!$K$5,$A$1:$AB$1,0))&amp;""),""))</f>
        <v/>
      </c>
      <c r="AK486" s="20">
        <f>IF(AD486="","",IFERROR(TRIM(INDEX($A486:$AB486,MATCH(Lists!$K$6,$A$1:$AB$1,0))&amp;""),""))</f>
        <v/>
      </c>
      <c r="AL486" s="20">
        <f>IF(AD486="","",IFERROR(TRIM(INDEX($A486:$AB486,MATCH(Lists!$K$7,$A$1:$AB$1,0))&amp;""),""))</f>
        <v/>
      </c>
      <c r="AM486" s="20">
        <f>IF(AD486="","",IFERROR(TRIM(INDEX($A486:$AB486,MATCH(Lists!$K$8,$A$1:$AB$1,0))&amp;""),""))</f>
        <v/>
      </c>
      <c r="AN486" s="20">
        <f>IF(AD486="","",IFERROR(TRIM(INDEX($A486:$AB486,MATCH(Lists!$K$9,$A$1:$AB$1,0))&amp;""),""))</f>
        <v/>
      </c>
      <c r="AO486" s="20">
        <f>IF(AD486="","",IFERROR(TRIM(INDEX($A486:$AB486,MATCH(Lists!$K$10,$A$1:$AB$1,0))&amp;""),""))</f>
        <v/>
      </c>
      <c r="AP486" s="20">
        <f>IF(AD486="","",IFERROR(TRIM(INDEX($A486:$AB486,MATCH(Lists!$K$11,$A$1:$AB$1,0))&amp;""),""))</f>
        <v/>
      </c>
      <c r="AQ486" s="20">
        <f>IF(AD486="","",IFERROR(VALUE(IFERROR(TRIM(INDEX($A486:$AB486,MATCH(Lists!$K$12,$A$1:$AB$1,0))&amp;""),"")),""))</f>
        <v/>
      </c>
      <c r="AR486" s="20">
        <f>IF(AD486="","",IFERROR(TRIM(INDEX($A486:$AB486,MATCH(Lists!$K$13,$A$1:$AB$1,0))&amp;""),""))</f>
        <v/>
      </c>
      <c r="AS486" s="20">
        <f>IF(AD486="","",IFERROR(TRIM(INDEX($A486:$AB486,MATCH(Lists!$K$14,$A$1:$AB$1,0))&amp;""),""))</f>
        <v/>
      </c>
      <c r="AT486" s="20">
        <f>IF(AD486="","",IFERROR(TRIM(INDEX($A486:$AB486,MATCH(Lists!$K$15,$A$1:$AB$1,0))&amp;""),""))</f>
        <v/>
      </c>
      <c r="AU486" s="20">
        <f>IF(AD486="","",IFERROR(TRIM(INDEX($A486:$AB486,MATCH(Lists!$K$18,$A$1:$AB$1,0))&amp;""),""))</f>
        <v/>
      </c>
    </row>
    <row r="487">
      <c r="AC487" s="19" t="n"/>
      <c r="AD487" s="20">
        <f>IFERROR(TRIM(INDEX($A487:$AB487,MATCH(Lists!$K$2,$A$1:$AB$1,0))&amp;""),"")</f>
        <v/>
      </c>
      <c r="AE487" s="20">
        <f>IF(AD487="",0,IF(AND(OR('Top needs'!$B$5="",AF487='Top needs'!$B$5),OR('Top needs'!$B$6="",AG487='Top needs'!$B$6)),1,0))</f>
        <v/>
      </c>
      <c r="AF487" s="20">
        <f>IF(AD487="","",IF(IFERROR(TRIM(INDEX($A487:$AB487,MATCH(Lists!$K$16,$A$1:$AB$1,0))&amp;""),"")="","(no answer)",IFERROR(TRIM(INDEX($A487:$AB487,MATCH(Lists!$K$16,$A$1:$AB$1,0))&amp;""),"")))</f>
        <v/>
      </c>
      <c r="AG487" s="20">
        <f>IF(AD487="","",IF(IFERROR(TRIM(INDEX($A487:$AB487,MATCH(Lists!$K$17,$A$1:$AB$1,0))&amp;""),"")="","(no answer)",IFERROR(TRIM(INDEX($A487:$AB487,MATCH(Lists!$K$17,$A$1:$AB$1,0))&amp;""),"")))</f>
        <v/>
      </c>
      <c r="AH487" s="20">
        <f>IF(AD487="","",IFERROR(TRIM(INDEX($A487:$AB487,MATCH(Lists!$K$3,$A$1:$AB$1,0))&amp;""),""))</f>
        <v/>
      </c>
      <c r="AI487" s="20">
        <f>IF(AD487="","",IFERROR(TRIM(INDEX($A487:$AB487,MATCH(Lists!$K$4,$A$1:$AB$1,0))&amp;""),""))</f>
        <v/>
      </c>
      <c r="AJ487" s="20">
        <f>IF(AD487="","",IFERROR(TRIM(INDEX($A487:$AB487,MATCH(Lists!$K$5,$A$1:$AB$1,0))&amp;""),""))</f>
        <v/>
      </c>
      <c r="AK487" s="20">
        <f>IF(AD487="","",IFERROR(TRIM(INDEX($A487:$AB487,MATCH(Lists!$K$6,$A$1:$AB$1,0))&amp;""),""))</f>
        <v/>
      </c>
      <c r="AL487" s="20">
        <f>IF(AD487="","",IFERROR(TRIM(INDEX($A487:$AB487,MATCH(Lists!$K$7,$A$1:$AB$1,0))&amp;""),""))</f>
        <v/>
      </c>
      <c r="AM487" s="20">
        <f>IF(AD487="","",IFERROR(TRIM(INDEX($A487:$AB487,MATCH(Lists!$K$8,$A$1:$AB$1,0))&amp;""),""))</f>
        <v/>
      </c>
      <c r="AN487" s="20">
        <f>IF(AD487="","",IFERROR(TRIM(INDEX($A487:$AB487,MATCH(Lists!$K$9,$A$1:$AB$1,0))&amp;""),""))</f>
        <v/>
      </c>
      <c r="AO487" s="20">
        <f>IF(AD487="","",IFERROR(TRIM(INDEX($A487:$AB487,MATCH(Lists!$K$10,$A$1:$AB$1,0))&amp;""),""))</f>
        <v/>
      </c>
      <c r="AP487" s="20">
        <f>IF(AD487="","",IFERROR(TRIM(INDEX($A487:$AB487,MATCH(Lists!$K$11,$A$1:$AB$1,0))&amp;""),""))</f>
        <v/>
      </c>
      <c r="AQ487" s="20">
        <f>IF(AD487="","",IFERROR(VALUE(IFERROR(TRIM(INDEX($A487:$AB487,MATCH(Lists!$K$12,$A$1:$AB$1,0))&amp;""),"")),""))</f>
        <v/>
      </c>
      <c r="AR487" s="20">
        <f>IF(AD487="","",IFERROR(TRIM(INDEX($A487:$AB487,MATCH(Lists!$K$13,$A$1:$AB$1,0))&amp;""),""))</f>
        <v/>
      </c>
      <c r="AS487" s="20">
        <f>IF(AD487="","",IFERROR(TRIM(INDEX($A487:$AB487,MATCH(Lists!$K$14,$A$1:$AB$1,0))&amp;""),""))</f>
        <v/>
      </c>
      <c r="AT487" s="20">
        <f>IF(AD487="","",IFERROR(TRIM(INDEX($A487:$AB487,MATCH(Lists!$K$15,$A$1:$AB$1,0))&amp;""),""))</f>
        <v/>
      </c>
      <c r="AU487" s="20">
        <f>IF(AD487="","",IFERROR(TRIM(INDEX($A487:$AB487,MATCH(Lists!$K$18,$A$1:$AB$1,0))&amp;""),""))</f>
        <v/>
      </c>
    </row>
    <row r="488">
      <c r="AC488" s="19" t="n"/>
      <c r="AD488" s="20">
        <f>IFERROR(TRIM(INDEX($A488:$AB488,MATCH(Lists!$K$2,$A$1:$AB$1,0))&amp;""),"")</f>
        <v/>
      </c>
      <c r="AE488" s="20">
        <f>IF(AD488="",0,IF(AND(OR('Top needs'!$B$5="",AF488='Top needs'!$B$5),OR('Top needs'!$B$6="",AG488='Top needs'!$B$6)),1,0))</f>
        <v/>
      </c>
      <c r="AF488" s="20">
        <f>IF(AD488="","",IF(IFERROR(TRIM(INDEX($A488:$AB488,MATCH(Lists!$K$16,$A$1:$AB$1,0))&amp;""),"")="","(no answer)",IFERROR(TRIM(INDEX($A488:$AB488,MATCH(Lists!$K$16,$A$1:$AB$1,0))&amp;""),"")))</f>
        <v/>
      </c>
      <c r="AG488" s="20">
        <f>IF(AD488="","",IF(IFERROR(TRIM(INDEX($A488:$AB488,MATCH(Lists!$K$17,$A$1:$AB$1,0))&amp;""),"")="","(no answer)",IFERROR(TRIM(INDEX($A488:$AB488,MATCH(Lists!$K$17,$A$1:$AB$1,0))&amp;""),"")))</f>
        <v/>
      </c>
      <c r="AH488" s="20">
        <f>IF(AD488="","",IFERROR(TRIM(INDEX($A488:$AB488,MATCH(Lists!$K$3,$A$1:$AB$1,0))&amp;""),""))</f>
        <v/>
      </c>
      <c r="AI488" s="20">
        <f>IF(AD488="","",IFERROR(TRIM(INDEX($A488:$AB488,MATCH(Lists!$K$4,$A$1:$AB$1,0))&amp;""),""))</f>
        <v/>
      </c>
      <c r="AJ488" s="20">
        <f>IF(AD488="","",IFERROR(TRIM(INDEX($A488:$AB488,MATCH(Lists!$K$5,$A$1:$AB$1,0))&amp;""),""))</f>
        <v/>
      </c>
      <c r="AK488" s="20">
        <f>IF(AD488="","",IFERROR(TRIM(INDEX($A488:$AB488,MATCH(Lists!$K$6,$A$1:$AB$1,0))&amp;""),""))</f>
        <v/>
      </c>
      <c r="AL488" s="20">
        <f>IF(AD488="","",IFERROR(TRIM(INDEX($A488:$AB488,MATCH(Lists!$K$7,$A$1:$AB$1,0))&amp;""),""))</f>
        <v/>
      </c>
      <c r="AM488" s="20">
        <f>IF(AD488="","",IFERROR(TRIM(INDEX($A488:$AB488,MATCH(Lists!$K$8,$A$1:$AB$1,0))&amp;""),""))</f>
        <v/>
      </c>
      <c r="AN488" s="20">
        <f>IF(AD488="","",IFERROR(TRIM(INDEX($A488:$AB488,MATCH(Lists!$K$9,$A$1:$AB$1,0))&amp;""),""))</f>
        <v/>
      </c>
      <c r="AO488" s="20">
        <f>IF(AD488="","",IFERROR(TRIM(INDEX($A488:$AB488,MATCH(Lists!$K$10,$A$1:$AB$1,0))&amp;""),""))</f>
        <v/>
      </c>
      <c r="AP488" s="20">
        <f>IF(AD488="","",IFERROR(TRIM(INDEX($A488:$AB488,MATCH(Lists!$K$11,$A$1:$AB$1,0))&amp;""),""))</f>
        <v/>
      </c>
      <c r="AQ488" s="20">
        <f>IF(AD488="","",IFERROR(VALUE(IFERROR(TRIM(INDEX($A488:$AB488,MATCH(Lists!$K$12,$A$1:$AB$1,0))&amp;""),"")),""))</f>
        <v/>
      </c>
      <c r="AR488" s="20">
        <f>IF(AD488="","",IFERROR(TRIM(INDEX($A488:$AB488,MATCH(Lists!$K$13,$A$1:$AB$1,0))&amp;""),""))</f>
        <v/>
      </c>
      <c r="AS488" s="20">
        <f>IF(AD488="","",IFERROR(TRIM(INDEX($A488:$AB488,MATCH(Lists!$K$14,$A$1:$AB$1,0))&amp;""),""))</f>
        <v/>
      </c>
      <c r="AT488" s="20">
        <f>IF(AD488="","",IFERROR(TRIM(INDEX($A488:$AB488,MATCH(Lists!$K$15,$A$1:$AB$1,0))&amp;""),""))</f>
        <v/>
      </c>
      <c r="AU488" s="20">
        <f>IF(AD488="","",IFERROR(TRIM(INDEX($A488:$AB488,MATCH(Lists!$K$18,$A$1:$AB$1,0))&amp;""),""))</f>
        <v/>
      </c>
    </row>
    <row r="489">
      <c r="AC489" s="19" t="n"/>
      <c r="AD489" s="20">
        <f>IFERROR(TRIM(INDEX($A489:$AB489,MATCH(Lists!$K$2,$A$1:$AB$1,0))&amp;""),"")</f>
        <v/>
      </c>
      <c r="AE489" s="20">
        <f>IF(AD489="",0,IF(AND(OR('Top needs'!$B$5="",AF489='Top needs'!$B$5),OR('Top needs'!$B$6="",AG489='Top needs'!$B$6)),1,0))</f>
        <v/>
      </c>
      <c r="AF489" s="20">
        <f>IF(AD489="","",IF(IFERROR(TRIM(INDEX($A489:$AB489,MATCH(Lists!$K$16,$A$1:$AB$1,0))&amp;""),"")="","(no answer)",IFERROR(TRIM(INDEX($A489:$AB489,MATCH(Lists!$K$16,$A$1:$AB$1,0))&amp;""),"")))</f>
        <v/>
      </c>
      <c r="AG489" s="20">
        <f>IF(AD489="","",IF(IFERROR(TRIM(INDEX($A489:$AB489,MATCH(Lists!$K$17,$A$1:$AB$1,0))&amp;""),"")="","(no answer)",IFERROR(TRIM(INDEX($A489:$AB489,MATCH(Lists!$K$17,$A$1:$AB$1,0))&amp;""),"")))</f>
        <v/>
      </c>
      <c r="AH489" s="20">
        <f>IF(AD489="","",IFERROR(TRIM(INDEX($A489:$AB489,MATCH(Lists!$K$3,$A$1:$AB$1,0))&amp;""),""))</f>
        <v/>
      </c>
      <c r="AI489" s="20">
        <f>IF(AD489="","",IFERROR(TRIM(INDEX($A489:$AB489,MATCH(Lists!$K$4,$A$1:$AB$1,0))&amp;""),""))</f>
        <v/>
      </c>
      <c r="AJ489" s="20">
        <f>IF(AD489="","",IFERROR(TRIM(INDEX($A489:$AB489,MATCH(Lists!$K$5,$A$1:$AB$1,0))&amp;""),""))</f>
        <v/>
      </c>
      <c r="AK489" s="20">
        <f>IF(AD489="","",IFERROR(TRIM(INDEX($A489:$AB489,MATCH(Lists!$K$6,$A$1:$AB$1,0))&amp;""),""))</f>
        <v/>
      </c>
      <c r="AL489" s="20">
        <f>IF(AD489="","",IFERROR(TRIM(INDEX($A489:$AB489,MATCH(Lists!$K$7,$A$1:$AB$1,0))&amp;""),""))</f>
        <v/>
      </c>
      <c r="AM489" s="20">
        <f>IF(AD489="","",IFERROR(TRIM(INDEX($A489:$AB489,MATCH(Lists!$K$8,$A$1:$AB$1,0))&amp;""),""))</f>
        <v/>
      </c>
      <c r="AN489" s="20">
        <f>IF(AD489="","",IFERROR(TRIM(INDEX($A489:$AB489,MATCH(Lists!$K$9,$A$1:$AB$1,0))&amp;""),""))</f>
        <v/>
      </c>
      <c r="AO489" s="20">
        <f>IF(AD489="","",IFERROR(TRIM(INDEX($A489:$AB489,MATCH(Lists!$K$10,$A$1:$AB$1,0))&amp;""),""))</f>
        <v/>
      </c>
      <c r="AP489" s="20">
        <f>IF(AD489="","",IFERROR(TRIM(INDEX($A489:$AB489,MATCH(Lists!$K$11,$A$1:$AB$1,0))&amp;""),""))</f>
        <v/>
      </c>
      <c r="AQ489" s="20">
        <f>IF(AD489="","",IFERROR(VALUE(IFERROR(TRIM(INDEX($A489:$AB489,MATCH(Lists!$K$12,$A$1:$AB$1,0))&amp;""),"")),""))</f>
        <v/>
      </c>
      <c r="AR489" s="20">
        <f>IF(AD489="","",IFERROR(TRIM(INDEX($A489:$AB489,MATCH(Lists!$K$13,$A$1:$AB$1,0))&amp;""),""))</f>
        <v/>
      </c>
      <c r="AS489" s="20">
        <f>IF(AD489="","",IFERROR(TRIM(INDEX($A489:$AB489,MATCH(Lists!$K$14,$A$1:$AB$1,0))&amp;""),""))</f>
        <v/>
      </c>
      <c r="AT489" s="20">
        <f>IF(AD489="","",IFERROR(TRIM(INDEX($A489:$AB489,MATCH(Lists!$K$15,$A$1:$AB$1,0))&amp;""),""))</f>
        <v/>
      </c>
      <c r="AU489" s="20">
        <f>IF(AD489="","",IFERROR(TRIM(INDEX($A489:$AB489,MATCH(Lists!$K$18,$A$1:$AB$1,0))&amp;""),""))</f>
        <v/>
      </c>
    </row>
    <row r="490">
      <c r="AC490" s="19" t="n"/>
      <c r="AD490" s="20">
        <f>IFERROR(TRIM(INDEX($A490:$AB490,MATCH(Lists!$K$2,$A$1:$AB$1,0))&amp;""),"")</f>
        <v/>
      </c>
      <c r="AE490" s="20">
        <f>IF(AD490="",0,IF(AND(OR('Top needs'!$B$5="",AF490='Top needs'!$B$5),OR('Top needs'!$B$6="",AG490='Top needs'!$B$6)),1,0))</f>
        <v/>
      </c>
      <c r="AF490" s="20">
        <f>IF(AD490="","",IF(IFERROR(TRIM(INDEX($A490:$AB490,MATCH(Lists!$K$16,$A$1:$AB$1,0))&amp;""),"")="","(no answer)",IFERROR(TRIM(INDEX($A490:$AB490,MATCH(Lists!$K$16,$A$1:$AB$1,0))&amp;""),"")))</f>
        <v/>
      </c>
      <c r="AG490" s="20">
        <f>IF(AD490="","",IF(IFERROR(TRIM(INDEX($A490:$AB490,MATCH(Lists!$K$17,$A$1:$AB$1,0))&amp;""),"")="","(no answer)",IFERROR(TRIM(INDEX($A490:$AB490,MATCH(Lists!$K$17,$A$1:$AB$1,0))&amp;""),"")))</f>
        <v/>
      </c>
      <c r="AH490" s="20">
        <f>IF(AD490="","",IFERROR(TRIM(INDEX($A490:$AB490,MATCH(Lists!$K$3,$A$1:$AB$1,0))&amp;""),""))</f>
        <v/>
      </c>
      <c r="AI490" s="20">
        <f>IF(AD490="","",IFERROR(TRIM(INDEX($A490:$AB490,MATCH(Lists!$K$4,$A$1:$AB$1,0))&amp;""),""))</f>
        <v/>
      </c>
      <c r="AJ490" s="20">
        <f>IF(AD490="","",IFERROR(TRIM(INDEX($A490:$AB490,MATCH(Lists!$K$5,$A$1:$AB$1,0))&amp;""),""))</f>
        <v/>
      </c>
      <c r="AK490" s="20">
        <f>IF(AD490="","",IFERROR(TRIM(INDEX($A490:$AB490,MATCH(Lists!$K$6,$A$1:$AB$1,0))&amp;""),""))</f>
        <v/>
      </c>
      <c r="AL490" s="20">
        <f>IF(AD490="","",IFERROR(TRIM(INDEX($A490:$AB490,MATCH(Lists!$K$7,$A$1:$AB$1,0))&amp;""),""))</f>
        <v/>
      </c>
      <c r="AM490" s="20">
        <f>IF(AD490="","",IFERROR(TRIM(INDEX($A490:$AB490,MATCH(Lists!$K$8,$A$1:$AB$1,0))&amp;""),""))</f>
        <v/>
      </c>
      <c r="AN490" s="20">
        <f>IF(AD490="","",IFERROR(TRIM(INDEX($A490:$AB490,MATCH(Lists!$K$9,$A$1:$AB$1,0))&amp;""),""))</f>
        <v/>
      </c>
      <c r="AO490" s="20">
        <f>IF(AD490="","",IFERROR(TRIM(INDEX($A490:$AB490,MATCH(Lists!$K$10,$A$1:$AB$1,0))&amp;""),""))</f>
        <v/>
      </c>
      <c r="AP490" s="20">
        <f>IF(AD490="","",IFERROR(TRIM(INDEX($A490:$AB490,MATCH(Lists!$K$11,$A$1:$AB$1,0))&amp;""),""))</f>
        <v/>
      </c>
      <c r="AQ490" s="20">
        <f>IF(AD490="","",IFERROR(VALUE(IFERROR(TRIM(INDEX($A490:$AB490,MATCH(Lists!$K$12,$A$1:$AB$1,0))&amp;""),"")),""))</f>
        <v/>
      </c>
      <c r="AR490" s="20">
        <f>IF(AD490="","",IFERROR(TRIM(INDEX($A490:$AB490,MATCH(Lists!$K$13,$A$1:$AB$1,0))&amp;""),""))</f>
        <v/>
      </c>
      <c r="AS490" s="20">
        <f>IF(AD490="","",IFERROR(TRIM(INDEX($A490:$AB490,MATCH(Lists!$K$14,$A$1:$AB$1,0))&amp;""),""))</f>
        <v/>
      </c>
      <c r="AT490" s="20">
        <f>IF(AD490="","",IFERROR(TRIM(INDEX($A490:$AB490,MATCH(Lists!$K$15,$A$1:$AB$1,0))&amp;""),""))</f>
        <v/>
      </c>
      <c r="AU490" s="20">
        <f>IF(AD490="","",IFERROR(TRIM(INDEX($A490:$AB490,MATCH(Lists!$K$18,$A$1:$AB$1,0))&amp;""),""))</f>
        <v/>
      </c>
    </row>
    <row r="491">
      <c r="AC491" s="19" t="n"/>
      <c r="AD491" s="20">
        <f>IFERROR(TRIM(INDEX($A491:$AB491,MATCH(Lists!$K$2,$A$1:$AB$1,0))&amp;""),"")</f>
        <v/>
      </c>
      <c r="AE491" s="20">
        <f>IF(AD491="",0,IF(AND(OR('Top needs'!$B$5="",AF491='Top needs'!$B$5),OR('Top needs'!$B$6="",AG491='Top needs'!$B$6)),1,0))</f>
        <v/>
      </c>
      <c r="AF491" s="20">
        <f>IF(AD491="","",IF(IFERROR(TRIM(INDEX($A491:$AB491,MATCH(Lists!$K$16,$A$1:$AB$1,0))&amp;""),"")="","(no answer)",IFERROR(TRIM(INDEX($A491:$AB491,MATCH(Lists!$K$16,$A$1:$AB$1,0))&amp;""),"")))</f>
        <v/>
      </c>
      <c r="AG491" s="20">
        <f>IF(AD491="","",IF(IFERROR(TRIM(INDEX($A491:$AB491,MATCH(Lists!$K$17,$A$1:$AB$1,0))&amp;""),"")="","(no answer)",IFERROR(TRIM(INDEX($A491:$AB491,MATCH(Lists!$K$17,$A$1:$AB$1,0))&amp;""),"")))</f>
        <v/>
      </c>
      <c r="AH491" s="20">
        <f>IF(AD491="","",IFERROR(TRIM(INDEX($A491:$AB491,MATCH(Lists!$K$3,$A$1:$AB$1,0))&amp;""),""))</f>
        <v/>
      </c>
      <c r="AI491" s="20">
        <f>IF(AD491="","",IFERROR(TRIM(INDEX($A491:$AB491,MATCH(Lists!$K$4,$A$1:$AB$1,0))&amp;""),""))</f>
        <v/>
      </c>
      <c r="AJ491" s="20">
        <f>IF(AD491="","",IFERROR(TRIM(INDEX($A491:$AB491,MATCH(Lists!$K$5,$A$1:$AB$1,0))&amp;""),""))</f>
        <v/>
      </c>
      <c r="AK491" s="20">
        <f>IF(AD491="","",IFERROR(TRIM(INDEX($A491:$AB491,MATCH(Lists!$K$6,$A$1:$AB$1,0))&amp;""),""))</f>
        <v/>
      </c>
      <c r="AL491" s="20">
        <f>IF(AD491="","",IFERROR(TRIM(INDEX($A491:$AB491,MATCH(Lists!$K$7,$A$1:$AB$1,0))&amp;""),""))</f>
        <v/>
      </c>
      <c r="AM491" s="20">
        <f>IF(AD491="","",IFERROR(TRIM(INDEX($A491:$AB491,MATCH(Lists!$K$8,$A$1:$AB$1,0))&amp;""),""))</f>
        <v/>
      </c>
      <c r="AN491" s="20">
        <f>IF(AD491="","",IFERROR(TRIM(INDEX($A491:$AB491,MATCH(Lists!$K$9,$A$1:$AB$1,0))&amp;""),""))</f>
        <v/>
      </c>
      <c r="AO491" s="20">
        <f>IF(AD491="","",IFERROR(TRIM(INDEX($A491:$AB491,MATCH(Lists!$K$10,$A$1:$AB$1,0))&amp;""),""))</f>
        <v/>
      </c>
      <c r="AP491" s="20">
        <f>IF(AD491="","",IFERROR(TRIM(INDEX($A491:$AB491,MATCH(Lists!$K$11,$A$1:$AB$1,0))&amp;""),""))</f>
        <v/>
      </c>
      <c r="AQ491" s="20">
        <f>IF(AD491="","",IFERROR(VALUE(IFERROR(TRIM(INDEX($A491:$AB491,MATCH(Lists!$K$12,$A$1:$AB$1,0))&amp;""),"")),""))</f>
        <v/>
      </c>
      <c r="AR491" s="20">
        <f>IF(AD491="","",IFERROR(TRIM(INDEX($A491:$AB491,MATCH(Lists!$K$13,$A$1:$AB$1,0))&amp;""),""))</f>
        <v/>
      </c>
      <c r="AS491" s="20">
        <f>IF(AD491="","",IFERROR(TRIM(INDEX($A491:$AB491,MATCH(Lists!$K$14,$A$1:$AB$1,0))&amp;""),""))</f>
        <v/>
      </c>
      <c r="AT491" s="20">
        <f>IF(AD491="","",IFERROR(TRIM(INDEX($A491:$AB491,MATCH(Lists!$K$15,$A$1:$AB$1,0))&amp;""),""))</f>
        <v/>
      </c>
      <c r="AU491" s="20">
        <f>IF(AD491="","",IFERROR(TRIM(INDEX($A491:$AB491,MATCH(Lists!$K$18,$A$1:$AB$1,0))&amp;""),""))</f>
        <v/>
      </c>
    </row>
    <row r="492">
      <c r="AC492" s="19" t="n"/>
      <c r="AD492" s="20">
        <f>IFERROR(TRIM(INDEX($A492:$AB492,MATCH(Lists!$K$2,$A$1:$AB$1,0))&amp;""),"")</f>
        <v/>
      </c>
      <c r="AE492" s="20">
        <f>IF(AD492="",0,IF(AND(OR('Top needs'!$B$5="",AF492='Top needs'!$B$5),OR('Top needs'!$B$6="",AG492='Top needs'!$B$6)),1,0))</f>
        <v/>
      </c>
      <c r="AF492" s="20">
        <f>IF(AD492="","",IF(IFERROR(TRIM(INDEX($A492:$AB492,MATCH(Lists!$K$16,$A$1:$AB$1,0))&amp;""),"")="","(no answer)",IFERROR(TRIM(INDEX($A492:$AB492,MATCH(Lists!$K$16,$A$1:$AB$1,0))&amp;""),"")))</f>
        <v/>
      </c>
      <c r="AG492" s="20">
        <f>IF(AD492="","",IF(IFERROR(TRIM(INDEX($A492:$AB492,MATCH(Lists!$K$17,$A$1:$AB$1,0))&amp;""),"")="","(no answer)",IFERROR(TRIM(INDEX($A492:$AB492,MATCH(Lists!$K$17,$A$1:$AB$1,0))&amp;""),"")))</f>
        <v/>
      </c>
      <c r="AH492" s="20">
        <f>IF(AD492="","",IFERROR(TRIM(INDEX($A492:$AB492,MATCH(Lists!$K$3,$A$1:$AB$1,0))&amp;""),""))</f>
        <v/>
      </c>
      <c r="AI492" s="20">
        <f>IF(AD492="","",IFERROR(TRIM(INDEX($A492:$AB492,MATCH(Lists!$K$4,$A$1:$AB$1,0))&amp;""),""))</f>
        <v/>
      </c>
      <c r="AJ492" s="20">
        <f>IF(AD492="","",IFERROR(TRIM(INDEX($A492:$AB492,MATCH(Lists!$K$5,$A$1:$AB$1,0))&amp;""),""))</f>
        <v/>
      </c>
      <c r="AK492" s="20">
        <f>IF(AD492="","",IFERROR(TRIM(INDEX($A492:$AB492,MATCH(Lists!$K$6,$A$1:$AB$1,0))&amp;""),""))</f>
        <v/>
      </c>
      <c r="AL492" s="20">
        <f>IF(AD492="","",IFERROR(TRIM(INDEX($A492:$AB492,MATCH(Lists!$K$7,$A$1:$AB$1,0))&amp;""),""))</f>
        <v/>
      </c>
      <c r="AM492" s="20">
        <f>IF(AD492="","",IFERROR(TRIM(INDEX($A492:$AB492,MATCH(Lists!$K$8,$A$1:$AB$1,0))&amp;""),""))</f>
        <v/>
      </c>
      <c r="AN492" s="20">
        <f>IF(AD492="","",IFERROR(TRIM(INDEX($A492:$AB492,MATCH(Lists!$K$9,$A$1:$AB$1,0))&amp;""),""))</f>
        <v/>
      </c>
      <c r="AO492" s="20">
        <f>IF(AD492="","",IFERROR(TRIM(INDEX($A492:$AB492,MATCH(Lists!$K$10,$A$1:$AB$1,0))&amp;""),""))</f>
        <v/>
      </c>
      <c r="AP492" s="20">
        <f>IF(AD492="","",IFERROR(TRIM(INDEX($A492:$AB492,MATCH(Lists!$K$11,$A$1:$AB$1,0))&amp;""),""))</f>
        <v/>
      </c>
      <c r="AQ492" s="20">
        <f>IF(AD492="","",IFERROR(VALUE(IFERROR(TRIM(INDEX($A492:$AB492,MATCH(Lists!$K$12,$A$1:$AB$1,0))&amp;""),"")),""))</f>
        <v/>
      </c>
      <c r="AR492" s="20">
        <f>IF(AD492="","",IFERROR(TRIM(INDEX($A492:$AB492,MATCH(Lists!$K$13,$A$1:$AB$1,0))&amp;""),""))</f>
        <v/>
      </c>
      <c r="AS492" s="20">
        <f>IF(AD492="","",IFERROR(TRIM(INDEX($A492:$AB492,MATCH(Lists!$K$14,$A$1:$AB$1,0))&amp;""),""))</f>
        <v/>
      </c>
      <c r="AT492" s="20">
        <f>IF(AD492="","",IFERROR(TRIM(INDEX($A492:$AB492,MATCH(Lists!$K$15,$A$1:$AB$1,0))&amp;""),""))</f>
        <v/>
      </c>
      <c r="AU492" s="20">
        <f>IF(AD492="","",IFERROR(TRIM(INDEX($A492:$AB492,MATCH(Lists!$K$18,$A$1:$AB$1,0))&amp;""),""))</f>
        <v/>
      </c>
    </row>
    <row r="493">
      <c r="AC493" s="19" t="n"/>
      <c r="AD493" s="20">
        <f>IFERROR(TRIM(INDEX($A493:$AB493,MATCH(Lists!$K$2,$A$1:$AB$1,0))&amp;""),"")</f>
        <v/>
      </c>
      <c r="AE493" s="20">
        <f>IF(AD493="",0,IF(AND(OR('Top needs'!$B$5="",AF493='Top needs'!$B$5),OR('Top needs'!$B$6="",AG493='Top needs'!$B$6)),1,0))</f>
        <v/>
      </c>
      <c r="AF493" s="20">
        <f>IF(AD493="","",IF(IFERROR(TRIM(INDEX($A493:$AB493,MATCH(Lists!$K$16,$A$1:$AB$1,0))&amp;""),"")="","(no answer)",IFERROR(TRIM(INDEX($A493:$AB493,MATCH(Lists!$K$16,$A$1:$AB$1,0))&amp;""),"")))</f>
        <v/>
      </c>
      <c r="AG493" s="20">
        <f>IF(AD493="","",IF(IFERROR(TRIM(INDEX($A493:$AB493,MATCH(Lists!$K$17,$A$1:$AB$1,0))&amp;""),"")="","(no answer)",IFERROR(TRIM(INDEX($A493:$AB493,MATCH(Lists!$K$17,$A$1:$AB$1,0))&amp;""),"")))</f>
        <v/>
      </c>
      <c r="AH493" s="20">
        <f>IF(AD493="","",IFERROR(TRIM(INDEX($A493:$AB493,MATCH(Lists!$K$3,$A$1:$AB$1,0))&amp;""),""))</f>
        <v/>
      </c>
      <c r="AI493" s="20">
        <f>IF(AD493="","",IFERROR(TRIM(INDEX($A493:$AB493,MATCH(Lists!$K$4,$A$1:$AB$1,0))&amp;""),""))</f>
        <v/>
      </c>
      <c r="AJ493" s="20">
        <f>IF(AD493="","",IFERROR(TRIM(INDEX($A493:$AB493,MATCH(Lists!$K$5,$A$1:$AB$1,0))&amp;""),""))</f>
        <v/>
      </c>
      <c r="AK493" s="20">
        <f>IF(AD493="","",IFERROR(TRIM(INDEX($A493:$AB493,MATCH(Lists!$K$6,$A$1:$AB$1,0))&amp;""),""))</f>
        <v/>
      </c>
      <c r="AL493" s="20">
        <f>IF(AD493="","",IFERROR(TRIM(INDEX($A493:$AB493,MATCH(Lists!$K$7,$A$1:$AB$1,0))&amp;""),""))</f>
        <v/>
      </c>
      <c r="AM493" s="20">
        <f>IF(AD493="","",IFERROR(TRIM(INDEX($A493:$AB493,MATCH(Lists!$K$8,$A$1:$AB$1,0))&amp;""),""))</f>
        <v/>
      </c>
      <c r="AN493" s="20">
        <f>IF(AD493="","",IFERROR(TRIM(INDEX($A493:$AB493,MATCH(Lists!$K$9,$A$1:$AB$1,0))&amp;""),""))</f>
        <v/>
      </c>
      <c r="AO493" s="20">
        <f>IF(AD493="","",IFERROR(TRIM(INDEX($A493:$AB493,MATCH(Lists!$K$10,$A$1:$AB$1,0))&amp;""),""))</f>
        <v/>
      </c>
      <c r="AP493" s="20">
        <f>IF(AD493="","",IFERROR(TRIM(INDEX($A493:$AB493,MATCH(Lists!$K$11,$A$1:$AB$1,0))&amp;""),""))</f>
        <v/>
      </c>
      <c r="AQ493" s="20">
        <f>IF(AD493="","",IFERROR(VALUE(IFERROR(TRIM(INDEX($A493:$AB493,MATCH(Lists!$K$12,$A$1:$AB$1,0))&amp;""),"")),""))</f>
        <v/>
      </c>
      <c r="AR493" s="20">
        <f>IF(AD493="","",IFERROR(TRIM(INDEX($A493:$AB493,MATCH(Lists!$K$13,$A$1:$AB$1,0))&amp;""),""))</f>
        <v/>
      </c>
      <c r="AS493" s="20">
        <f>IF(AD493="","",IFERROR(TRIM(INDEX($A493:$AB493,MATCH(Lists!$K$14,$A$1:$AB$1,0))&amp;""),""))</f>
        <v/>
      </c>
      <c r="AT493" s="20">
        <f>IF(AD493="","",IFERROR(TRIM(INDEX($A493:$AB493,MATCH(Lists!$K$15,$A$1:$AB$1,0))&amp;""),""))</f>
        <v/>
      </c>
      <c r="AU493" s="20">
        <f>IF(AD493="","",IFERROR(TRIM(INDEX($A493:$AB493,MATCH(Lists!$K$18,$A$1:$AB$1,0))&amp;""),""))</f>
        <v/>
      </c>
    </row>
    <row r="494">
      <c r="AC494" s="19" t="n"/>
      <c r="AD494" s="20">
        <f>IFERROR(TRIM(INDEX($A494:$AB494,MATCH(Lists!$K$2,$A$1:$AB$1,0))&amp;""),"")</f>
        <v/>
      </c>
      <c r="AE494" s="20">
        <f>IF(AD494="",0,IF(AND(OR('Top needs'!$B$5="",AF494='Top needs'!$B$5),OR('Top needs'!$B$6="",AG494='Top needs'!$B$6)),1,0))</f>
        <v/>
      </c>
      <c r="AF494" s="20">
        <f>IF(AD494="","",IF(IFERROR(TRIM(INDEX($A494:$AB494,MATCH(Lists!$K$16,$A$1:$AB$1,0))&amp;""),"")="","(no answer)",IFERROR(TRIM(INDEX($A494:$AB494,MATCH(Lists!$K$16,$A$1:$AB$1,0))&amp;""),"")))</f>
        <v/>
      </c>
      <c r="AG494" s="20">
        <f>IF(AD494="","",IF(IFERROR(TRIM(INDEX($A494:$AB494,MATCH(Lists!$K$17,$A$1:$AB$1,0))&amp;""),"")="","(no answer)",IFERROR(TRIM(INDEX($A494:$AB494,MATCH(Lists!$K$17,$A$1:$AB$1,0))&amp;""),"")))</f>
        <v/>
      </c>
      <c r="AH494" s="20">
        <f>IF(AD494="","",IFERROR(TRIM(INDEX($A494:$AB494,MATCH(Lists!$K$3,$A$1:$AB$1,0))&amp;""),""))</f>
        <v/>
      </c>
      <c r="AI494" s="20">
        <f>IF(AD494="","",IFERROR(TRIM(INDEX($A494:$AB494,MATCH(Lists!$K$4,$A$1:$AB$1,0))&amp;""),""))</f>
        <v/>
      </c>
      <c r="AJ494" s="20">
        <f>IF(AD494="","",IFERROR(TRIM(INDEX($A494:$AB494,MATCH(Lists!$K$5,$A$1:$AB$1,0))&amp;""),""))</f>
        <v/>
      </c>
      <c r="AK494" s="20">
        <f>IF(AD494="","",IFERROR(TRIM(INDEX($A494:$AB494,MATCH(Lists!$K$6,$A$1:$AB$1,0))&amp;""),""))</f>
        <v/>
      </c>
      <c r="AL494" s="20">
        <f>IF(AD494="","",IFERROR(TRIM(INDEX($A494:$AB494,MATCH(Lists!$K$7,$A$1:$AB$1,0))&amp;""),""))</f>
        <v/>
      </c>
      <c r="AM494" s="20">
        <f>IF(AD494="","",IFERROR(TRIM(INDEX($A494:$AB494,MATCH(Lists!$K$8,$A$1:$AB$1,0))&amp;""),""))</f>
        <v/>
      </c>
      <c r="AN494" s="20">
        <f>IF(AD494="","",IFERROR(TRIM(INDEX($A494:$AB494,MATCH(Lists!$K$9,$A$1:$AB$1,0))&amp;""),""))</f>
        <v/>
      </c>
      <c r="AO494" s="20">
        <f>IF(AD494="","",IFERROR(TRIM(INDEX($A494:$AB494,MATCH(Lists!$K$10,$A$1:$AB$1,0))&amp;""),""))</f>
        <v/>
      </c>
      <c r="AP494" s="20">
        <f>IF(AD494="","",IFERROR(TRIM(INDEX($A494:$AB494,MATCH(Lists!$K$11,$A$1:$AB$1,0))&amp;""),""))</f>
        <v/>
      </c>
      <c r="AQ494" s="20">
        <f>IF(AD494="","",IFERROR(VALUE(IFERROR(TRIM(INDEX($A494:$AB494,MATCH(Lists!$K$12,$A$1:$AB$1,0))&amp;""),"")),""))</f>
        <v/>
      </c>
      <c r="AR494" s="20">
        <f>IF(AD494="","",IFERROR(TRIM(INDEX($A494:$AB494,MATCH(Lists!$K$13,$A$1:$AB$1,0))&amp;""),""))</f>
        <v/>
      </c>
      <c r="AS494" s="20">
        <f>IF(AD494="","",IFERROR(TRIM(INDEX($A494:$AB494,MATCH(Lists!$K$14,$A$1:$AB$1,0))&amp;""),""))</f>
        <v/>
      </c>
      <c r="AT494" s="20">
        <f>IF(AD494="","",IFERROR(TRIM(INDEX($A494:$AB494,MATCH(Lists!$K$15,$A$1:$AB$1,0))&amp;""),""))</f>
        <v/>
      </c>
      <c r="AU494" s="20">
        <f>IF(AD494="","",IFERROR(TRIM(INDEX($A494:$AB494,MATCH(Lists!$K$18,$A$1:$AB$1,0))&amp;""),""))</f>
        <v/>
      </c>
    </row>
    <row r="495">
      <c r="AC495" s="19" t="n"/>
      <c r="AD495" s="20">
        <f>IFERROR(TRIM(INDEX($A495:$AB495,MATCH(Lists!$K$2,$A$1:$AB$1,0))&amp;""),"")</f>
        <v/>
      </c>
      <c r="AE495" s="20">
        <f>IF(AD495="",0,IF(AND(OR('Top needs'!$B$5="",AF495='Top needs'!$B$5),OR('Top needs'!$B$6="",AG495='Top needs'!$B$6)),1,0))</f>
        <v/>
      </c>
      <c r="AF495" s="20">
        <f>IF(AD495="","",IF(IFERROR(TRIM(INDEX($A495:$AB495,MATCH(Lists!$K$16,$A$1:$AB$1,0))&amp;""),"")="","(no answer)",IFERROR(TRIM(INDEX($A495:$AB495,MATCH(Lists!$K$16,$A$1:$AB$1,0))&amp;""),"")))</f>
        <v/>
      </c>
      <c r="AG495" s="20">
        <f>IF(AD495="","",IF(IFERROR(TRIM(INDEX($A495:$AB495,MATCH(Lists!$K$17,$A$1:$AB$1,0))&amp;""),"")="","(no answer)",IFERROR(TRIM(INDEX($A495:$AB495,MATCH(Lists!$K$17,$A$1:$AB$1,0))&amp;""),"")))</f>
        <v/>
      </c>
      <c r="AH495" s="20">
        <f>IF(AD495="","",IFERROR(TRIM(INDEX($A495:$AB495,MATCH(Lists!$K$3,$A$1:$AB$1,0))&amp;""),""))</f>
        <v/>
      </c>
      <c r="AI495" s="20">
        <f>IF(AD495="","",IFERROR(TRIM(INDEX($A495:$AB495,MATCH(Lists!$K$4,$A$1:$AB$1,0))&amp;""),""))</f>
        <v/>
      </c>
      <c r="AJ495" s="20">
        <f>IF(AD495="","",IFERROR(TRIM(INDEX($A495:$AB495,MATCH(Lists!$K$5,$A$1:$AB$1,0))&amp;""),""))</f>
        <v/>
      </c>
      <c r="AK495" s="20">
        <f>IF(AD495="","",IFERROR(TRIM(INDEX($A495:$AB495,MATCH(Lists!$K$6,$A$1:$AB$1,0))&amp;""),""))</f>
        <v/>
      </c>
      <c r="AL495" s="20">
        <f>IF(AD495="","",IFERROR(TRIM(INDEX($A495:$AB495,MATCH(Lists!$K$7,$A$1:$AB$1,0))&amp;""),""))</f>
        <v/>
      </c>
      <c r="AM495" s="20">
        <f>IF(AD495="","",IFERROR(TRIM(INDEX($A495:$AB495,MATCH(Lists!$K$8,$A$1:$AB$1,0))&amp;""),""))</f>
        <v/>
      </c>
      <c r="AN495" s="20">
        <f>IF(AD495="","",IFERROR(TRIM(INDEX($A495:$AB495,MATCH(Lists!$K$9,$A$1:$AB$1,0))&amp;""),""))</f>
        <v/>
      </c>
      <c r="AO495" s="20">
        <f>IF(AD495="","",IFERROR(TRIM(INDEX($A495:$AB495,MATCH(Lists!$K$10,$A$1:$AB$1,0))&amp;""),""))</f>
        <v/>
      </c>
      <c r="AP495" s="20">
        <f>IF(AD495="","",IFERROR(TRIM(INDEX($A495:$AB495,MATCH(Lists!$K$11,$A$1:$AB$1,0))&amp;""),""))</f>
        <v/>
      </c>
      <c r="AQ495" s="20">
        <f>IF(AD495="","",IFERROR(VALUE(IFERROR(TRIM(INDEX($A495:$AB495,MATCH(Lists!$K$12,$A$1:$AB$1,0))&amp;""),"")),""))</f>
        <v/>
      </c>
      <c r="AR495" s="20">
        <f>IF(AD495="","",IFERROR(TRIM(INDEX($A495:$AB495,MATCH(Lists!$K$13,$A$1:$AB$1,0))&amp;""),""))</f>
        <v/>
      </c>
      <c r="AS495" s="20">
        <f>IF(AD495="","",IFERROR(TRIM(INDEX($A495:$AB495,MATCH(Lists!$K$14,$A$1:$AB$1,0))&amp;""),""))</f>
        <v/>
      </c>
      <c r="AT495" s="20">
        <f>IF(AD495="","",IFERROR(TRIM(INDEX($A495:$AB495,MATCH(Lists!$K$15,$A$1:$AB$1,0))&amp;""),""))</f>
        <v/>
      </c>
      <c r="AU495" s="20">
        <f>IF(AD495="","",IFERROR(TRIM(INDEX($A495:$AB495,MATCH(Lists!$K$18,$A$1:$AB$1,0))&amp;""),""))</f>
        <v/>
      </c>
    </row>
    <row r="496">
      <c r="AC496" s="19" t="n"/>
      <c r="AD496" s="20">
        <f>IFERROR(TRIM(INDEX($A496:$AB496,MATCH(Lists!$K$2,$A$1:$AB$1,0))&amp;""),"")</f>
        <v/>
      </c>
      <c r="AE496" s="20">
        <f>IF(AD496="",0,IF(AND(OR('Top needs'!$B$5="",AF496='Top needs'!$B$5),OR('Top needs'!$B$6="",AG496='Top needs'!$B$6)),1,0))</f>
        <v/>
      </c>
      <c r="AF496" s="20">
        <f>IF(AD496="","",IF(IFERROR(TRIM(INDEX($A496:$AB496,MATCH(Lists!$K$16,$A$1:$AB$1,0))&amp;""),"")="","(no answer)",IFERROR(TRIM(INDEX($A496:$AB496,MATCH(Lists!$K$16,$A$1:$AB$1,0))&amp;""),"")))</f>
        <v/>
      </c>
      <c r="AG496" s="20">
        <f>IF(AD496="","",IF(IFERROR(TRIM(INDEX($A496:$AB496,MATCH(Lists!$K$17,$A$1:$AB$1,0))&amp;""),"")="","(no answer)",IFERROR(TRIM(INDEX($A496:$AB496,MATCH(Lists!$K$17,$A$1:$AB$1,0))&amp;""),"")))</f>
        <v/>
      </c>
      <c r="AH496" s="20">
        <f>IF(AD496="","",IFERROR(TRIM(INDEX($A496:$AB496,MATCH(Lists!$K$3,$A$1:$AB$1,0))&amp;""),""))</f>
        <v/>
      </c>
      <c r="AI496" s="20">
        <f>IF(AD496="","",IFERROR(TRIM(INDEX($A496:$AB496,MATCH(Lists!$K$4,$A$1:$AB$1,0))&amp;""),""))</f>
        <v/>
      </c>
      <c r="AJ496" s="20">
        <f>IF(AD496="","",IFERROR(TRIM(INDEX($A496:$AB496,MATCH(Lists!$K$5,$A$1:$AB$1,0))&amp;""),""))</f>
        <v/>
      </c>
      <c r="AK496" s="20">
        <f>IF(AD496="","",IFERROR(TRIM(INDEX($A496:$AB496,MATCH(Lists!$K$6,$A$1:$AB$1,0))&amp;""),""))</f>
        <v/>
      </c>
      <c r="AL496" s="20">
        <f>IF(AD496="","",IFERROR(TRIM(INDEX($A496:$AB496,MATCH(Lists!$K$7,$A$1:$AB$1,0))&amp;""),""))</f>
        <v/>
      </c>
      <c r="AM496" s="20">
        <f>IF(AD496="","",IFERROR(TRIM(INDEX($A496:$AB496,MATCH(Lists!$K$8,$A$1:$AB$1,0))&amp;""),""))</f>
        <v/>
      </c>
      <c r="AN496" s="20">
        <f>IF(AD496="","",IFERROR(TRIM(INDEX($A496:$AB496,MATCH(Lists!$K$9,$A$1:$AB$1,0))&amp;""),""))</f>
        <v/>
      </c>
      <c r="AO496" s="20">
        <f>IF(AD496="","",IFERROR(TRIM(INDEX($A496:$AB496,MATCH(Lists!$K$10,$A$1:$AB$1,0))&amp;""),""))</f>
        <v/>
      </c>
      <c r="AP496" s="20">
        <f>IF(AD496="","",IFERROR(TRIM(INDEX($A496:$AB496,MATCH(Lists!$K$11,$A$1:$AB$1,0))&amp;""),""))</f>
        <v/>
      </c>
      <c r="AQ496" s="20">
        <f>IF(AD496="","",IFERROR(VALUE(IFERROR(TRIM(INDEX($A496:$AB496,MATCH(Lists!$K$12,$A$1:$AB$1,0))&amp;""),"")),""))</f>
        <v/>
      </c>
      <c r="AR496" s="20">
        <f>IF(AD496="","",IFERROR(TRIM(INDEX($A496:$AB496,MATCH(Lists!$K$13,$A$1:$AB$1,0))&amp;""),""))</f>
        <v/>
      </c>
      <c r="AS496" s="20">
        <f>IF(AD496="","",IFERROR(TRIM(INDEX($A496:$AB496,MATCH(Lists!$K$14,$A$1:$AB$1,0))&amp;""),""))</f>
        <v/>
      </c>
      <c r="AT496" s="20">
        <f>IF(AD496="","",IFERROR(TRIM(INDEX($A496:$AB496,MATCH(Lists!$K$15,$A$1:$AB$1,0))&amp;""),""))</f>
        <v/>
      </c>
      <c r="AU496" s="20">
        <f>IF(AD496="","",IFERROR(TRIM(INDEX($A496:$AB496,MATCH(Lists!$K$18,$A$1:$AB$1,0))&amp;""),""))</f>
        <v/>
      </c>
    </row>
    <row r="497">
      <c r="AC497" s="19" t="n"/>
      <c r="AD497" s="20">
        <f>IFERROR(TRIM(INDEX($A497:$AB497,MATCH(Lists!$K$2,$A$1:$AB$1,0))&amp;""),"")</f>
        <v/>
      </c>
      <c r="AE497" s="20">
        <f>IF(AD497="",0,IF(AND(OR('Top needs'!$B$5="",AF497='Top needs'!$B$5),OR('Top needs'!$B$6="",AG497='Top needs'!$B$6)),1,0))</f>
        <v/>
      </c>
      <c r="AF497" s="20">
        <f>IF(AD497="","",IF(IFERROR(TRIM(INDEX($A497:$AB497,MATCH(Lists!$K$16,$A$1:$AB$1,0))&amp;""),"")="","(no answer)",IFERROR(TRIM(INDEX($A497:$AB497,MATCH(Lists!$K$16,$A$1:$AB$1,0))&amp;""),"")))</f>
        <v/>
      </c>
      <c r="AG497" s="20">
        <f>IF(AD497="","",IF(IFERROR(TRIM(INDEX($A497:$AB497,MATCH(Lists!$K$17,$A$1:$AB$1,0))&amp;""),"")="","(no answer)",IFERROR(TRIM(INDEX($A497:$AB497,MATCH(Lists!$K$17,$A$1:$AB$1,0))&amp;""),"")))</f>
        <v/>
      </c>
      <c r="AH497" s="20">
        <f>IF(AD497="","",IFERROR(TRIM(INDEX($A497:$AB497,MATCH(Lists!$K$3,$A$1:$AB$1,0))&amp;""),""))</f>
        <v/>
      </c>
      <c r="AI497" s="20">
        <f>IF(AD497="","",IFERROR(TRIM(INDEX($A497:$AB497,MATCH(Lists!$K$4,$A$1:$AB$1,0))&amp;""),""))</f>
        <v/>
      </c>
      <c r="AJ497" s="20">
        <f>IF(AD497="","",IFERROR(TRIM(INDEX($A497:$AB497,MATCH(Lists!$K$5,$A$1:$AB$1,0))&amp;""),""))</f>
        <v/>
      </c>
      <c r="AK497" s="20">
        <f>IF(AD497="","",IFERROR(TRIM(INDEX($A497:$AB497,MATCH(Lists!$K$6,$A$1:$AB$1,0))&amp;""),""))</f>
        <v/>
      </c>
      <c r="AL497" s="20">
        <f>IF(AD497="","",IFERROR(TRIM(INDEX($A497:$AB497,MATCH(Lists!$K$7,$A$1:$AB$1,0))&amp;""),""))</f>
        <v/>
      </c>
      <c r="AM497" s="20">
        <f>IF(AD497="","",IFERROR(TRIM(INDEX($A497:$AB497,MATCH(Lists!$K$8,$A$1:$AB$1,0))&amp;""),""))</f>
        <v/>
      </c>
      <c r="AN497" s="20">
        <f>IF(AD497="","",IFERROR(TRIM(INDEX($A497:$AB497,MATCH(Lists!$K$9,$A$1:$AB$1,0))&amp;""),""))</f>
        <v/>
      </c>
      <c r="AO497" s="20">
        <f>IF(AD497="","",IFERROR(TRIM(INDEX($A497:$AB497,MATCH(Lists!$K$10,$A$1:$AB$1,0))&amp;""),""))</f>
        <v/>
      </c>
      <c r="AP497" s="20">
        <f>IF(AD497="","",IFERROR(TRIM(INDEX($A497:$AB497,MATCH(Lists!$K$11,$A$1:$AB$1,0))&amp;""),""))</f>
        <v/>
      </c>
      <c r="AQ497" s="20">
        <f>IF(AD497="","",IFERROR(VALUE(IFERROR(TRIM(INDEX($A497:$AB497,MATCH(Lists!$K$12,$A$1:$AB$1,0))&amp;""),"")),""))</f>
        <v/>
      </c>
      <c r="AR497" s="20">
        <f>IF(AD497="","",IFERROR(TRIM(INDEX($A497:$AB497,MATCH(Lists!$K$13,$A$1:$AB$1,0))&amp;""),""))</f>
        <v/>
      </c>
      <c r="AS497" s="20">
        <f>IF(AD497="","",IFERROR(TRIM(INDEX($A497:$AB497,MATCH(Lists!$K$14,$A$1:$AB$1,0))&amp;""),""))</f>
        <v/>
      </c>
      <c r="AT497" s="20">
        <f>IF(AD497="","",IFERROR(TRIM(INDEX($A497:$AB497,MATCH(Lists!$K$15,$A$1:$AB$1,0))&amp;""),""))</f>
        <v/>
      </c>
      <c r="AU497" s="20">
        <f>IF(AD497="","",IFERROR(TRIM(INDEX($A497:$AB497,MATCH(Lists!$K$18,$A$1:$AB$1,0))&amp;""),""))</f>
        <v/>
      </c>
    </row>
    <row r="498">
      <c r="AC498" s="19" t="n"/>
      <c r="AD498" s="20">
        <f>IFERROR(TRIM(INDEX($A498:$AB498,MATCH(Lists!$K$2,$A$1:$AB$1,0))&amp;""),"")</f>
        <v/>
      </c>
      <c r="AE498" s="20">
        <f>IF(AD498="",0,IF(AND(OR('Top needs'!$B$5="",AF498='Top needs'!$B$5),OR('Top needs'!$B$6="",AG498='Top needs'!$B$6)),1,0))</f>
        <v/>
      </c>
      <c r="AF498" s="20">
        <f>IF(AD498="","",IF(IFERROR(TRIM(INDEX($A498:$AB498,MATCH(Lists!$K$16,$A$1:$AB$1,0))&amp;""),"")="","(no answer)",IFERROR(TRIM(INDEX($A498:$AB498,MATCH(Lists!$K$16,$A$1:$AB$1,0))&amp;""),"")))</f>
        <v/>
      </c>
      <c r="AG498" s="20">
        <f>IF(AD498="","",IF(IFERROR(TRIM(INDEX($A498:$AB498,MATCH(Lists!$K$17,$A$1:$AB$1,0))&amp;""),"")="","(no answer)",IFERROR(TRIM(INDEX($A498:$AB498,MATCH(Lists!$K$17,$A$1:$AB$1,0))&amp;""),"")))</f>
        <v/>
      </c>
      <c r="AH498" s="20">
        <f>IF(AD498="","",IFERROR(TRIM(INDEX($A498:$AB498,MATCH(Lists!$K$3,$A$1:$AB$1,0))&amp;""),""))</f>
        <v/>
      </c>
      <c r="AI498" s="20">
        <f>IF(AD498="","",IFERROR(TRIM(INDEX($A498:$AB498,MATCH(Lists!$K$4,$A$1:$AB$1,0))&amp;""),""))</f>
        <v/>
      </c>
      <c r="AJ498" s="20">
        <f>IF(AD498="","",IFERROR(TRIM(INDEX($A498:$AB498,MATCH(Lists!$K$5,$A$1:$AB$1,0))&amp;""),""))</f>
        <v/>
      </c>
      <c r="AK498" s="20">
        <f>IF(AD498="","",IFERROR(TRIM(INDEX($A498:$AB498,MATCH(Lists!$K$6,$A$1:$AB$1,0))&amp;""),""))</f>
        <v/>
      </c>
      <c r="AL498" s="20">
        <f>IF(AD498="","",IFERROR(TRIM(INDEX($A498:$AB498,MATCH(Lists!$K$7,$A$1:$AB$1,0))&amp;""),""))</f>
        <v/>
      </c>
      <c r="AM498" s="20">
        <f>IF(AD498="","",IFERROR(TRIM(INDEX($A498:$AB498,MATCH(Lists!$K$8,$A$1:$AB$1,0))&amp;""),""))</f>
        <v/>
      </c>
      <c r="AN498" s="20">
        <f>IF(AD498="","",IFERROR(TRIM(INDEX($A498:$AB498,MATCH(Lists!$K$9,$A$1:$AB$1,0))&amp;""),""))</f>
        <v/>
      </c>
      <c r="AO498" s="20">
        <f>IF(AD498="","",IFERROR(TRIM(INDEX($A498:$AB498,MATCH(Lists!$K$10,$A$1:$AB$1,0))&amp;""),""))</f>
        <v/>
      </c>
      <c r="AP498" s="20">
        <f>IF(AD498="","",IFERROR(TRIM(INDEX($A498:$AB498,MATCH(Lists!$K$11,$A$1:$AB$1,0))&amp;""),""))</f>
        <v/>
      </c>
      <c r="AQ498" s="20">
        <f>IF(AD498="","",IFERROR(VALUE(IFERROR(TRIM(INDEX($A498:$AB498,MATCH(Lists!$K$12,$A$1:$AB$1,0))&amp;""),"")),""))</f>
        <v/>
      </c>
      <c r="AR498" s="20">
        <f>IF(AD498="","",IFERROR(TRIM(INDEX($A498:$AB498,MATCH(Lists!$K$13,$A$1:$AB$1,0))&amp;""),""))</f>
        <v/>
      </c>
      <c r="AS498" s="20">
        <f>IF(AD498="","",IFERROR(TRIM(INDEX($A498:$AB498,MATCH(Lists!$K$14,$A$1:$AB$1,0))&amp;""),""))</f>
        <v/>
      </c>
      <c r="AT498" s="20">
        <f>IF(AD498="","",IFERROR(TRIM(INDEX($A498:$AB498,MATCH(Lists!$K$15,$A$1:$AB$1,0))&amp;""),""))</f>
        <v/>
      </c>
      <c r="AU498" s="20">
        <f>IF(AD498="","",IFERROR(TRIM(INDEX($A498:$AB498,MATCH(Lists!$K$18,$A$1:$AB$1,0))&amp;""),""))</f>
        <v/>
      </c>
    </row>
    <row r="499">
      <c r="AC499" s="19" t="n"/>
      <c r="AD499" s="20">
        <f>IFERROR(TRIM(INDEX($A499:$AB499,MATCH(Lists!$K$2,$A$1:$AB$1,0))&amp;""),"")</f>
        <v/>
      </c>
      <c r="AE499" s="20">
        <f>IF(AD499="",0,IF(AND(OR('Top needs'!$B$5="",AF499='Top needs'!$B$5),OR('Top needs'!$B$6="",AG499='Top needs'!$B$6)),1,0))</f>
        <v/>
      </c>
      <c r="AF499" s="20">
        <f>IF(AD499="","",IF(IFERROR(TRIM(INDEX($A499:$AB499,MATCH(Lists!$K$16,$A$1:$AB$1,0))&amp;""),"")="","(no answer)",IFERROR(TRIM(INDEX($A499:$AB499,MATCH(Lists!$K$16,$A$1:$AB$1,0))&amp;""),"")))</f>
        <v/>
      </c>
      <c r="AG499" s="20">
        <f>IF(AD499="","",IF(IFERROR(TRIM(INDEX($A499:$AB499,MATCH(Lists!$K$17,$A$1:$AB$1,0))&amp;""),"")="","(no answer)",IFERROR(TRIM(INDEX($A499:$AB499,MATCH(Lists!$K$17,$A$1:$AB$1,0))&amp;""),"")))</f>
        <v/>
      </c>
      <c r="AH499" s="20">
        <f>IF(AD499="","",IFERROR(TRIM(INDEX($A499:$AB499,MATCH(Lists!$K$3,$A$1:$AB$1,0))&amp;""),""))</f>
        <v/>
      </c>
      <c r="AI499" s="20">
        <f>IF(AD499="","",IFERROR(TRIM(INDEX($A499:$AB499,MATCH(Lists!$K$4,$A$1:$AB$1,0))&amp;""),""))</f>
        <v/>
      </c>
      <c r="AJ499" s="20">
        <f>IF(AD499="","",IFERROR(TRIM(INDEX($A499:$AB499,MATCH(Lists!$K$5,$A$1:$AB$1,0))&amp;""),""))</f>
        <v/>
      </c>
      <c r="AK499" s="20">
        <f>IF(AD499="","",IFERROR(TRIM(INDEX($A499:$AB499,MATCH(Lists!$K$6,$A$1:$AB$1,0))&amp;""),""))</f>
        <v/>
      </c>
      <c r="AL499" s="20">
        <f>IF(AD499="","",IFERROR(TRIM(INDEX($A499:$AB499,MATCH(Lists!$K$7,$A$1:$AB$1,0))&amp;""),""))</f>
        <v/>
      </c>
      <c r="AM499" s="20">
        <f>IF(AD499="","",IFERROR(TRIM(INDEX($A499:$AB499,MATCH(Lists!$K$8,$A$1:$AB$1,0))&amp;""),""))</f>
        <v/>
      </c>
      <c r="AN499" s="20">
        <f>IF(AD499="","",IFERROR(TRIM(INDEX($A499:$AB499,MATCH(Lists!$K$9,$A$1:$AB$1,0))&amp;""),""))</f>
        <v/>
      </c>
      <c r="AO499" s="20">
        <f>IF(AD499="","",IFERROR(TRIM(INDEX($A499:$AB499,MATCH(Lists!$K$10,$A$1:$AB$1,0))&amp;""),""))</f>
        <v/>
      </c>
      <c r="AP499" s="20">
        <f>IF(AD499="","",IFERROR(TRIM(INDEX($A499:$AB499,MATCH(Lists!$K$11,$A$1:$AB$1,0))&amp;""),""))</f>
        <v/>
      </c>
      <c r="AQ499" s="20">
        <f>IF(AD499="","",IFERROR(VALUE(IFERROR(TRIM(INDEX($A499:$AB499,MATCH(Lists!$K$12,$A$1:$AB$1,0))&amp;""),"")),""))</f>
        <v/>
      </c>
      <c r="AR499" s="20">
        <f>IF(AD499="","",IFERROR(TRIM(INDEX($A499:$AB499,MATCH(Lists!$K$13,$A$1:$AB$1,0))&amp;""),""))</f>
        <v/>
      </c>
      <c r="AS499" s="20">
        <f>IF(AD499="","",IFERROR(TRIM(INDEX($A499:$AB499,MATCH(Lists!$K$14,$A$1:$AB$1,0))&amp;""),""))</f>
        <v/>
      </c>
      <c r="AT499" s="20">
        <f>IF(AD499="","",IFERROR(TRIM(INDEX($A499:$AB499,MATCH(Lists!$K$15,$A$1:$AB$1,0))&amp;""),""))</f>
        <v/>
      </c>
      <c r="AU499" s="20">
        <f>IF(AD499="","",IFERROR(TRIM(INDEX($A499:$AB499,MATCH(Lists!$K$18,$A$1:$AB$1,0))&amp;""),""))</f>
        <v/>
      </c>
    </row>
    <row r="500">
      <c r="AC500" s="19" t="n"/>
      <c r="AD500" s="20">
        <f>IFERROR(TRIM(INDEX($A500:$AB500,MATCH(Lists!$K$2,$A$1:$AB$1,0))&amp;""),"")</f>
        <v/>
      </c>
      <c r="AE500" s="20">
        <f>IF(AD500="",0,IF(AND(OR('Top needs'!$B$5="",AF500='Top needs'!$B$5),OR('Top needs'!$B$6="",AG500='Top needs'!$B$6)),1,0))</f>
        <v/>
      </c>
      <c r="AF500" s="20">
        <f>IF(AD500="","",IF(IFERROR(TRIM(INDEX($A500:$AB500,MATCH(Lists!$K$16,$A$1:$AB$1,0))&amp;""),"")="","(no answer)",IFERROR(TRIM(INDEX($A500:$AB500,MATCH(Lists!$K$16,$A$1:$AB$1,0))&amp;""),"")))</f>
        <v/>
      </c>
      <c r="AG500" s="20">
        <f>IF(AD500="","",IF(IFERROR(TRIM(INDEX($A500:$AB500,MATCH(Lists!$K$17,$A$1:$AB$1,0))&amp;""),"")="","(no answer)",IFERROR(TRIM(INDEX($A500:$AB500,MATCH(Lists!$K$17,$A$1:$AB$1,0))&amp;""),"")))</f>
        <v/>
      </c>
      <c r="AH500" s="20">
        <f>IF(AD500="","",IFERROR(TRIM(INDEX($A500:$AB500,MATCH(Lists!$K$3,$A$1:$AB$1,0))&amp;""),""))</f>
        <v/>
      </c>
      <c r="AI500" s="20">
        <f>IF(AD500="","",IFERROR(TRIM(INDEX($A500:$AB500,MATCH(Lists!$K$4,$A$1:$AB$1,0))&amp;""),""))</f>
        <v/>
      </c>
      <c r="AJ500" s="20">
        <f>IF(AD500="","",IFERROR(TRIM(INDEX($A500:$AB500,MATCH(Lists!$K$5,$A$1:$AB$1,0))&amp;""),""))</f>
        <v/>
      </c>
      <c r="AK500" s="20">
        <f>IF(AD500="","",IFERROR(TRIM(INDEX($A500:$AB500,MATCH(Lists!$K$6,$A$1:$AB$1,0))&amp;""),""))</f>
        <v/>
      </c>
      <c r="AL500" s="20">
        <f>IF(AD500="","",IFERROR(TRIM(INDEX($A500:$AB500,MATCH(Lists!$K$7,$A$1:$AB$1,0))&amp;""),""))</f>
        <v/>
      </c>
      <c r="AM500" s="20">
        <f>IF(AD500="","",IFERROR(TRIM(INDEX($A500:$AB500,MATCH(Lists!$K$8,$A$1:$AB$1,0))&amp;""),""))</f>
        <v/>
      </c>
      <c r="AN500" s="20">
        <f>IF(AD500="","",IFERROR(TRIM(INDEX($A500:$AB500,MATCH(Lists!$K$9,$A$1:$AB$1,0))&amp;""),""))</f>
        <v/>
      </c>
      <c r="AO500" s="20">
        <f>IF(AD500="","",IFERROR(TRIM(INDEX($A500:$AB500,MATCH(Lists!$K$10,$A$1:$AB$1,0))&amp;""),""))</f>
        <v/>
      </c>
      <c r="AP500" s="20">
        <f>IF(AD500="","",IFERROR(TRIM(INDEX($A500:$AB500,MATCH(Lists!$K$11,$A$1:$AB$1,0))&amp;""),""))</f>
        <v/>
      </c>
      <c r="AQ500" s="20">
        <f>IF(AD500="","",IFERROR(VALUE(IFERROR(TRIM(INDEX($A500:$AB500,MATCH(Lists!$K$12,$A$1:$AB$1,0))&amp;""),"")),""))</f>
        <v/>
      </c>
      <c r="AR500" s="20">
        <f>IF(AD500="","",IFERROR(TRIM(INDEX($A500:$AB500,MATCH(Lists!$K$13,$A$1:$AB$1,0))&amp;""),""))</f>
        <v/>
      </c>
      <c r="AS500" s="20">
        <f>IF(AD500="","",IFERROR(TRIM(INDEX($A500:$AB500,MATCH(Lists!$K$14,$A$1:$AB$1,0))&amp;""),""))</f>
        <v/>
      </c>
      <c r="AT500" s="20">
        <f>IF(AD500="","",IFERROR(TRIM(INDEX($A500:$AB500,MATCH(Lists!$K$15,$A$1:$AB$1,0))&amp;""),""))</f>
        <v/>
      </c>
      <c r="AU500" s="20">
        <f>IF(AD500="","",IFERROR(TRIM(INDEX($A500:$AB500,MATCH(Lists!$K$18,$A$1:$AB$1,0))&amp;""),""))</f>
        <v/>
      </c>
    </row>
    <row r="501">
      <c r="AC501" s="19" t="n"/>
      <c r="AD501" s="20">
        <f>IFERROR(TRIM(INDEX($A501:$AB501,MATCH(Lists!$K$2,$A$1:$AB$1,0))&amp;""),"")</f>
        <v/>
      </c>
      <c r="AE501" s="20">
        <f>IF(AD501="",0,IF(AND(OR('Top needs'!$B$5="",AF501='Top needs'!$B$5),OR('Top needs'!$B$6="",AG501='Top needs'!$B$6)),1,0))</f>
        <v/>
      </c>
      <c r="AF501" s="20">
        <f>IF(AD501="","",IF(IFERROR(TRIM(INDEX($A501:$AB501,MATCH(Lists!$K$16,$A$1:$AB$1,0))&amp;""),"")="","(no answer)",IFERROR(TRIM(INDEX($A501:$AB501,MATCH(Lists!$K$16,$A$1:$AB$1,0))&amp;""),"")))</f>
        <v/>
      </c>
      <c r="AG501" s="20">
        <f>IF(AD501="","",IF(IFERROR(TRIM(INDEX($A501:$AB501,MATCH(Lists!$K$17,$A$1:$AB$1,0))&amp;""),"")="","(no answer)",IFERROR(TRIM(INDEX($A501:$AB501,MATCH(Lists!$K$17,$A$1:$AB$1,0))&amp;""),"")))</f>
        <v/>
      </c>
      <c r="AH501" s="20">
        <f>IF(AD501="","",IFERROR(TRIM(INDEX($A501:$AB501,MATCH(Lists!$K$3,$A$1:$AB$1,0))&amp;""),""))</f>
        <v/>
      </c>
      <c r="AI501" s="20">
        <f>IF(AD501="","",IFERROR(TRIM(INDEX($A501:$AB501,MATCH(Lists!$K$4,$A$1:$AB$1,0))&amp;""),""))</f>
        <v/>
      </c>
      <c r="AJ501" s="20">
        <f>IF(AD501="","",IFERROR(TRIM(INDEX($A501:$AB501,MATCH(Lists!$K$5,$A$1:$AB$1,0))&amp;""),""))</f>
        <v/>
      </c>
      <c r="AK501" s="20">
        <f>IF(AD501="","",IFERROR(TRIM(INDEX($A501:$AB501,MATCH(Lists!$K$6,$A$1:$AB$1,0))&amp;""),""))</f>
        <v/>
      </c>
      <c r="AL501" s="20">
        <f>IF(AD501="","",IFERROR(TRIM(INDEX($A501:$AB501,MATCH(Lists!$K$7,$A$1:$AB$1,0))&amp;""),""))</f>
        <v/>
      </c>
      <c r="AM501" s="20">
        <f>IF(AD501="","",IFERROR(TRIM(INDEX($A501:$AB501,MATCH(Lists!$K$8,$A$1:$AB$1,0))&amp;""),""))</f>
        <v/>
      </c>
      <c r="AN501" s="20">
        <f>IF(AD501="","",IFERROR(TRIM(INDEX($A501:$AB501,MATCH(Lists!$K$9,$A$1:$AB$1,0))&amp;""),""))</f>
        <v/>
      </c>
      <c r="AO501" s="20">
        <f>IF(AD501="","",IFERROR(TRIM(INDEX($A501:$AB501,MATCH(Lists!$K$10,$A$1:$AB$1,0))&amp;""),""))</f>
        <v/>
      </c>
      <c r="AP501" s="20">
        <f>IF(AD501="","",IFERROR(TRIM(INDEX($A501:$AB501,MATCH(Lists!$K$11,$A$1:$AB$1,0))&amp;""),""))</f>
        <v/>
      </c>
      <c r="AQ501" s="20">
        <f>IF(AD501="","",IFERROR(VALUE(IFERROR(TRIM(INDEX($A501:$AB501,MATCH(Lists!$K$12,$A$1:$AB$1,0))&amp;""),"")),""))</f>
        <v/>
      </c>
      <c r="AR501" s="20">
        <f>IF(AD501="","",IFERROR(TRIM(INDEX($A501:$AB501,MATCH(Lists!$K$13,$A$1:$AB$1,0))&amp;""),""))</f>
        <v/>
      </c>
      <c r="AS501" s="20">
        <f>IF(AD501="","",IFERROR(TRIM(INDEX($A501:$AB501,MATCH(Lists!$K$14,$A$1:$AB$1,0))&amp;""),""))</f>
        <v/>
      </c>
      <c r="AT501" s="20">
        <f>IF(AD501="","",IFERROR(TRIM(INDEX($A501:$AB501,MATCH(Lists!$K$15,$A$1:$AB$1,0))&amp;""),""))</f>
        <v/>
      </c>
      <c r="AU501" s="20">
        <f>IF(AD501="","",IFERROR(TRIM(INDEX($A501:$AB501,MATCH(Lists!$K$18,$A$1:$AB$1,0))&amp;""),""))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4B2E83"/>
    <outlinePr summaryBelow="1" summaryRight="1"/>
    <pageSetUpPr/>
  </sheetPr>
  <dimension ref="A1:J3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13" customWidth="1" min="3" max="3"/>
    <col width="16" customWidth="1" min="4" max="4"/>
    <col width="15" customWidth="1" min="5" max="5"/>
    <col width="11" customWidth="1" min="6" max="6"/>
    <col width="13" customWidth="1" min="7" max="7"/>
    <col width="12" customWidth="1" min="8" max="8"/>
    <col width="8" customWidth="1" min="9" max="9"/>
    <col hidden="1" width="12" customWidth="1" min="10" max="10"/>
  </cols>
  <sheetData>
    <row r="1">
      <c r="A1" s="21" t="inlineStr">
        <is>
          <t>Top needs: how many people said each area is a big problem</t>
        </is>
      </c>
    </row>
    <row r="2">
      <c r="A2" s="22" t="inlineStr">
        <is>
          <t>Leave both filters empty to count every response. Pick a neighborhood or an age group to count only those.</t>
        </is>
      </c>
    </row>
    <row r="3">
      <c r="A3" s="23">
        <f>IF(COUNTIF(Responses!$A$2:$A$501,"EXAMPLE*")&gt;0,"You are looking at EXAMPLE data. Clear A2 to AB25 on Responses, then paste your own.","")</f>
        <v/>
      </c>
    </row>
    <row r="5">
      <c r="A5" s="24" t="inlineStr">
        <is>
          <t>Neighborhood to show (optional)</t>
        </is>
      </c>
      <c r="B5" s="25" t="n"/>
    </row>
    <row r="6">
      <c r="A6" s="24" t="inlineStr">
        <is>
          <t>Age group to show (optional)</t>
        </is>
      </c>
      <c r="B6" s="25" t="n"/>
    </row>
    <row r="7">
      <c r="A7" s="24" t="inlineStr">
        <is>
          <t>Responses counted</t>
        </is>
      </c>
      <c r="B7" s="26">
        <f>SUM(Responses!$AE$2:$AE$501)</f>
        <v/>
      </c>
    </row>
    <row r="9" ht="32" customHeight="1">
      <c r="A9" s="3" t="inlineStr">
        <is>
          <t>Area</t>
        </is>
      </c>
      <c r="B9" s="3" t="inlineStr">
        <is>
          <t>Big problem</t>
        </is>
      </c>
      <c r="C9" s="3" t="inlineStr">
        <is>
          <t>Small problem</t>
        </is>
      </c>
      <c r="D9" s="3" t="inlineStr">
        <is>
          <t>Not a problem</t>
        </is>
      </c>
      <c r="E9" s="3" t="inlineStr">
        <is>
          <t>Not sure</t>
        </is>
      </c>
      <c r="F9" s="3" t="inlineStr">
        <is>
          <t>Answered</t>
        </is>
      </c>
      <c r="G9" s="3" t="inlineStr">
        <is>
          <t>Big problem share</t>
        </is>
      </c>
      <c r="H9" s="3" t="inlineStr">
        <is>
          <t>Picked as first</t>
        </is>
      </c>
      <c r="I9" s="3" t="inlineStr">
        <is>
          <t>Rank</t>
        </is>
      </c>
      <c r="J9" s="3" t="inlineStr">
        <is>
          <t>Sort key</t>
        </is>
      </c>
    </row>
    <row r="10">
      <c r="A10" s="27">
        <f>Lists!$A$2</f>
        <v/>
      </c>
      <c r="B10" s="28">
        <f>COUNTIFS(Responses!$AH$2:$AH$501,Lists!$B$2,Responses!$AE$2:$AE$501,1)</f>
        <v/>
      </c>
      <c r="C10" s="28">
        <f>COUNTIFS(Responses!$AH$2:$AH$501,Lists!$B$3,Responses!$AE$2:$AE$501,1)</f>
        <v/>
      </c>
      <c r="D10" s="28">
        <f>COUNTIFS(Responses!$AH$2:$AH$501,Lists!$B$4,Responses!$AE$2:$AE$501,1)</f>
        <v/>
      </c>
      <c r="E10" s="28">
        <f>COUNTIFS(Responses!$AH$2:$AH$501,Lists!$B$5,Responses!$AE$2:$AE$501,1)</f>
        <v/>
      </c>
      <c r="F10" s="28">
        <f>SUM(B10:E10)</f>
        <v/>
      </c>
      <c r="G10" s="29">
        <f>IF(F10=0,"",B10/F10)</f>
        <v/>
      </c>
      <c r="H10" s="28">
        <f>COUNTIFS(Responses!$AP$2:$AP$501,A10,Responses!$AE$2:$AE$501,1)</f>
        <v/>
      </c>
      <c r="I10" s="28">
        <f>COUNTIF($J$10:$J$17,"&gt;"&amp;J10)+1</f>
        <v/>
      </c>
      <c r="J10" s="28">
        <f>B10*1000000+H10*1000+C10-ROW()/1000</f>
        <v/>
      </c>
    </row>
    <row r="11">
      <c r="A11" s="27">
        <f>Lists!$A$3</f>
        <v/>
      </c>
      <c r="B11" s="28">
        <f>COUNTIFS(Responses!$AI$2:$AI$501,Lists!$B$2,Responses!$AE$2:$AE$501,1)</f>
        <v/>
      </c>
      <c r="C11" s="28">
        <f>COUNTIFS(Responses!$AI$2:$AI$501,Lists!$B$3,Responses!$AE$2:$AE$501,1)</f>
        <v/>
      </c>
      <c r="D11" s="28">
        <f>COUNTIFS(Responses!$AI$2:$AI$501,Lists!$B$4,Responses!$AE$2:$AE$501,1)</f>
        <v/>
      </c>
      <c r="E11" s="28">
        <f>COUNTIFS(Responses!$AI$2:$AI$501,Lists!$B$5,Responses!$AE$2:$AE$501,1)</f>
        <v/>
      </c>
      <c r="F11" s="28">
        <f>SUM(B11:E11)</f>
        <v/>
      </c>
      <c r="G11" s="29">
        <f>IF(F11=0,"",B11/F11)</f>
        <v/>
      </c>
      <c r="H11" s="28">
        <f>COUNTIFS(Responses!$AP$2:$AP$501,A11,Responses!$AE$2:$AE$501,1)</f>
        <v/>
      </c>
      <c r="I11" s="28">
        <f>COUNTIF($J$10:$J$17,"&gt;"&amp;J11)+1</f>
        <v/>
      </c>
      <c r="J11" s="28">
        <f>B11*1000000+H11*1000+C11-ROW()/1000</f>
        <v/>
      </c>
    </row>
    <row r="12">
      <c r="A12" s="27">
        <f>Lists!$A$4</f>
        <v/>
      </c>
      <c r="B12" s="28">
        <f>COUNTIFS(Responses!$AJ$2:$AJ$501,Lists!$B$2,Responses!$AE$2:$AE$501,1)</f>
        <v/>
      </c>
      <c r="C12" s="28">
        <f>COUNTIFS(Responses!$AJ$2:$AJ$501,Lists!$B$3,Responses!$AE$2:$AE$501,1)</f>
        <v/>
      </c>
      <c r="D12" s="28">
        <f>COUNTIFS(Responses!$AJ$2:$AJ$501,Lists!$B$4,Responses!$AE$2:$AE$501,1)</f>
        <v/>
      </c>
      <c r="E12" s="28">
        <f>COUNTIFS(Responses!$AJ$2:$AJ$501,Lists!$B$5,Responses!$AE$2:$AE$501,1)</f>
        <v/>
      </c>
      <c r="F12" s="28">
        <f>SUM(B12:E12)</f>
        <v/>
      </c>
      <c r="G12" s="29">
        <f>IF(F12=0,"",B12/F12)</f>
        <v/>
      </c>
      <c r="H12" s="28">
        <f>COUNTIFS(Responses!$AP$2:$AP$501,A12,Responses!$AE$2:$AE$501,1)</f>
        <v/>
      </c>
      <c r="I12" s="28">
        <f>COUNTIF($J$10:$J$17,"&gt;"&amp;J12)+1</f>
        <v/>
      </c>
      <c r="J12" s="28">
        <f>B12*1000000+H12*1000+C12-ROW()/1000</f>
        <v/>
      </c>
    </row>
    <row r="13">
      <c r="A13" s="27">
        <f>Lists!$A$5</f>
        <v/>
      </c>
      <c r="B13" s="28">
        <f>COUNTIFS(Responses!$AK$2:$AK$501,Lists!$B$2,Responses!$AE$2:$AE$501,1)</f>
        <v/>
      </c>
      <c r="C13" s="28">
        <f>COUNTIFS(Responses!$AK$2:$AK$501,Lists!$B$3,Responses!$AE$2:$AE$501,1)</f>
        <v/>
      </c>
      <c r="D13" s="28">
        <f>COUNTIFS(Responses!$AK$2:$AK$501,Lists!$B$4,Responses!$AE$2:$AE$501,1)</f>
        <v/>
      </c>
      <c r="E13" s="28">
        <f>COUNTIFS(Responses!$AK$2:$AK$501,Lists!$B$5,Responses!$AE$2:$AE$501,1)</f>
        <v/>
      </c>
      <c r="F13" s="28">
        <f>SUM(B13:E13)</f>
        <v/>
      </c>
      <c r="G13" s="29">
        <f>IF(F13=0,"",B13/F13)</f>
        <v/>
      </c>
      <c r="H13" s="28">
        <f>COUNTIFS(Responses!$AP$2:$AP$501,A13,Responses!$AE$2:$AE$501,1)</f>
        <v/>
      </c>
      <c r="I13" s="28">
        <f>COUNTIF($J$10:$J$17,"&gt;"&amp;J13)+1</f>
        <v/>
      </c>
      <c r="J13" s="28">
        <f>B13*1000000+H13*1000+C13-ROW()/1000</f>
        <v/>
      </c>
    </row>
    <row r="14">
      <c r="A14" s="27">
        <f>Lists!$A$6</f>
        <v/>
      </c>
      <c r="B14" s="28">
        <f>COUNTIFS(Responses!$AL$2:$AL$501,Lists!$B$2,Responses!$AE$2:$AE$501,1)</f>
        <v/>
      </c>
      <c r="C14" s="28">
        <f>COUNTIFS(Responses!$AL$2:$AL$501,Lists!$B$3,Responses!$AE$2:$AE$501,1)</f>
        <v/>
      </c>
      <c r="D14" s="28">
        <f>COUNTIFS(Responses!$AL$2:$AL$501,Lists!$B$4,Responses!$AE$2:$AE$501,1)</f>
        <v/>
      </c>
      <c r="E14" s="28">
        <f>COUNTIFS(Responses!$AL$2:$AL$501,Lists!$B$5,Responses!$AE$2:$AE$501,1)</f>
        <v/>
      </c>
      <c r="F14" s="28">
        <f>SUM(B14:E14)</f>
        <v/>
      </c>
      <c r="G14" s="29">
        <f>IF(F14=0,"",B14/F14)</f>
        <v/>
      </c>
      <c r="H14" s="28">
        <f>COUNTIFS(Responses!$AP$2:$AP$501,A14,Responses!$AE$2:$AE$501,1)</f>
        <v/>
      </c>
      <c r="I14" s="28">
        <f>COUNTIF($J$10:$J$17,"&gt;"&amp;J14)+1</f>
        <v/>
      </c>
      <c r="J14" s="28">
        <f>B14*1000000+H14*1000+C14-ROW()/1000</f>
        <v/>
      </c>
    </row>
    <row r="15">
      <c r="A15" s="27">
        <f>Lists!$A$7</f>
        <v/>
      </c>
      <c r="B15" s="28">
        <f>COUNTIFS(Responses!$AM$2:$AM$501,Lists!$B$2,Responses!$AE$2:$AE$501,1)</f>
        <v/>
      </c>
      <c r="C15" s="28">
        <f>COUNTIFS(Responses!$AM$2:$AM$501,Lists!$B$3,Responses!$AE$2:$AE$501,1)</f>
        <v/>
      </c>
      <c r="D15" s="28">
        <f>COUNTIFS(Responses!$AM$2:$AM$501,Lists!$B$4,Responses!$AE$2:$AE$501,1)</f>
        <v/>
      </c>
      <c r="E15" s="28">
        <f>COUNTIFS(Responses!$AM$2:$AM$501,Lists!$B$5,Responses!$AE$2:$AE$501,1)</f>
        <v/>
      </c>
      <c r="F15" s="28">
        <f>SUM(B15:E15)</f>
        <v/>
      </c>
      <c r="G15" s="29">
        <f>IF(F15=0,"",B15/F15)</f>
        <v/>
      </c>
      <c r="H15" s="28">
        <f>COUNTIFS(Responses!$AP$2:$AP$501,A15,Responses!$AE$2:$AE$501,1)</f>
        <v/>
      </c>
      <c r="I15" s="28">
        <f>COUNTIF($J$10:$J$17,"&gt;"&amp;J15)+1</f>
        <v/>
      </c>
      <c r="J15" s="28">
        <f>B15*1000000+H15*1000+C15-ROW()/1000</f>
        <v/>
      </c>
    </row>
    <row r="16">
      <c r="A16" s="27">
        <f>Lists!$A$8</f>
        <v/>
      </c>
      <c r="B16" s="28">
        <f>COUNTIFS(Responses!$AN$2:$AN$501,Lists!$B$2,Responses!$AE$2:$AE$501,1)</f>
        <v/>
      </c>
      <c r="C16" s="28">
        <f>COUNTIFS(Responses!$AN$2:$AN$501,Lists!$B$3,Responses!$AE$2:$AE$501,1)</f>
        <v/>
      </c>
      <c r="D16" s="28">
        <f>COUNTIFS(Responses!$AN$2:$AN$501,Lists!$B$4,Responses!$AE$2:$AE$501,1)</f>
        <v/>
      </c>
      <c r="E16" s="28">
        <f>COUNTIFS(Responses!$AN$2:$AN$501,Lists!$B$5,Responses!$AE$2:$AE$501,1)</f>
        <v/>
      </c>
      <c r="F16" s="28">
        <f>SUM(B16:E16)</f>
        <v/>
      </c>
      <c r="G16" s="29">
        <f>IF(F16=0,"",B16/F16)</f>
        <v/>
      </c>
      <c r="H16" s="28">
        <f>COUNTIFS(Responses!$AP$2:$AP$501,A16,Responses!$AE$2:$AE$501,1)</f>
        <v/>
      </c>
      <c r="I16" s="28">
        <f>COUNTIF($J$10:$J$17,"&gt;"&amp;J16)+1</f>
        <v/>
      </c>
      <c r="J16" s="28">
        <f>B16*1000000+H16*1000+C16-ROW()/1000</f>
        <v/>
      </c>
    </row>
    <row r="17">
      <c r="A17" s="27">
        <f>Lists!$A$9</f>
        <v/>
      </c>
      <c r="B17" s="28">
        <f>COUNTIFS(Responses!$AO$2:$AO$501,Lists!$B$2,Responses!$AE$2:$AE$501,1)</f>
        <v/>
      </c>
      <c r="C17" s="28">
        <f>COUNTIFS(Responses!$AO$2:$AO$501,Lists!$B$3,Responses!$AE$2:$AE$501,1)</f>
        <v/>
      </c>
      <c r="D17" s="28">
        <f>COUNTIFS(Responses!$AO$2:$AO$501,Lists!$B$4,Responses!$AE$2:$AE$501,1)</f>
        <v/>
      </c>
      <c r="E17" s="28">
        <f>COUNTIFS(Responses!$AO$2:$AO$501,Lists!$B$5,Responses!$AE$2:$AE$501,1)</f>
        <v/>
      </c>
      <c r="F17" s="28">
        <f>SUM(B17:E17)</f>
        <v/>
      </c>
      <c r="G17" s="29">
        <f>IF(F17=0,"",B17/F17)</f>
        <v/>
      </c>
      <c r="H17" s="28">
        <f>COUNTIFS(Responses!$AP$2:$AP$501,A17,Responses!$AE$2:$AE$501,1)</f>
        <v/>
      </c>
      <c r="I17" s="28">
        <f>COUNTIF($J$10:$J$17,"&gt;"&amp;J17)+1</f>
        <v/>
      </c>
      <c r="J17" s="28">
        <f>B17*1000000+H17*1000+C17-ROW()/1000</f>
        <v/>
      </c>
    </row>
    <row r="18">
      <c r="A18" s="27" t="inlineStr">
        <is>
          <t>Something else (picked as first)</t>
        </is>
      </c>
      <c r="B18" s="28" t="n"/>
      <c r="C18" s="28" t="n"/>
      <c r="D18" s="28" t="n"/>
      <c r="E18" s="28" t="n"/>
      <c r="F18" s="28" t="n"/>
      <c r="G18" s="28" t="n"/>
      <c r="H18" s="28">
        <f>COUNTIFS(Responses!$AP$2:$AP$501,"Something else",Responses!$AE$2:$AE$501,1)</f>
        <v/>
      </c>
      <c r="I18" s="28" t="n"/>
      <c r="J18" s="28" t="n"/>
    </row>
    <row r="21">
      <c r="A21" s="30" t="inlineStr">
        <is>
          <t>Top needs, ranked</t>
        </is>
      </c>
    </row>
    <row r="22">
      <c r="A22" s="3" t="inlineStr">
        <is>
          <t>Rank</t>
        </is>
      </c>
      <c r="B22" s="3" t="inlineStr">
        <is>
          <t>Area</t>
        </is>
      </c>
      <c r="C22" s="3" t="inlineStr">
        <is>
          <t>Big problem</t>
        </is>
      </c>
      <c r="D22" s="3" t="inlineStr">
        <is>
          <t>Big problem share</t>
        </is>
      </c>
      <c r="E22" s="3" t="inlineStr">
        <is>
          <t>Picked as first</t>
        </is>
      </c>
    </row>
    <row r="23">
      <c r="A23" s="28" t="n">
        <v>1</v>
      </c>
      <c r="B23" s="10">
        <f>IFERROR(INDEX($A$10:$A$17,MATCH(1,$I$10:$I$17,0)),"")</f>
        <v/>
      </c>
      <c r="C23" s="28">
        <f>IFERROR(INDEX($B$10:$B$17,MATCH(1,$I$10:$I$17,0)),"")</f>
        <v/>
      </c>
      <c r="D23" s="29">
        <f>IFERROR(INDEX($G$10:$G$17,MATCH(1,$I$10:$I$17,0)),"")</f>
        <v/>
      </c>
      <c r="E23" s="28">
        <f>IFERROR(INDEX($H$10:$H$17,MATCH(1,$I$10:$I$17,0)),"")</f>
        <v/>
      </c>
    </row>
    <row r="24">
      <c r="A24" s="28" t="n">
        <v>2</v>
      </c>
      <c r="B24" s="10">
        <f>IFERROR(INDEX($A$10:$A$17,MATCH(2,$I$10:$I$17,0)),"")</f>
        <v/>
      </c>
      <c r="C24" s="28">
        <f>IFERROR(INDEX($B$10:$B$17,MATCH(2,$I$10:$I$17,0)),"")</f>
        <v/>
      </c>
      <c r="D24" s="29">
        <f>IFERROR(INDEX($G$10:$G$17,MATCH(2,$I$10:$I$17,0)),"")</f>
        <v/>
      </c>
      <c r="E24" s="28">
        <f>IFERROR(INDEX($H$10:$H$17,MATCH(2,$I$10:$I$17,0)),"")</f>
        <v/>
      </c>
    </row>
    <row r="25">
      <c r="A25" s="28" t="n">
        <v>3</v>
      </c>
      <c r="B25" s="10">
        <f>IFERROR(INDEX($A$10:$A$17,MATCH(3,$I$10:$I$17,0)),"")</f>
        <v/>
      </c>
      <c r="C25" s="28">
        <f>IFERROR(INDEX($B$10:$B$17,MATCH(3,$I$10:$I$17,0)),"")</f>
        <v/>
      </c>
      <c r="D25" s="29">
        <f>IFERROR(INDEX($G$10:$G$17,MATCH(3,$I$10:$I$17,0)),"")</f>
        <v/>
      </c>
      <c r="E25" s="28">
        <f>IFERROR(INDEX($H$10:$H$17,MATCH(3,$I$10:$I$17,0)),"")</f>
        <v/>
      </c>
    </row>
    <row r="26">
      <c r="A26" s="28" t="n">
        <v>4</v>
      </c>
      <c r="B26" s="10">
        <f>IFERROR(INDEX($A$10:$A$17,MATCH(4,$I$10:$I$17,0)),"")</f>
        <v/>
      </c>
      <c r="C26" s="28">
        <f>IFERROR(INDEX($B$10:$B$17,MATCH(4,$I$10:$I$17,0)),"")</f>
        <v/>
      </c>
      <c r="D26" s="29">
        <f>IFERROR(INDEX($G$10:$G$17,MATCH(4,$I$10:$I$17,0)),"")</f>
        <v/>
      </c>
      <c r="E26" s="28">
        <f>IFERROR(INDEX($H$10:$H$17,MATCH(4,$I$10:$I$17,0)),"")</f>
        <v/>
      </c>
    </row>
    <row r="27">
      <c r="A27" s="28" t="n">
        <v>5</v>
      </c>
      <c r="B27" s="10">
        <f>IFERROR(INDEX($A$10:$A$17,MATCH(5,$I$10:$I$17,0)),"")</f>
        <v/>
      </c>
      <c r="C27" s="28">
        <f>IFERROR(INDEX($B$10:$B$17,MATCH(5,$I$10:$I$17,0)),"")</f>
        <v/>
      </c>
      <c r="D27" s="29">
        <f>IFERROR(INDEX($G$10:$G$17,MATCH(5,$I$10:$I$17,0)),"")</f>
        <v/>
      </c>
      <c r="E27" s="28">
        <f>IFERROR(INDEX($H$10:$H$17,MATCH(5,$I$10:$I$17,0)),"")</f>
        <v/>
      </c>
    </row>
    <row r="28">
      <c r="A28" s="28" t="n">
        <v>6</v>
      </c>
      <c r="B28" s="10">
        <f>IFERROR(INDEX($A$10:$A$17,MATCH(6,$I$10:$I$17,0)),"")</f>
        <v/>
      </c>
      <c r="C28" s="28">
        <f>IFERROR(INDEX($B$10:$B$17,MATCH(6,$I$10:$I$17,0)),"")</f>
        <v/>
      </c>
      <c r="D28" s="29">
        <f>IFERROR(INDEX($G$10:$G$17,MATCH(6,$I$10:$I$17,0)),"")</f>
        <v/>
      </c>
      <c r="E28" s="28">
        <f>IFERROR(INDEX($H$10:$H$17,MATCH(6,$I$10:$I$17,0)),"")</f>
        <v/>
      </c>
    </row>
    <row r="29">
      <c r="A29" s="28" t="n">
        <v>7</v>
      </c>
      <c r="B29" s="10">
        <f>IFERROR(INDEX($A$10:$A$17,MATCH(7,$I$10:$I$17,0)),"")</f>
        <v/>
      </c>
      <c r="C29" s="28">
        <f>IFERROR(INDEX($B$10:$B$17,MATCH(7,$I$10:$I$17,0)),"")</f>
        <v/>
      </c>
      <c r="D29" s="29">
        <f>IFERROR(INDEX($G$10:$G$17,MATCH(7,$I$10:$I$17,0)),"")</f>
        <v/>
      </c>
      <c r="E29" s="28">
        <f>IFERROR(INDEX($H$10:$H$17,MATCH(7,$I$10:$I$17,0)),"")</f>
        <v/>
      </c>
    </row>
    <row r="30">
      <c r="A30" s="28" t="n">
        <v>8</v>
      </c>
      <c r="B30" s="10">
        <f>IFERROR(INDEX($A$10:$A$17,MATCH(8,$I$10:$I$17,0)),"")</f>
        <v/>
      </c>
      <c r="C30" s="28">
        <f>IFERROR(INDEX($B$10:$B$17,MATCH(8,$I$10:$I$17,0)),"")</f>
        <v/>
      </c>
      <c r="D30" s="29">
        <f>IFERROR(INDEX($G$10:$G$17,MATCH(8,$I$10:$I$17,0)),"")</f>
        <v/>
      </c>
      <c r="E30" s="28">
        <f>IFERROR(INDEX($H$10:$H$17,MATCH(8,$I$10:$I$17,0)),"")</f>
        <v/>
      </c>
    </row>
    <row r="32">
      <c r="A32" s="15" t="inlineStr">
        <is>
          <t>A count shows who answered, not the whole community. Compare the Responses counted with the people you meant to reach before you read too much into a small gap.</t>
        </is>
      </c>
    </row>
  </sheetData>
  <dataValidations count="2">
    <dataValidation sqref="B5" showDropDown="0" showInputMessage="1" showErrorMessage="1" allowBlank="1" errorTitle="Neighborhood to show (optional)" error="Pick a value from the list. Pick a neighborhood, or leave empty for all of them." promptTitle="Neighborhood to show (optional)" prompt="Pick a neighborhood, or leave empty for all of them." type="list" errorStyle="warning">
      <formula1>Lists!$C$2:$C$11</formula1>
    </dataValidation>
    <dataValidation sqref="B6" showDropDown="0" showInputMessage="1" showErrorMessage="1" allowBlank="1" errorTitle="Age group to show (optional)" error="Pick a value from the list. Pick an age group, or leave empty for all of them." promptTitle="Age group to show (optional)" prompt="Pick an age group, or leave empty for all of them." type="list" errorStyle="warning">
      <formula1>Lists!$D$2:$D$11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0F766E"/>
    <outlinePr summaryBelow="1" summaryRight="1"/>
    <pageSetUpPr/>
  </sheetPr>
  <dimension ref="A1:L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20" customWidth="1" min="12" max="12"/>
  </cols>
  <sheetData>
    <row r="1">
      <c r="A1" s="21" t="inlineStr">
        <is>
          <t>By neighborhood: big problems in each area</t>
        </is>
      </c>
    </row>
    <row r="2">
      <c r="A2" s="22" t="inlineStr">
        <is>
          <t>Counts every response (the filters on Top needs do not apply here). Each cell is the number of Big problem answers.</t>
        </is>
      </c>
    </row>
    <row r="3">
      <c r="A3" s="23">
        <f>IF(COUNTIF(Responses!$A$2:$A$501,"EXAMPLE*")&gt;0,"You are looking at EXAMPLE data. Clear A2 to AB25 on Responses, then paste your own.","")</f>
        <v/>
      </c>
    </row>
    <row r="5" ht="32" customHeight="1">
      <c r="A5" s="31" t="inlineStr">
        <is>
          <t>Neighborhood</t>
        </is>
      </c>
      <c r="B5" s="31" t="inlineStr">
        <is>
          <t>Responses</t>
        </is>
      </c>
      <c r="C5" s="31" t="inlineStr">
        <is>
          <t>Average rating (1 to 5)</t>
        </is>
      </c>
      <c r="D5" s="31">
        <f>Lists!$A$2</f>
        <v/>
      </c>
      <c r="E5" s="31">
        <f>Lists!$A$3</f>
        <v/>
      </c>
      <c r="F5" s="31">
        <f>Lists!$A$4</f>
        <v/>
      </c>
      <c r="G5" s="31">
        <f>Lists!$A$5</f>
        <v/>
      </c>
      <c r="H5" s="31">
        <f>Lists!$A$6</f>
        <v/>
      </c>
      <c r="I5" s="31">
        <f>Lists!$A$7</f>
        <v/>
      </c>
      <c r="J5" s="31">
        <f>Lists!$A$8</f>
        <v/>
      </c>
      <c r="K5" s="31">
        <f>Lists!$A$9</f>
        <v/>
      </c>
      <c r="L5" s="31" t="inlineStr">
        <is>
          <t>Top need here</t>
        </is>
      </c>
    </row>
    <row r="6">
      <c r="A6" s="27">
        <f>Lists!$C$2</f>
        <v/>
      </c>
      <c r="B6" s="28">
        <f>IF(A6="","",COUNTIF(Responses!$AF$2:$AF$501,A6))</f>
        <v/>
      </c>
      <c r="C6" s="32">
        <f>IF(A6="","",IF(COUNTIFS(Responses!$AF$2:$AF$501,A6,Responses!$AQ$2:$AQ$501,"&gt;=1")=0,"",SUMIFS(Responses!$AQ$2:$AQ$501,Responses!$AF$2:$AF$501,A6)/COUNTIFS(Responses!$AF$2:$AF$501,A6,Responses!$AQ$2:$AQ$501,"&gt;=1")))</f>
        <v/>
      </c>
      <c r="D6" s="28">
        <f>IF(A6="","",COUNTIFS(Responses!$AF$2:$AF$501,A6,Responses!$AH$2:$AH$501,Lists!$B$2))</f>
        <v/>
      </c>
      <c r="E6" s="28">
        <f>IF(A6="","",COUNTIFS(Responses!$AF$2:$AF$501,A6,Responses!$AI$2:$AI$501,Lists!$B$2))</f>
        <v/>
      </c>
      <c r="F6" s="28">
        <f>IF(A6="","",COUNTIFS(Responses!$AF$2:$AF$501,A6,Responses!$AJ$2:$AJ$501,Lists!$B$2))</f>
        <v/>
      </c>
      <c r="G6" s="28">
        <f>IF(A6="","",COUNTIFS(Responses!$AF$2:$AF$501,A6,Responses!$AK$2:$AK$501,Lists!$B$2))</f>
        <v/>
      </c>
      <c r="H6" s="28">
        <f>IF(A6="","",COUNTIFS(Responses!$AF$2:$AF$501,A6,Responses!$AL$2:$AL$501,Lists!$B$2))</f>
        <v/>
      </c>
      <c r="I6" s="28">
        <f>IF(A6="","",COUNTIFS(Responses!$AF$2:$AF$501,A6,Responses!$AM$2:$AM$501,Lists!$B$2))</f>
        <v/>
      </c>
      <c r="J6" s="28">
        <f>IF(A6="","",COUNTIFS(Responses!$AF$2:$AF$501,A6,Responses!$AN$2:$AN$501,Lists!$B$2))</f>
        <v/>
      </c>
      <c r="K6" s="28">
        <f>IF(A6="","",COUNTIFS(Responses!$AF$2:$AF$501,A6,Responses!$AO$2:$AO$501,Lists!$B$2))</f>
        <v/>
      </c>
      <c r="L6" s="28">
        <f>IF(A6="","",IF(MAX(D6:K6)=0,"",INDEX($D$5:$K$5,MATCH(MAX(D6:K6),D6:K6,0))))</f>
        <v/>
      </c>
    </row>
    <row r="7">
      <c r="A7" s="27">
        <f>Lists!$C$3</f>
        <v/>
      </c>
      <c r="B7" s="28">
        <f>IF(A7="","",COUNTIF(Responses!$AF$2:$AF$501,A7))</f>
        <v/>
      </c>
      <c r="C7" s="32">
        <f>IF(A7="","",IF(COUNTIFS(Responses!$AF$2:$AF$501,A7,Responses!$AQ$2:$AQ$501,"&gt;=1")=0,"",SUMIFS(Responses!$AQ$2:$AQ$501,Responses!$AF$2:$AF$501,A7)/COUNTIFS(Responses!$AF$2:$AF$501,A7,Responses!$AQ$2:$AQ$501,"&gt;=1")))</f>
        <v/>
      </c>
      <c r="D7" s="28">
        <f>IF(A7="","",COUNTIFS(Responses!$AF$2:$AF$501,A7,Responses!$AH$2:$AH$501,Lists!$B$2))</f>
        <v/>
      </c>
      <c r="E7" s="28">
        <f>IF(A7="","",COUNTIFS(Responses!$AF$2:$AF$501,A7,Responses!$AI$2:$AI$501,Lists!$B$2))</f>
        <v/>
      </c>
      <c r="F7" s="28">
        <f>IF(A7="","",COUNTIFS(Responses!$AF$2:$AF$501,A7,Responses!$AJ$2:$AJ$501,Lists!$B$2))</f>
        <v/>
      </c>
      <c r="G7" s="28">
        <f>IF(A7="","",COUNTIFS(Responses!$AF$2:$AF$501,A7,Responses!$AK$2:$AK$501,Lists!$B$2))</f>
        <v/>
      </c>
      <c r="H7" s="28">
        <f>IF(A7="","",COUNTIFS(Responses!$AF$2:$AF$501,A7,Responses!$AL$2:$AL$501,Lists!$B$2))</f>
        <v/>
      </c>
      <c r="I7" s="28">
        <f>IF(A7="","",COUNTIFS(Responses!$AF$2:$AF$501,A7,Responses!$AM$2:$AM$501,Lists!$B$2))</f>
        <v/>
      </c>
      <c r="J7" s="28">
        <f>IF(A7="","",COUNTIFS(Responses!$AF$2:$AF$501,A7,Responses!$AN$2:$AN$501,Lists!$B$2))</f>
        <v/>
      </c>
      <c r="K7" s="28">
        <f>IF(A7="","",COUNTIFS(Responses!$AF$2:$AF$501,A7,Responses!$AO$2:$AO$501,Lists!$B$2))</f>
        <v/>
      </c>
      <c r="L7" s="28">
        <f>IF(A7="","",IF(MAX(D7:K7)=0,"",INDEX($D$5:$K$5,MATCH(MAX(D7:K7),D7:K7,0))))</f>
        <v/>
      </c>
    </row>
    <row r="8">
      <c r="A8" s="27">
        <f>Lists!$C$4</f>
        <v/>
      </c>
      <c r="B8" s="28">
        <f>IF(A8="","",COUNTIF(Responses!$AF$2:$AF$501,A8))</f>
        <v/>
      </c>
      <c r="C8" s="32">
        <f>IF(A8="","",IF(COUNTIFS(Responses!$AF$2:$AF$501,A8,Responses!$AQ$2:$AQ$501,"&gt;=1")=0,"",SUMIFS(Responses!$AQ$2:$AQ$501,Responses!$AF$2:$AF$501,A8)/COUNTIFS(Responses!$AF$2:$AF$501,A8,Responses!$AQ$2:$AQ$501,"&gt;=1")))</f>
        <v/>
      </c>
      <c r="D8" s="28">
        <f>IF(A8="","",COUNTIFS(Responses!$AF$2:$AF$501,A8,Responses!$AH$2:$AH$501,Lists!$B$2))</f>
        <v/>
      </c>
      <c r="E8" s="28">
        <f>IF(A8="","",COUNTIFS(Responses!$AF$2:$AF$501,A8,Responses!$AI$2:$AI$501,Lists!$B$2))</f>
        <v/>
      </c>
      <c r="F8" s="28">
        <f>IF(A8="","",COUNTIFS(Responses!$AF$2:$AF$501,A8,Responses!$AJ$2:$AJ$501,Lists!$B$2))</f>
        <v/>
      </c>
      <c r="G8" s="28">
        <f>IF(A8="","",COUNTIFS(Responses!$AF$2:$AF$501,A8,Responses!$AK$2:$AK$501,Lists!$B$2))</f>
        <v/>
      </c>
      <c r="H8" s="28">
        <f>IF(A8="","",COUNTIFS(Responses!$AF$2:$AF$501,A8,Responses!$AL$2:$AL$501,Lists!$B$2))</f>
        <v/>
      </c>
      <c r="I8" s="28">
        <f>IF(A8="","",COUNTIFS(Responses!$AF$2:$AF$501,A8,Responses!$AM$2:$AM$501,Lists!$B$2))</f>
        <v/>
      </c>
      <c r="J8" s="28">
        <f>IF(A8="","",COUNTIFS(Responses!$AF$2:$AF$501,A8,Responses!$AN$2:$AN$501,Lists!$B$2))</f>
        <v/>
      </c>
      <c r="K8" s="28">
        <f>IF(A8="","",COUNTIFS(Responses!$AF$2:$AF$501,A8,Responses!$AO$2:$AO$501,Lists!$B$2))</f>
        <v/>
      </c>
      <c r="L8" s="28">
        <f>IF(A8="","",IF(MAX(D8:K8)=0,"",INDEX($D$5:$K$5,MATCH(MAX(D8:K8),D8:K8,0))))</f>
        <v/>
      </c>
    </row>
    <row r="9">
      <c r="A9" s="27">
        <f>Lists!$C$5</f>
        <v/>
      </c>
      <c r="B9" s="28">
        <f>IF(A9="","",COUNTIF(Responses!$AF$2:$AF$501,A9))</f>
        <v/>
      </c>
      <c r="C9" s="32">
        <f>IF(A9="","",IF(COUNTIFS(Responses!$AF$2:$AF$501,A9,Responses!$AQ$2:$AQ$501,"&gt;=1")=0,"",SUMIFS(Responses!$AQ$2:$AQ$501,Responses!$AF$2:$AF$501,A9)/COUNTIFS(Responses!$AF$2:$AF$501,A9,Responses!$AQ$2:$AQ$501,"&gt;=1")))</f>
        <v/>
      </c>
      <c r="D9" s="28">
        <f>IF(A9="","",COUNTIFS(Responses!$AF$2:$AF$501,A9,Responses!$AH$2:$AH$501,Lists!$B$2))</f>
        <v/>
      </c>
      <c r="E9" s="28">
        <f>IF(A9="","",COUNTIFS(Responses!$AF$2:$AF$501,A9,Responses!$AI$2:$AI$501,Lists!$B$2))</f>
        <v/>
      </c>
      <c r="F9" s="28">
        <f>IF(A9="","",COUNTIFS(Responses!$AF$2:$AF$501,A9,Responses!$AJ$2:$AJ$501,Lists!$B$2))</f>
        <v/>
      </c>
      <c r="G9" s="28">
        <f>IF(A9="","",COUNTIFS(Responses!$AF$2:$AF$501,A9,Responses!$AK$2:$AK$501,Lists!$B$2))</f>
        <v/>
      </c>
      <c r="H9" s="28">
        <f>IF(A9="","",COUNTIFS(Responses!$AF$2:$AF$501,A9,Responses!$AL$2:$AL$501,Lists!$B$2))</f>
        <v/>
      </c>
      <c r="I9" s="28">
        <f>IF(A9="","",COUNTIFS(Responses!$AF$2:$AF$501,A9,Responses!$AM$2:$AM$501,Lists!$B$2))</f>
        <v/>
      </c>
      <c r="J9" s="28">
        <f>IF(A9="","",COUNTIFS(Responses!$AF$2:$AF$501,A9,Responses!$AN$2:$AN$501,Lists!$B$2))</f>
        <v/>
      </c>
      <c r="K9" s="28">
        <f>IF(A9="","",COUNTIFS(Responses!$AF$2:$AF$501,A9,Responses!$AO$2:$AO$501,Lists!$B$2))</f>
        <v/>
      </c>
      <c r="L9" s="28">
        <f>IF(A9="","",IF(MAX(D9:K9)=0,"",INDEX($D$5:$K$5,MATCH(MAX(D9:K9),D9:K9,0))))</f>
        <v/>
      </c>
    </row>
    <row r="10">
      <c r="A10" s="27">
        <f>Lists!$C$6</f>
        <v/>
      </c>
      <c r="B10" s="28">
        <f>IF(A10="","",COUNTIF(Responses!$AF$2:$AF$501,A10))</f>
        <v/>
      </c>
      <c r="C10" s="32">
        <f>IF(A10="","",IF(COUNTIFS(Responses!$AF$2:$AF$501,A10,Responses!$AQ$2:$AQ$501,"&gt;=1")=0,"",SUMIFS(Responses!$AQ$2:$AQ$501,Responses!$AF$2:$AF$501,A10)/COUNTIFS(Responses!$AF$2:$AF$501,A10,Responses!$AQ$2:$AQ$501,"&gt;=1")))</f>
        <v/>
      </c>
      <c r="D10" s="28">
        <f>IF(A10="","",COUNTIFS(Responses!$AF$2:$AF$501,A10,Responses!$AH$2:$AH$501,Lists!$B$2))</f>
        <v/>
      </c>
      <c r="E10" s="28">
        <f>IF(A10="","",COUNTIFS(Responses!$AF$2:$AF$501,A10,Responses!$AI$2:$AI$501,Lists!$B$2))</f>
        <v/>
      </c>
      <c r="F10" s="28">
        <f>IF(A10="","",COUNTIFS(Responses!$AF$2:$AF$501,A10,Responses!$AJ$2:$AJ$501,Lists!$B$2))</f>
        <v/>
      </c>
      <c r="G10" s="28">
        <f>IF(A10="","",COUNTIFS(Responses!$AF$2:$AF$501,A10,Responses!$AK$2:$AK$501,Lists!$B$2))</f>
        <v/>
      </c>
      <c r="H10" s="28">
        <f>IF(A10="","",COUNTIFS(Responses!$AF$2:$AF$501,A10,Responses!$AL$2:$AL$501,Lists!$B$2))</f>
        <v/>
      </c>
      <c r="I10" s="28">
        <f>IF(A10="","",COUNTIFS(Responses!$AF$2:$AF$501,A10,Responses!$AM$2:$AM$501,Lists!$B$2))</f>
        <v/>
      </c>
      <c r="J10" s="28">
        <f>IF(A10="","",COUNTIFS(Responses!$AF$2:$AF$501,A10,Responses!$AN$2:$AN$501,Lists!$B$2))</f>
        <v/>
      </c>
      <c r="K10" s="28">
        <f>IF(A10="","",COUNTIFS(Responses!$AF$2:$AF$501,A10,Responses!$AO$2:$AO$501,Lists!$B$2))</f>
        <v/>
      </c>
      <c r="L10" s="28">
        <f>IF(A10="","",IF(MAX(D10:K10)=0,"",INDEX($D$5:$K$5,MATCH(MAX(D10:K10),D10:K10,0))))</f>
        <v/>
      </c>
    </row>
    <row r="11">
      <c r="A11" s="27">
        <f>Lists!$C$7</f>
        <v/>
      </c>
      <c r="B11" s="28">
        <f>IF(A11="","",COUNTIF(Responses!$AF$2:$AF$501,A11))</f>
        <v/>
      </c>
      <c r="C11" s="32">
        <f>IF(A11="","",IF(COUNTIFS(Responses!$AF$2:$AF$501,A11,Responses!$AQ$2:$AQ$501,"&gt;=1")=0,"",SUMIFS(Responses!$AQ$2:$AQ$501,Responses!$AF$2:$AF$501,A11)/COUNTIFS(Responses!$AF$2:$AF$501,A11,Responses!$AQ$2:$AQ$501,"&gt;=1")))</f>
        <v/>
      </c>
      <c r="D11" s="28">
        <f>IF(A11="","",COUNTIFS(Responses!$AF$2:$AF$501,A11,Responses!$AH$2:$AH$501,Lists!$B$2))</f>
        <v/>
      </c>
      <c r="E11" s="28">
        <f>IF(A11="","",COUNTIFS(Responses!$AF$2:$AF$501,A11,Responses!$AI$2:$AI$501,Lists!$B$2))</f>
        <v/>
      </c>
      <c r="F11" s="28">
        <f>IF(A11="","",COUNTIFS(Responses!$AF$2:$AF$501,A11,Responses!$AJ$2:$AJ$501,Lists!$B$2))</f>
        <v/>
      </c>
      <c r="G11" s="28">
        <f>IF(A11="","",COUNTIFS(Responses!$AF$2:$AF$501,A11,Responses!$AK$2:$AK$501,Lists!$B$2))</f>
        <v/>
      </c>
      <c r="H11" s="28">
        <f>IF(A11="","",COUNTIFS(Responses!$AF$2:$AF$501,A11,Responses!$AL$2:$AL$501,Lists!$B$2))</f>
        <v/>
      </c>
      <c r="I11" s="28">
        <f>IF(A11="","",COUNTIFS(Responses!$AF$2:$AF$501,A11,Responses!$AM$2:$AM$501,Lists!$B$2))</f>
        <v/>
      </c>
      <c r="J11" s="28">
        <f>IF(A11="","",COUNTIFS(Responses!$AF$2:$AF$501,A11,Responses!$AN$2:$AN$501,Lists!$B$2))</f>
        <v/>
      </c>
      <c r="K11" s="28">
        <f>IF(A11="","",COUNTIFS(Responses!$AF$2:$AF$501,A11,Responses!$AO$2:$AO$501,Lists!$B$2))</f>
        <v/>
      </c>
      <c r="L11" s="28">
        <f>IF(A11="","",IF(MAX(D11:K11)=0,"",INDEX($D$5:$K$5,MATCH(MAX(D11:K11),D11:K11,0))))</f>
        <v/>
      </c>
    </row>
    <row r="12">
      <c r="A12" s="27">
        <f>Lists!$C$8</f>
        <v/>
      </c>
      <c r="B12" s="28">
        <f>IF(A12="","",COUNTIF(Responses!$AF$2:$AF$501,A12))</f>
        <v/>
      </c>
      <c r="C12" s="32">
        <f>IF(A12="","",IF(COUNTIFS(Responses!$AF$2:$AF$501,A12,Responses!$AQ$2:$AQ$501,"&gt;=1")=0,"",SUMIFS(Responses!$AQ$2:$AQ$501,Responses!$AF$2:$AF$501,A12)/COUNTIFS(Responses!$AF$2:$AF$501,A12,Responses!$AQ$2:$AQ$501,"&gt;=1")))</f>
        <v/>
      </c>
      <c r="D12" s="28">
        <f>IF(A12="","",COUNTIFS(Responses!$AF$2:$AF$501,A12,Responses!$AH$2:$AH$501,Lists!$B$2))</f>
        <v/>
      </c>
      <c r="E12" s="28">
        <f>IF(A12="","",COUNTIFS(Responses!$AF$2:$AF$501,A12,Responses!$AI$2:$AI$501,Lists!$B$2))</f>
        <v/>
      </c>
      <c r="F12" s="28">
        <f>IF(A12="","",COUNTIFS(Responses!$AF$2:$AF$501,A12,Responses!$AJ$2:$AJ$501,Lists!$B$2))</f>
        <v/>
      </c>
      <c r="G12" s="28">
        <f>IF(A12="","",COUNTIFS(Responses!$AF$2:$AF$501,A12,Responses!$AK$2:$AK$501,Lists!$B$2))</f>
        <v/>
      </c>
      <c r="H12" s="28">
        <f>IF(A12="","",COUNTIFS(Responses!$AF$2:$AF$501,A12,Responses!$AL$2:$AL$501,Lists!$B$2))</f>
        <v/>
      </c>
      <c r="I12" s="28">
        <f>IF(A12="","",COUNTIFS(Responses!$AF$2:$AF$501,A12,Responses!$AM$2:$AM$501,Lists!$B$2))</f>
        <v/>
      </c>
      <c r="J12" s="28">
        <f>IF(A12="","",COUNTIFS(Responses!$AF$2:$AF$501,A12,Responses!$AN$2:$AN$501,Lists!$B$2))</f>
        <v/>
      </c>
      <c r="K12" s="28">
        <f>IF(A12="","",COUNTIFS(Responses!$AF$2:$AF$501,A12,Responses!$AO$2:$AO$501,Lists!$B$2))</f>
        <v/>
      </c>
      <c r="L12" s="28">
        <f>IF(A12="","",IF(MAX(D12:K12)=0,"",INDEX($D$5:$K$5,MATCH(MAX(D12:K12),D12:K12,0))))</f>
        <v/>
      </c>
    </row>
    <row r="13">
      <c r="A13" s="27">
        <f>Lists!$C$9</f>
        <v/>
      </c>
      <c r="B13" s="28">
        <f>IF(A13="","",COUNTIF(Responses!$AF$2:$AF$501,A13))</f>
        <v/>
      </c>
      <c r="C13" s="32">
        <f>IF(A13="","",IF(COUNTIFS(Responses!$AF$2:$AF$501,A13,Responses!$AQ$2:$AQ$501,"&gt;=1")=0,"",SUMIFS(Responses!$AQ$2:$AQ$501,Responses!$AF$2:$AF$501,A13)/COUNTIFS(Responses!$AF$2:$AF$501,A13,Responses!$AQ$2:$AQ$501,"&gt;=1")))</f>
        <v/>
      </c>
      <c r="D13" s="28">
        <f>IF(A13="","",COUNTIFS(Responses!$AF$2:$AF$501,A13,Responses!$AH$2:$AH$501,Lists!$B$2))</f>
        <v/>
      </c>
      <c r="E13" s="28">
        <f>IF(A13="","",COUNTIFS(Responses!$AF$2:$AF$501,A13,Responses!$AI$2:$AI$501,Lists!$B$2))</f>
        <v/>
      </c>
      <c r="F13" s="28">
        <f>IF(A13="","",COUNTIFS(Responses!$AF$2:$AF$501,A13,Responses!$AJ$2:$AJ$501,Lists!$B$2))</f>
        <v/>
      </c>
      <c r="G13" s="28">
        <f>IF(A13="","",COUNTIFS(Responses!$AF$2:$AF$501,A13,Responses!$AK$2:$AK$501,Lists!$B$2))</f>
        <v/>
      </c>
      <c r="H13" s="28">
        <f>IF(A13="","",COUNTIFS(Responses!$AF$2:$AF$501,A13,Responses!$AL$2:$AL$501,Lists!$B$2))</f>
        <v/>
      </c>
      <c r="I13" s="28">
        <f>IF(A13="","",COUNTIFS(Responses!$AF$2:$AF$501,A13,Responses!$AM$2:$AM$501,Lists!$B$2))</f>
        <v/>
      </c>
      <c r="J13" s="28">
        <f>IF(A13="","",COUNTIFS(Responses!$AF$2:$AF$501,A13,Responses!$AN$2:$AN$501,Lists!$B$2))</f>
        <v/>
      </c>
      <c r="K13" s="28">
        <f>IF(A13="","",COUNTIFS(Responses!$AF$2:$AF$501,A13,Responses!$AO$2:$AO$501,Lists!$B$2))</f>
        <v/>
      </c>
      <c r="L13" s="28">
        <f>IF(A13="","",IF(MAX(D13:K13)=0,"",INDEX($D$5:$K$5,MATCH(MAX(D13:K13),D13:K13,0))))</f>
        <v/>
      </c>
    </row>
    <row r="14">
      <c r="A14" s="27">
        <f>Lists!$C$10</f>
        <v/>
      </c>
      <c r="B14" s="28">
        <f>IF(A14="","",COUNTIF(Responses!$AF$2:$AF$501,A14))</f>
        <v/>
      </c>
      <c r="C14" s="32">
        <f>IF(A14="","",IF(COUNTIFS(Responses!$AF$2:$AF$501,A14,Responses!$AQ$2:$AQ$501,"&gt;=1")=0,"",SUMIFS(Responses!$AQ$2:$AQ$501,Responses!$AF$2:$AF$501,A14)/COUNTIFS(Responses!$AF$2:$AF$501,A14,Responses!$AQ$2:$AQ$501,"&gt;=1")))</f>
        <v/>
      </c>
      <c r="D14" s="28">
        <f>IF(A14="","",COUNTIFS(Responses!$AF$2:$AF$501,A14,Responses!$AH$2:$AH$501,Lists!$B$2))</f>
        <v/>
      </c>
      <c r="E14" s="28">
        <f>IF(A14="","",COUNTIFS(Responses!$AF$2:$AF$501,A14,Responses!$AI$2:$AI$501,Lists!$B$2))</f>
        <v/>
      </c>
      <c r="F14" s="28">
        <f>IF(A14="","",COUNTIFS(Responses!$AF$2:$AF$501,A14,Responses!$AJ$2:$AJ$501,Lists!$B$2))</f>
        <v/>
      </c>
      <c r="G14" s="28">
        <f>IF(A14="","",COUNTIFS(Responses!$AF$2:$AF$501,A14,Responses!$AK$2:$AK$501,Lists!$B$2))</f>
        <v/>
      </c>
      <c r="H14" s="28">
        <f>IF(A14="","",COUNTIFS(Responses!$AF$2:$AF$501,A14,Responses!$AL$2:$AL$501,Lists!$B$2))</f>
        <v/>
      </c>
      <c r="I14" s="28">
        <f>IF(A14="","",COUNTIFS(Responses!$AF$2:$AF$501,A14,Responses!$AM$2:$AM$501,Lists!$B$2))</f>
        <v/>
      </c>
      <c r="J14" s="28">
        <f>IF(A14="","",COUNTIFS(Responses!$AF$2:$AF$501,A14,Responses!$AN$2:$AN$501,Lists!$B$2))</f>
        <v/>
      </c>
      <c r="K14" s="28">
        <f>IF(A14="","",COUNTIFS(Responses!$AF$2:$AF$501,A14,Responses!$AO$2:$AO$501,Lists!$B$2))</f>
        <v/>
      </c>
      <c r="L14" s="28">
        <f>IF(A14="","",IF(MAX(D14:K14)=0,"",INDEX($D$5:$K$5,MATCH(MAX(D14:K14),D14:K14,0))))</f>
        <v/>
      </c>
    </row>
    <row r="15">
      <c r="A15" s="27">
        <f>Lists!$C$11</f>
        <v/>
      </c>
      <c r="B15" s="28">
        <f>IF(A15="","",COUNTIF(Responses!$AF$2:$AF$501,A15))</f>
        <v/>
      </c>
      <c r="C15" s="32">
        <f>IF(A15="","",IF(COUNTIFS(Responses!$AF$2:$AF$501,A15,Responses!$AQ$2:$AQ$501,"&gt;=1")=0,"",SUMIFS(Responses!$AQ$2:$AQ$501,Responses!$AF$2:$AF$501,A15)/COUNTIFS(Responses!$AF$2:$AF$501,A15,Responses!$AQ$2:$AQ$501,"&gt;=1")))</f>
        <v/>
      </c>
      <c r="D15" s="28">
        <f>IF(A15="","",COUNTIFS(Responses!$AF$2:$AF$501,A15,Responses!$AH$2:$AH$501,Lists!$B$2))</f>
        <v/>
      </c>
      <c r="E15" s="28">
        <f>IF(A15="","",COUNTIFS(Responses!$AF$2:$AF$501,A15,Responses!$AI$2:$AI$501,Lists!$B$2))</f>
        <v/>
      </c>
      <c r="F15" s="28">
        <f>IF(A15="","",COUNTIFS(Responses!$AF$2:$AF$501,A15,Responses!$AJ$2:$AJ$501,Lists!$B$2))</f>
        <v/>
      </c>
      <c r="G15" s="28">
        <f>IF(A15="","",COUNTIFS(Responses!$AF$2:$AF$501,A15,Responses!$AK$2:$AK$501,Lists!$B$2))</f>
        <v/>
      </c>
      <c r="H15" s="28">
        <f>IF(A15="","",COUNTIFS(Responses!$AF$2:$AF$501,A15,Responses!$AL$2:$AL$501,Lists!$B$2))</f>
        <v/>
      </c>
      <c r="I15" s="28">
        <f>IF(A15="","",COUNTIFS(Responses!$AF$2:$AF$501,A15,Responses!$AM$2:$AM$501,Lists!$B$2))</f>
        <v/>
      </c>
      <c r="J15" s="28">
        <f>IF(A15="","",COUNTIFS(Responses!$AF$2:$AF$501,A15,Responses!$AN$2:$AN$501,Lists!$B$2))</f>
        <v/>
      </c>
      <c r="K15" s="28">
        <f>IF(A15="","",COUNTIFS(Responses!$AF$2:$AF$501,A15,Responses!$AO$2:$AO$501,Lists!$B$2))</f>
        <v/>
      </c>
      <c r="L15" s="28">
        <f>IF(A15="","",IF(MAX(D15:K15)=0,"",INDEX($D$5:$K$5,MATCH(MAX(D15:K15),D15:K15,0))))</f>
        <v/>
      </c>
    </row>
    <row r="16">
      <c r="A16" s="27">
        <f>"(no answer)"</f>
        <v/>
      </c>
      <c r="B16" s="28">
        <f>IF(A16="","",COUNTIF(Responses!$AF$2:$AF$501,A16))</f>
        <v/>
      </c>
      <c r="C16" s="32">
        <f>IF(A16="","",IF(COUNTIFS(Responses!$AF$2:$AF$501,A16,Responses!$AQ$2:$AQ$501,"&gt;=1")=0,"",SUMIFS(Responses!$AQ$2:$AQ$501,Responses!$AF$2:$AF$501,A16)/COUNTIFS(Responses!$AF$2:$AF$501,A16,Responses!$AQ$2:$AQ$501,"&gt;=1")))</f>
        <v/>
      </c>
      <c r="D16" s="28">
        <f>IF(A16="","",COUNTIFS(Responses!$AF$2:$AF$501,A16,Responses!$AH$2:$AH$501,Lists!$B$2))</f>
        <v/>
      </c>
      <c r="E16" s="28">
        <f>IF(A16="","",COUNTIFS(Responses!$AF$2:$AF$501,A16,Responses!$AI$2:$AI$501,Lists!$B$2))</f>
        <v/>
      </c>
      <c r="F16" s="28">
        <f>IF(A16="","",COUNTIFS(Responses!$AF$2:$AF$501,A16,Responses!$AJ$2:$AJ$501,Lists!$B$2))</f>
        <v/>
      </c>
      <c r="G16" s="28">
        <f>IF(A16="","",COUNTIFS(Responses!$AF$2:$AF$501,A16,Responses!$AK$2:$AK$501,Lists!$B$2))</f>
        <v/>
      </c>
      <c r="H16" s="28">
        <f>IF(A16="","",COUNTIFS(Responses!$AF$2:$AF$501,A16,Responses!$AL$2:$AL$501,Lists!$B$2))</f>
        <v/>
      </c>
      <c r="I16" s="28">
        <f>IF(A16="","",COUNTIFS(Responses!$AF$2:$AF$501,A16,Responses!$AM$2:$AM$501,Lists!$B$2))</f>
        <v/>
      </c>
      <c r="J16" s="28">
        <f>IF(A16="","",COUNTIFS(Responses!$AF$2:$AF$501,A16,Responses!$AN$2:$AN$501,Lists!$B$2))</f>
        <v/>
      </c>
      <c r="K16" s="28">
        <f>IF(A16="","",COUNTIFS(Responses!$AF$2:$AF$501,A16,Responses!$AO$2:$AO$501,Lists!$B$2))</f>
        <v/>
      </c>
      <c r="L16" s="28">
        <f>IF(A16="","",IF(MAX(D16:K16)=0,"",INDEX($D$5:$K$5,MATCH(MAX(D16:K16),D16:K16,0))))</f>
        <v/>
      </c>
    </row>
    <row r="17">
      <c r="A17" s="10" t="inlineStr">
        <is>
          <t>All responses</t>
        </is>
      </c>
      <c r="B17" s="26">
        <f>SUM(B6:B16)</f>
        <v/>
      </c>
      <c r="C17" s="33">
        <f>IF(COUNTIF(Responses!$AQ$2:$AQ$501,"&gt;=1")=0,"",SUM(Responses!$AQ$2:$AQ$501)/COUNTIF(Responses!$AQ$2:$AQ$501,"&gt;=1"))</f>
        <v/>
      </c>
      <c r="D17" s="26">
        <f>SUM(D6:D16)</f>
        <v/>
      </c>
      <c r="E17" s="26">
        <f>SUM(E6:E16)</f>
        <v/>
      </c>
      <c r="F17" s="26">
        <f>SUM(F6:F16)</f>
        <v/>
      </c>
      <c r="G17" s="26">
        <f>SUM(G6:G16)</f>
        <v/>
      </c>
      <c r="H17" s="26">
        <f>SUM(H6:H16)</f>
        <v/>
      </c>
      <c r="I17" s="26">
        <f>SUM(I6:I16)</f>
        <v/>
      </c>
      <c r="J17" s="26">
        <f>SUM(J6:J16)</f>
        <v/>
      </c>
      <c r="K17" s="26">
        <f>SUM(K6:K16)</f>
        <v/>
      </c>
      <c r="L17" s="26">
        <f>IF(MAX(D17:K17)=0,"",INDEX($D$5:$K$5,MATCH(MAX(D17:K17),D17:K17,0)))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0F766E"/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</cols>
  <sheetData>
    <row r="1">
      <c r="A1" s="21" t="inlineStr">
        <is>
          <t>Strengths and access</t>
        </is>
      </c>
    </row>
    <row r="2">
      <c r="A2" s="22" t="inlineStr">
        <is>
          <t>What people say already works, what would help them take part, how they got the survey and the language they speak at home. Uses the filters on Top needs.</t>
        </is>
      </c>
    </row>
    <row r="3">
      <c r="A3" s="23">
        <f>IF(COUNTIF(Responses!$A$2:$A$501,"EXAMPLE*")&gt;0,"You are looking at EXAMPLE data. Clear A2 to AB25 on Responses, then paste your own.","")</f>
        <v/>
      </c>
    </row>
    <row r="5">
      <c r="A5" s="7" t="inlineStr">
        <is>
          <t>What the neighborhood already does well</t>
        </is>
      </c>
    </row>
    <row r="6">
      <c r="A6" s="3" t="inlineStr">
        <is>
          <t>Answer</t>
        </is>
      </c>
      <c r="B6" s="3" t="inlineStr">
        <is>
          <t>Count</t>
        </is>
      </c>
      <c r="C6" s="3" t="inlineStr">
        <is>
          <t>Share of responses counted</t>
        </is>
      </c>
    </row>
    <row r="7">
      <c r="A7" s="27">
        <f>Lists!$E$2</f>
        <v/>
      </c>
      <c r="B7" s="28">
        <f>IF(A7="","",COUNTIFS(Responses!$AR$2:$AR$501,"*"&amp;A7&amp;"*",Responses!$AE$2:$AE$501,1))</f>
        <v/>
      </c>
      <c r="C7" s="29">
        <f>IF(OR(A7="",'Top needs'!$B$7=0),"",B7/'Top needs'!$B$7)</f>
        <v/>
      </c>
    </row>
    <row r="8">
      <c r="A8" s="27">
        <f>Lists!$E$3</f>
        <v/>
      </c>
      <c r="B8" s="28">
        <f>IF(A8="","",COUNTIFS(Responses!$AR$2:$AR$501,"*"&amp;A8&amp;"*",Responses!$AE$2:$AE$501,1))</f>
        <v/>
      </c>
      <c r="C8" s="29">
        <f>IF(OR(A8="",'Top needs'!$B$7=0),"",B8/'Top needs'!$B$7)</f>
        <v/>
      </c>
    </row>
    <row r="9">
      <c r="A9" s="27">
        <f>Lists!$E$4</f>
        <v/>
      </c>
      <c r="B9" s="28">
        <f>IF(A9="","",COUNTIFS(Responses!$AR$2:$AR$501,"*"&amp;A9&amp;"*",Responses!$AE$2:$AE$501,1))</f>
        <v/>
      </c>
      <c r="C9" s="29">
        <f>IF(OR(A9="",'Top needs'!$B$7=0),"",B9/'Top needs'!$B$7)</f>
        <v/>
      </c>
    </row>
    <row r="10">
      <c r="A10" s="27">
        <f>Lists!$E$5</f>
        <v/>
      </c>
      <c r="B10" s="28">
        <f>IF(A10="","",COUNTIFS(Responses!$AR$2:$AR$501,"*"&amp;A10&amp;"*",Responses!$AE$2:$AE$501,1))</f>
        <v/>
      </c>
      <c r="C10" s="29">
        <f>IF(OR(A10="",'Top needs'!$B$7=0),"",B10/'Top needs'!$B$7)</f>
        <v/>
      </c>
    </row>
    <row r="11">
      <c r="A11" s="27">
        <f>Lists!$E$6</f>
        <v/>
      </c>
      <c r="B11" s="28">
        <f>IF(A11="","",COUNTIFS(Responses!$AR$2:$AR$501,"*"&amp;A11&amp;"*",Responses!$AE$2:$AE$501,1))</f>
        <v/>
      </c>
      <c r="C11" s="29">
        <f>IF(OR(A11="",'Top needs'!$B$7=0),"",B11/'Top needs'!$B$7)</f>
        <v/>
      </c>
    </row>
    <row r="12">
      <c r="A12" s="27">
        <f>Lists!$E$7</f>
        <v/>
      </c>
      <c r="B12" s="28">
        <f>IF(A12="","",COUNTIFS(Responses!$AR$2:$AR$501,"*"&amp;A12&amp;"*",Responses!$AE$2:$AE$501,1))</f>
        <v/>
      </c>
      <c r="C12" s="29">
        <f>IF(OR(A12="",'Top needs'!$B$7=0),"",B12/'Top needs'!$B$7)</f>
        <v/>
      </c>
    </row>
    <row r="15">
      <c r="A15" s="7" t="inlineStr">
        <is>
          <t>What would help people take part</t>
        </is>
      </c>
    </row>
    <row r="16">
      <c r="A16" s="3" t="inlineStr">
        <is>
          <t>Answer</t>
        </is>
      </c>
      <c r="B16" s="3" t="inlineStr">
        <is>
          <t>Count</t>
        </is>
      </c>
      <c r="C16" s="3" t="inlineStr">
        <is>
          <t>Share of responses counted</t>
        </is>
      </c>
    </row>
    <row r="17">
      <c r="A17" s="27">
        <f>Lists!$F$2</f>
        <v/>
      </c>
      <c r="B17" s="28">
        <f>IF(A17="","",COUNTIFS(Responses!$AS$2:$AS$501,"*"&amp;A17&amp;"*",Responses!$AE$2:$AE$501,1))</f>
        <v/>
      </c>
      <c r="C17" s="29">
        <f>IF(OR(A17="",'Top needs'!$B$7=0),"",B17/'Top needs'!$B$7)</f>
        <v/>
      </c>
    </row>
    <row r="18">
      <c r="A18" s="27">
        <f>Lists!$F$3</f>
        <v/>
      </c>
      <c r="B18" s="28">
        <f>IF(A18="","",COUNTIFS(Responses!$AS$2:$AS$501,"*"&amp;A18&amp;"*",Responses!$AE$2:$AE$501,1))</f>
        <v/>
      </c>
      <c r="C18" s="29">
        <f>IF(OR(A18="",'Top needs'!$B$7=0),"",B18/'Top needs'!$B$7)</f>
        <v/>
      </c>
    </row>
    <row r="19">
      <c r="A19" s="27">
        <f>Lists!$F$4</f>
        <v/>
      </c>
      <c r="B19" s="28">
        <f>IF(A19="","",COUNTIFS(Responses!$AS$2:$AS$501,"*"&amp;A19&amp;"*",Responses!$AE$2:$AE$501,1))</f>
        <v/>
      </c>
      <c r="C19" s="29">
        <f>IF(OR(A19="",'Top needs'!$B$7=0),"",B19/'Top needs'!$B$7)</f>
        <v/>
      </c>
    </row>
    <row r="20">
      <c r="A20" s="27">
        <f>Lists!$F$5</f>
        <v/>
      </c>
      <c r="B20" s="28">
        <f>IF(A20="","",COUNTIFS(Responses!$AS$2:$AS$501,"*"&amp;A20&amp;"*",Responses!$AE$2:$AE$501,1))</f>
        <v/>
      </c>
      <c r="C20" s="29">
        <f>IF(OR(A20="",'Top needs'!$B$7=0),"",B20/'Top needs'!$B$7)</f>
        <v/>
      </c>
    </row>
    <row r="21">
      <c r="A21" s="27">
        <f>Lists!$F$6</f>
        <v/>
      </c>
      <c r="B21" s="28">
        <f>IF(A21="","",COUNTIFS(Responses!$AS$2:$AS$501,"*"&amp;A21&amp;"*",Responses!$AE$2:$AE$501,1))</f>
        <v/>
      </c>
      <c r="C21" s="29">
        <f>IF(OR(A21="",'Top needs'!$B$7=0),"",B21/'Top needs'!$B$7)</f>
        <v/>
      </c>
    </row>
    <row r="22">
      <c r="A22" s="27">
        <f>Lists!$F$7</f>
        <v/>
      </c>
      <c r="B22" s="28">
        <f>IF(A22="","",COUNTIFS(Responses!$AS$2:$AS$501,"*"&amp;A22&amp;"*",Responses!$AE$2:$AE$501,1))</f>
        <v/>
      </c>
      <c r="C22" s="29">
        <f>IF(OR(A22="",'Top needs'!$B$7=0),"",B22/'Top needs'!$B$7)</f>
        <v/>
      </c>
    </row>
    <row r="25">
      <c r="A25" s="7" t="inlineStr">
        <is>
          <t>How people got the survey</t>
        </is>
      </c>
    </row>
    <row r="26">
      <c r="A26" s="3" t="inlineStr">
        <is>
          <t>Answer</t>
        </is>
      </c>
      <c r="B26" s="3" t="inlineStr">
        <is>
          <t>Count</t>
        </is>
      </c>
      <c r="C26" s="3" t="inlineStr">
        <is>
          <t>Share of responses counted</t>
        </is>
      </c>
    </row>
    <row r="27">
      <c r="A27" s="27">
        <f>Lists!$G$2</f>
        <v/>
      </c>
      <c r="B27" s="28">
        <f>IF(A27="","",COUNTIFS(Responses!$AT$2:$AT$501,A27,Responses!$AE$2:$AE$501,1))</f>
        <v/>
      </c>
      <c r="C27" s="29">
        <f>IF(OR(A27="",'Top needs'!$B$7=0),"",B27/'Top needs'!$B$7)</f>
        <v/>
      </c>
    </row>
    <row r="28">
      <c r="A28" s="27">
        <f>Lists!$G$3</f>
        <v/>
      </c>
      <c r="B28" s="28">
        <f>IF(A28="","",COUNTIFS(Responses!$AT$2:$AT$501,A28,Responses!$AE$2:$AE$501,1))</f>
        <v/>
      </c>
      <c r="C28" s="29">
        <f>IF(OR(A28="",'Top needs'!$B$7=0),"",B28/'Top needs'!$B$7)</f>
        <v/>
      </c>
    </row>
    <row r="29">
      <c r="A29" s="27">
        <f>Lists!$G$4</f>
        <v/>
      </c>
      <c r="B29" s="28">
        <f>IF(A29="","",COUNTIFS(Responses!$AT$2:$AT$501,A29,Responses!$AE$2:$AE$501,1))</f>
        <v/>
      </c>
      <c r="C29" s="29">
        <f>IF(OR(A29="",'Top needs'!$B$7=0),"",B29/'Top needs'!$B$7)</f>
        <v/>
      </c>
    </row>
    <row r="30">
      <c r="A30" s="27">
        <f>Lists!$G$5</f>
        <v/>
      </c>
      <c r="B30" s="28">
        <f>IF(A30="","",COUNTIFS(Responses!$AT$2:$AT$501,A30,Responses!$AE$2:$AE$501,1))</f>
        <v/>
      </c>
      <c r="C30" s="29">
        <f>IF(OR(A30="",'Top needs'!$B$7=0),"",B30/'Top needs'!$B$7)</f>
        <v/>
      </c>
    </row>
    <row r="31">
      <c r="A31" s="27">
        <f>Lists!$G$6</f>
        <v/>
      </c>
      <c r="B31" s="28">
        <f>IF(A31="","",COUNTIFS(Responses!$AT$2:$AT$501,A31,Responses!$AE$2:$AE$501,1))</f>
        <v/>
      </c>
      <c r="C31" s="29">
        <f>IF(OR(A31="",'Top needs'!$B$7=0),"",B31/'Top needs'!$B$7)</f>
        <v/>
      </c>
    </row>
    <row r="34">
      <c r="A34" s="7" t="inlineStr">
        <is>
          <t>Language spoken at home</t>
        </is>
      </c>
    </row>
    <row r="35">
      <c r="A35" s="3" t="inlineStr">
        <is>
          <t>Answer</t>
        </is>
      </c>
      <c r="B35" s="3" t="inlineStr">
        <is>
          <t>Count</t>
        </is>
      </c>
      <c r="C35" s="3" t="inlineStr">
        <is>
          <t>Share of responses counted</t>
        </is>
      </c>
    </row>
    <row r="36">
      <c r="A36" s="27">
        <f>Lists!$H$2</f>
        <v/>
      </c>
      <c r="B36" s="28">
        <f>IF(A36="","",COUNTIFS(Responses!$AU$2:$AU$501,A36,Responses!$AE$2:$AE$501,1))</f>
        <v/>
      </c>
      <c r="C36" s="29">
        <f>IF(OR(A36="",'Top needs'!$B$7=0),"",B36/'Top needs'!$B$7)</f>
        <v/>
      </c>
    </row>
    <row r="37">
      <c r="A37" s="27">
        <f>Lists!$H$3</f>
        <v/>
      </c>
      <c r="B37" s="28">
        <f>IF(A37="","",COUNTIFS(Responses!$AU$2:$AU$501,A37,Responses!$AE$2:$AE$501,1))</f>
        <v/>
      </c>
      <c r="C37" s="29">
        <f>IF(OR(A37="",'Top needs'!$B$7=0),"",B37/'Top needs'!$B$7)</f>
        <v/>
      </c>
    </row>
    <row r="38">
      <c r="A38" s="27">
        <f>Lists!$H$4</f>
        <v/>
      </c>
      <c r="B38" s="28">
        <f>IF(A38="","",COUNTIFS(Responses!$AU$2:$AU$501,A38,Responses!$AE$2:$AE$501,1))</f>
        <v/>
      </c>
      <c r="C38" s="29">
        <f>IF(OR(A38="",'Top needs'!$B$7=0),"",B38/'Top needs'!$B$7)</f>
        <v/>
      </c>
    </row>
    <row r="39">
      <c r="A39" s="27">
        <f>Lists!$H$5</f>
        <v/>
      </c>
      <c r="B39" s="28">
        <f>IF(A39="","",COUNTIFS(Responses!$AU$2:$AU$501,A39,Responses!$AE$2:$AE$501,1))</f>
        <v/>
      </c>
      <c r="C39" s="29">
        <f>IF(OR(A39="",'Top needs'!$B$7=0),"",B39/'Top needs'!$B$7)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8F8499"/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8" customWidth="1" min="3" max="3"/>
    <col width="16" customWidth="1" min="4" max="4"/>
    <col width="28" customWidth="1" min="5" max="5"/>
    <col width="28" customWidth="1" min="6" max="6"/>
    <col width="26" customWidth="1" min="7" max="7"/>
    <col width="18" customWidth="1" min="8" max="8"/>
    <col width="3" customWidth="1" min="9" max="9"/>
    <col width="28" customWidth="1" min="10" max="10"/>
    <col width="90" customWidth="1" min="11" max="11"/>
  </cols>
  <sheetData>
    <row r="1" ht="32" customHeight="1">
      <c r="A1" s="3" t="inlineStr">
        <is>
          <t>Area (as in the first question)</t>
        </is>
      </c>
      <c r="B1" s="3" t="inlineStr">
        <is>
          <t>Answer options</t>
        </is>
      </c>
      <c r="C1" s="3" t="inlineStr">
        <is>
          <t>Neighborhoods</t>
        </is>
      </c>
      <c r="D1" s="3" t="inlineStr">
        <is>
          <t>Age groups</t>
        </is>
      </c>
      <c r="E1" s="3" t="inlineStr">
        <is>
          <t>Does well options</t>
        </is>
      </c>
      <c r="F1" s="3" t="inlineStr">
        <is>
          <t>Would help options</t>
        </is>
      </c>
      <c r="G1" s="3" t="inlineStr">
        <is>
          <t>Got the survey by</t>
        </is>
      </c>
      <c r="H1" s="3" t="inlineStr">
        <is>
          <t>Languages</t>
        </is>
      </c>
      <c r="J1" s="3" t="inlineStr">
        <is>
          <t>Column names to look for</t>
        </is>
      </c>
      <c r="K1" s="3" t="inlineStr">
        <is>
          <t>Header in your export (edit if you renamed a question)</t>
        </is>
      </c>
    </row>
    <row r="2">
      <c r="A2" s="34" t="inlineStr">
        <is>
          <t>Housing</t>
        </is>
      </c>
      <c r="B2" s="34" t="inlineStr">
        <is>
          <t>Big problem</t>
        </is>
      </c>
      <c r="C2" s="34" t="inlineStr">
        <is>
          <t>North side</t>
        </is>
      </c>
      <c r="D2" s="34" t="inlineStr">
        <is>
          <t>Under 18</t>
        </is>
      </c>
      <c r="E2" s="34" t="inlineStr">
        <is>
          <t>Neighbors help each other</t>
        </is>
      </c>
      <c r="F2" s="34" t="inlineStr">
        <is>
          <t>Evening or weekend sessions</t>
        </is>
      </c>
      <c r="G2" s="34" t="inlineStr">
        <is>
          <t>Paper copy</t>
        </is>
      </c>
      <c r="H2" s="34" t="inlineStr">
        <is>
          <t>English</t>
        </is>
      </c>
      <c r="J2" s="35" t="inlineStr">
        <is>
          <t>Response ID</t>
        </is>
      </c>
      <c r="K2" s="34" t="inlineStr">
        <is>
          <t>Response ID</t>
        </is>
      </c>
    </row>
    <row r="3">
      <c r="A3" s="34" t="inlineStr">
        <is>
          <t>Food</t>
        </is>
      </c>
      <c r="B3" s="34" t="inlineStr">
        <is>
          <t>Small problem</t>
        </is>
      </c>
      <c r="C3" s="34" t="inlineStr">
        <is>
          <t>South side</t>
        </is>
      </c>
      <c r="D3" s="34" t="inlineStr">
        <is>
          <t>18 to 24</t>
        </is>
      </c>
      <c r="E3" s="34" t="inlineStr">
        <is>
          <t>Parks and green space</t>
        </is>
      </c>
      <c r="F3" s="34" t="inlineStr">
        <is>
          <t>Childcare during sessions</t>
        </is>
      </c>
      <c r="G3" s="34" t="inlineStr">
        <is>
          <t>QR code on a poster</t>
        </is>
      </c>
      <c r="H3" s="34" t="inlineStr">
        <is>
          <t>Spanish</t>
        </is>
      </c>
      <c r="J3" s="35" t="inlineStr">
        <is>
          <t>Housing</t>
        </is>
      </c>
      <c r="K3" s="34" t="inlineStr">
        <is>
          <t>Housing (cost, repairs, finding a place): how big a problem is this where you live?</t>
        </is>
      </c>
    </row>
    <row r="4">
      <c r="A4" s="34" t="inlineStr">
        <is>
          <t>Health care</t>
        </is>
      </c>
      <c r="B4" s="34" t="inlineStr">
        <is>
          <t>Not a problem</t>
        </is>
      </c>
      <c r="C4" s="34" t="inlineStr">
        <is>
          <t>East side</t>
        </is>
      </c>
      <c r="D4" s="34" t="inlineStr">
        <is>
          <t>25 to 44</t>
        </is>
      </c>
      <c r="E4" s="34" t="inlineStr">
        <is>
          <t>Schools</t>
        </is>
      </c>
      <c r="F4" s="34" t="inlineStr">
        <is>
          <t>A ride or bus pass</t>
        </is>
      </c>
      <c r="G4" s="34" t="inlineStr">
        <is>
          <t>Shared tablet at an event</t>
        </is>
      </c>
      <c r="H4" s="34" t="inlineStr">
        <is>
          <t>Another language</t>
        </is>
      </c>
      <c r="J4" s="35" t="inlineStr">
        <is>
          <t>Food</t>
        </is>
      </c>
      <c r="K4" s="34" t="inlineStr">
        <is>
          <t>Food (affording enough healthy food): how big a problem is this where you live?</t>
        </is>
      </c>
    </row>
    <row r="5">
      <c r="A5" s="34" t="inlineStr">
        <is>
          <t>Getting around</t>
        </is>
      </c>
      <c r="B5" s="34" t="inlineStr">
        <is>
          <t>Not sure</t>
        </is>
      </c>
      <c r="C5" s="34" t="inlineStr">
        <is>
          <t>West side</t>
        </is>
      </c>
      <c r="D5" s="34" t="inlineStr">
        <is>
          <t>45 to 64</t>
        </is>
      </c>
      <c r="E5" s="34" t="inlineStr">
        <is>
          <t>Local shops</t>
        </is>
      </c>
      <c r="F5" s="34" t="inlineStr">
        <is>
          <t>Information in my language</t>
        </is>
      </c>
      <c r="G5" s="34" t="inlineStr">
        <is>
          <t>Online by email or text</t>
        </is>
      </c>
      <c r="H5" s="34" t="inlineStr">
        <is>
          <t>Prefer not to say</t>
        </is>
      </c>
      <c r="J5" s="35" t="inlineStr">
        <is>
          <t>Health care</t>
        </is>
      </c>
      <c r="K5" s="34" t="inlineStr">
        <is>
          <t>Health care (getting a doctor, dentist or mental health care): how big a problem is this where you live?</t>
        </is>
      </c>
    </row>
    <row r="6">
      <c r="A6" s="34" t="inlineStr">
        <is>
          <t>Jobs and training</t>
        </is>
      </c>
      <c r="B6" s="34" t="n"/>
      <c r="C6" s="34" t="inlineStr">
        <is>
          <t>Downtown</t>
        </is>
      </c>
      <c r="D6" s="34" t="inlineStr">
        <is>
          <t>65 or older</t>
        </is>
      </c>
      <c r="E6" s="34" t="inlineStr">
        <is>
          <t>Faith and community groups</t>
        </is>
      </c>
      <c r="F6" s="34" t="inlineStr">
        <is>
          <t>Free or low cost</t>
        </is>
      </c>
      <c r="G6" s="34" t="inlineStr">
        <is>
          <t>Social media</t>
        </is>
      </c>
      <c r="H6" s="34" t="n"/>
      <c r="J6" s="35" t="inlineStr">
        <is>
          <t>Getting around</t>
        </is>
      </c>
      <c r="K6" s="34" t="inlineStr">
        <is>
          <t>Getting around (buses, rides, safe walking routes): how big a problem is this where you live?</t>
        </is>
      </c>
    </row>
    <row r="7">
      <c r="A7" s="34" t="inlineStr">
        <is>
          <t>Children and youth</t>
        </is>
      </c>
      <c r="B7" s="34" t="n"/>
      <c r="C7" s="34" t="inlineStr">
        <is>
          <t>Prefer not to say</t>
        </is>
      </c>
      <c r="D7" s="34" t="inlineStr">
        <is>
          <t>Prefer not to say</t>
        </is>
      </c>
      <c r="E7" s="34" t="inlineStr">
        <is>
          <t>Library or community center</t>
        </is>
      </c>
      <c r="F7" s="34" t="inlineStr">
        <is>
          <t>Online options</t>
        </is>
      </c>
      <c r="G7" s="34" t="n"/>
      <c r="H7" s="34" t="n"/>
      <c r="J7" s="35" t="inlineStr">
        <is>
          <t>Jobs and training</t>
        </is>
      </c>
      <c r="K7" s="34" t="inlineStr">
        <is>
          <t>Jobs and training (finding work, learning new skills): how big a problem is this where you live?</t>
        </is>
      </c>
    </row>
    <row r="8">
      <c r="A8" s="34" t="inlineStr">
        <is>
          <t>Older adults</t>
        </is>
      </c>
      <c r="B8" s="34" t="n"/>
      <c r="C8" s="34" t="n"/>
      <c r="D8" s="34" t="n"/>
      <c r="E8" s="34" t="n"/>
      <c r="F8" s="34" t="n"/>
      <c r="G8" s="34" t="n"/>
      <c r="H8" s="34" t="n"/>
      <c r="J8" s="35" t="inlineStr">
        <is>
          <t>Children and youth</t>
        </is>
      </c>
      <c r="K8" s="34" t="inlineStr">
        <is>
          <t>Children and youth (childcare, after-school activities): how big a problem is this where you live?</t>
        </is>
      </c>
    </row>
    <row r="9">
      <c r="A9" s="34" t="inlineStr">
        <is>
          <t>Safety</t>
        </is>
      </c>
      <c r="B9" s="34" t="n"/>
      <c r="C9" s="34" t="n"/>
      <c r="D9" s="34" t="n"/>
      <c r="E9" s="34" t="n"/>
      <c r="F9" s="34" t="n"/>
      <c r="G9" s="34" t="n"/>
      <c r="H9" s="34" t="n"/>
      <c r="J9" s="35" t="inlineStr">
        <is>
          <t>Older adults</t>
        </is>
      </c>
      <c r="K9" s="34" t="inlineStr">
        <is>
          <t>Older adults (help at home, staying connected): how big a problem is this where you live?</t>
        </is>
      </c>
    </row>
    <row r="10">
      <c r="A10" s="34" t="n"/>
      <c r="B10" s="34" t="n"/>
      <c r="C10" s="34" t="n"/>
      <c r="D10" s="34" t="n"/>
      <c r="E10" s="34" t="n"/>
      <c r="F10" s="34" t="n"/>
      <c r="G10" s="34" t="n"/>
      <c r="H10" s="34" t="n"/>
      <c r="J10" s="35" t="inlineStr">
        <is>
          <t>Safety</t>
        </is>
      </c>
      <c r="K10" s="34" t="inlineStr">
        <is>
          <t>Safety (feeling safe at home and on the street): how big a problem is this where you live?</t>
        </is>
      </c>
    </row>
    <row r="11">
      <c r="A11" s="34" t="n"/>
      <c r="B11" s="34" t="n"/>
      <c r="C11" s="34" t="n"/>
      <c r="D11" s="34" t="n"/>
      <c r="E11" s="34" t="n"/>
      <c r="F11" s="34" t="n"/>
      <c r="G11" s="34" t="n"/>
      <c r="H11" s="34" t="n"/>
      <c r="J11" s="35" t="inlineStr">
        <is>
          <t>Should come first</t>
        </is>
      </c>
      <c r="K11" s="34" t="inlineStr">
        <is>
          <t>Which one of these needs should come first?</t>
        </is>
      </c>
    </row>
    <row r="12">
      <c r="J12" s="35" t="inlineStr">
        <is>
          <t>Overall rating</t>
        </is>
      </c>
      <c r="K12" s="34" t="inlineStr">
        <is>
          <t>Overall rating: how good is your neighborhood as a place to live? (1 is poor, 5 is great)</t>
        </is>
      </c>
    </row>
    <row r="13">
      <c r="J13" s="35" t="inlineStr">
        <is>
          <t>Already does well</t>
        </is>
      </c>
      <c r="K13" s="34" t="inlineStr">
        <is>
          <t>What does your neighborhood already do well? (pick all that apply)</t>
        </is>
      </c>
    </row>
    <row r="14">
      <c r="J14" s="35" t="inlineStr">
        <is>
          <t>Would help people take part</t>
        </is>
      </c>
      <c r="K14" s="34" t="inlineStr">
        <is>
          <t>What would help you take part in community programs? (pick all that apply)</t>
        </is>
      </c>
    </row>
    <row r="15">
      <c r="J15" s="35" t="inlineStr">
        <is>
          <t>How they got the survey</t>
        </is>
      </c>
      <c r="K15" s="34" t="inlineStr">
        <is>
          <t>How did you get this survey?</t>
        </is>
      </c>
    </row>
    <row r="16">
      <c r="J16" s="35" t="inlineStr">
        <is>
          <t>Neighborhood</t>
        </is>
      </c>
      <c r="K16" s="34" t="inlineStr">
        <is>
          <t>Which neighborhood or area do you live in?</t>
        </is>
      </c>
    </row>
    <row r="17">
      <c r="J17" s="35" t="inlineStr">
        <is>
          <t>Age group</t>
        </is>
      </c>
      <c r="K17" s="34" t="inlineStr">
        <is>
          <t>Your age group</t>
        </is>
      </c>
    </row>
    <row r="18">
      <c r="J18" s="35" t="inlineStr">
        <is>
          <t>Language at home</t>
        </is>
      </c>
      <c r="K18" s="34" t="inlineStr">
        <is>
          <t>Which language do you mostly speak at home?</t>
        </is>
      </c>
    </row>
    <row r="20">
      <c r="J20" s="15" t="inlineStr">
        <is>
          <t>The sheet finds columns by these names, so column order does not matter.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2026-10-28T15:15:58Z</dcterms:created>
  <dcterms:modified xmlns:dcterms="http://purl.org/dc/terms/" xmlns:xsi="http://www.w3.org/2001/XMLSchema-instance" xsi:type="dcterms:W3CDTF">2026-10-28T15:15:59Z</dcterms:modified>
</cp:coreProperties>
</file>