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Waitlist" sheetId="2" state="visible" r:id="rId2"/>
    <sheet xmlns:r="http://schemas.openxmlformats.org/officeDocument/2006/relationships" name="Lists" sheetId="3" state="visible" r:id="rId3"/>
  </sheets>
  <definedNames/>
  <calcPr calcId="124519" fullCalcOnLoad="1"/>
</workbook>
</file>

<file path=xl/styles.xml><?xml version="1.0" encoding="utf-8"?>
<styleSheet xmlns="http://schemas.openxmlformats.org/spreadsheetml/2006/main">
  <numFmts count="3">
    <numFmt numFmtId="164" formatCode="yyyy-mm-dd h:mm:ss"/>
    <numFmt numFmtId="165" formatCode="yyyy-mm-dd"/>
    <numFmt numFmtId="166" formatCode="yyyy-mm-dd hh:mm"/>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s>
  <fills count="7">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5" fillId="0" borderId="1" pivotButton="0" quotePrefix="0" xfId="0"/>
    <xf numFmtId="0" fontId="5" fillId="3" borderId="1" applyAlignment="1" pivotButton="0" quotePrefix="0" xfId="0">
      <alignment horizontal="center"/>
    </xf>
    <xf numFmtId="0" fontId="5" fillId="4" borderId="1" applyAlignment="1" pivotButton="0" quotePrefix="0" xfId="0">
      <alignment horizontal="center"/>
    </xf>
    <xf numFmtId="0" fontId="6" fillId="0" borderId="1" pivotButton="0" quotePrefix="0" xfId="0"/>
    <xf numFmtId="0" fontId="7" fillId="0" borderId="0" pivotButton="0" quotePrefix="0" xfId="0"/>
    <xf numFmtId="0" fontId="3" fillId="6" borderId="1" applyAlignment="1" pivotButton="0" quotePrefix="0" xfId="0">
      <alignment vertical="center" wrapText="1"/>
    </xf>
    <xf numFmtId="0" fontId="11" fillId="3" borderId="1" pivotButton="0" quotePrefix="0" xfId="0"/>
    <xf numFmtId="166" fontId="11" fillId="3" borderId="1" pivotButton="0" quotePrefix="0" xfId="0"/>
    <xf numFmtId="165" fontId="11" fillId="3" borderId="1" pivotButton="0" quotePrefix="0" xfId="0"/>
    <xf numFmtId="0" fontId="6" fillId="4" borderId="1" applyAlignment="1" pivotButton="0" quotePrefix="0" xfId="0">
      <alignment horizontal="center"/>
    </xf>
    <xf numFmtId="165" fontId="6" fillId="4" borderId="1" applyAlignment="1" pivotButton="0" quotePrefix="0" xfId="0">
      <alignment horizontal="center"/>
    </xf>
    <xf numFmtId="0" fontId="6" fillId="3" borderId="1" pivotButton="0" quotePrefix="0" xfId="0"/>
    <xf numFmtId="166" fontId="6" fillId="3" borderId="1" pivotButton="0" quotePrefix="0" xfId="0"/>
    <xf numFmtId="165" fontId="6" fillId="3" borderId="1" pivotButton="0" quotePrefix="0" xfId="0"/>
    <xf numFmtId="0" fontId="6" fillId="4" borderId="1" pivotButton="0" quotePrefix="0" xfId="0"/>
  </cellXfs>
  <cellStyles count="1">
    <cellStyle name="Normal" xfId="0" builtinId="0" hidden="0"/>
  </cellStyles>
  <dxfs count="2">
    <dxf>
      <font>
        <name val="Arial"/>
        <b val="1"/>
        <color rgb="0015703A"/>
      </font>
    </dxf>
    <dxf>
      <font>
        <name val="Arial"/>
        <b val="1"/>
        <color rgb="008A1C1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HornetForms</author>
  </authors>
  <commentList>
    <comment ref="B3" authorId="0" shapeId="0">
      <text>
        <t>How many places the event, class or session has. The same number as the form's response limit.</t>
      </text>
    </comment>
    <comment ref="E3" authorId="0" shapeId="0">
      <text>
        <t>Spots in total minus spots taken now.</t>
      </text>
    </comment>
    <comment ref="B4" authorId="0" shapeId="0">
      <text>
        <t>Type the number of responses your form has now, plus anyone you added by hand. Update it when someone takes a spot or drops out.</t>
      </text>
    </comment>
    <comment ref="E4" authorId="0" shapeId="0">
      <text>
        <t>Open spots minus the offers still waiting for an answer.</t>
      </text>
    </comment>
    <comment ref="B5" authorId="0" shapeId="0">
      <text>
        <t>How many days someone gets to say yes after you contact them. Pick your own number.</t>
      </text>
    </comment>
    <comment ref="A8" authorId="0" shapeId="0">
      <text>
        <t>Worked out: the order of the filled rows. Add people in the order they joined.</t>
      </text>
    </comment>
    <comment ref="D8" authorId="0" shapeId="0">
      <text>
        <t>When they joined: the time on the paper sheet, or Submitted at from your waitlist form.</t>
      </text>
    </comment>
    <comment ref="E8" authorId="0" shapeId="0">
      <text>
        <t>Pick from the list: Waiting, Offered, Took the spot, Passed or No reply. The Lists tab explains each.</t>
      </text>
    </comment>
    <comment ref="F8" authorId="0" shapeId="0">
      <text>
        <t>The day you offered them a spot. Following up is your own message: a call, a text or an email.</t>
      </text>
    </comment>
    <comment ref="H8" authorId="0" shapeId="0">
      <text>
        <t>Worked out: their place among the people still Waiting.</t>
      </text>
    </comment>
    <comment ref="I8" authorId="0" shapeId="0">
      <text>
        <t>Worked out for Offered rows: Contacted date plus the days in B5.</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B2:D26"/>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Waitlist tracker</t>
        </is>
      </c>
    </row>
    <row r="3">
      <c r="B3" s="2" t="inlineStr">
        <is>
          <t>Who is next in line when a first come, first served spot opens.</t>
        </is>
      </c>
    </row>
    <row r="5">
      <c r="B5" s="3" t="inlineStr">
        <is>
          <t>Step</t>
        </is>
      </c>
      <c r="C5" s="3" t="inlineStr">
        <is>
          <t>What to do</t>
        </is>
      </c>
      <c r="D5" s="3" t="inlineStr">
        <is>
          <t>How</t>
        </is>
      </c>
    </row>
    <row r="6" ht="51" customHeight="1">
      <c r="B6" s="4" t="n">
        <v>1</v>
      </c>
      <c r="C6" s="5" t="inlineStr">
        <is>
          <t>Set your spots</t>
        </is>
      </c>
      <c r="D6" s="6" t="inlineStr">
        <is>
          <t>On the Waitlist tab, type the spots in total (B3), the spots taken now (B4) and how many days people get to answer an offer (B5). Spots open and Spots left to offer work themselves out.</t>
        </is>
      </c>
    </row>
    <row r="7" ht="51" customHeight="1">
      <c r="B7" s="4" t="n">
        <v>2</v>
      </c>
      <c r="C7" s="5" t="inlineStr">
        <is>
          <t>Add people in the order they joined</t>
        </is>
      </c>
      <c r="D7" s="6" t="inlineStr">
        <is>
          <t>One row per person: name, email or phone, and when they joined. Copy them from the paper waitlist or from your waitlist form's responses, oldest first. Position counts the rows for you.</t>
        </is>
      </c>
    </row>
    <row r="8" ht="51" customHeight="1">
      <c r="B8" s="4" t="n">
        <v>3</v>
      </c>
      <c r="C8" s="5" t="inlineStr">
        <is>
          <t>Offer open spots from the top</t>
        </is>
      </c>
      <c r="D8" s="6" t="inlineStr">
        <is>
          <t>Next step says Offer a spot on as many Waiting rows as you have spots left to offer, starting with place 1. Contact them yourself, then set Status to Offered and type the date in Contacted.</t>
        </is>
      </c>
    </row>
    <row r="9" ht="44" customHeight="1">
      <c r="B9" s="4" t="n">
        <v>4</v>
      </c>
      <c r="C9" s="5" t="inlineStr">
        <is>
          <t>Write down each answer</t>
        </is>
      </c>
      <c r="D9" s="6" t="inlineStr">
        <is>
          <t>Set Status to Took the spot, Passed or No reply. Answer by shows the date you gave them. When a spot fills, raise Spots taken now so the sheet stops offering it.</t>
        </is>
      </c>
    </row>
    <row r="11">
      <c r="B11" s="7" t="inlineStr">
        <is>
          <t>Color key</t>
        </is>
      </c>
    </row>
    <row r="12">
      <c r="C12" s="8" t="inlineStr">
        <is>
          <t>Yellow</t>
        </is>
      </c>
      <c r="D12" s="9" t="inlineStr">
        <is>
          <t>You type or pick here.</t>
        </is>
      </c>
    </row>
    <row r="13">
      <c r="C13" s="10" t="inlineStr">
        <is>
          <t>Grey</t>
        </is>
      </c>
      <c r="D13" s="9" t="inlineStr">
        <is>
          <t>Worked out for you. Please do not type here.</t>
        </is>
      </c>
    </row>
    <row r="14">
      <c r="C14" s="11" t="inlineStr">
        <is>
          <t>Dark</t>
        </is>
      </c>
      <c r="D14" s="9" t="inlineStr">
        <is>
          <t>Column names. Please keep them as they are.</t>
        </is>
      </c>
    </row>
    <row r="16">
      <c r="B16" s="7" t="inlineStr">
        <is>
          <t>Good to know</t>
        </is>
      </c>
    </row>
    <row r="17" ht="28" customHeight="1">
      <c r="C17" s="12" t="inlineStr">
        <is>
          <t>The sheet only keeps the list. It sends nothing: every offer and every follow-up is your own message.</t>
        </is>
      </c>
    </row>
    <row r="18" ht="28" customHeight="1">
      <c r="C18" s="12" t="inlineStr">
        <is>
          <t>Place in line counts only the people still Waiting, so it moves up as others take a spot or pass.</t>
        </is>
      </c>
    </row>
    <row r="19" ht="28" customHeight="1">
      <c r="C19" s="12" t="inlineStr">
        <is>
          <t>There is room for 300 people. Status uses a dropdown; other values still work, but the sheet asks you to pick a status.</t>
        </is>
      </c>
    </row>
    <row r="20" ht="34" customHeight="1">
      <c r="C20" s="12" t="inlineStr">
        <is>
          <t>Spots taken now is typed by hand. A form's response limit counts responses, not people, so check that number when one response holds a group.</t>
        </is>
      </c>
    </row>
    <row r="22">
      <c r="B22" s="7" t="inlineStr">
        <is>
          <t>Example data</t>
        </is>
      </c>
    </row>
    <row r="23" ht="32" customHeight="1">
      <c r="C23" s="13" t="inlineStr">
        <is>
          <t>Waitlist rows 9 to 15 are EXAMPLE data (grey italics), with 20 spots and 18 taken. Clear them and type your own settings before you use the sheet.</t>
        </is>
      </c>
    </row>
    <row r="25" ht="26" customHeight="1">
      <c r="C25" s="14" t="inlineStr">
        <is>
          <t>Guide: https://hornetforms.com/blog/first-come-first-serve-sign-up-form</t>
        </is>
      </c>
    </row>
    <row r="26">
      <c r="C26" s="15" t="inlineStr">
        <is>
          <t>Made by HornetForms, hornetforms.com</t>
        </is>
      </c>
    </row>
  </sheetData>
  <mergeCells count="6">
    <mergeCell ref="C20:D20"/>
    <mergeCell ref="C25:D25"/>
    <mergeCell ref="C19:D19"/>
    <mergeCell ref="C18:D18"/>
    <mergeCell ref="C17:D17"/>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N308"/>
  <sheetViews>
    <sheetView workbookViewId="0">
      <pane xSplit="1" ySplit="8" topLeftCell="B9" activePane="bottomRight" state="frozen"/>
      <selection pane="topRight"/>
      <selection pane="bottomLeft"/>
      <selection pane="bottomRight" activeCell="A1" sqref="A1"/>
    </sheetView>
  </sheetViews>
  <sheetFormatPr baseColWidth="8" defaultRowHeight="15"/>
  <cols>
    <col width="22" customWidth="1" min="1" max="1"/>
    <col width="24" customWidth="1" min="2" max="2"/>
    <col width="24" customWidth="1" min="3" max="3"/>
    <col width="20" customWidth="1" min="4" max="4"/>
    <col width="16" customWidth="1" min="5" max="5"/>
    <col width="16" customWidth="1" min="6" max="6"/>
    <col width="22" customWidth="1" min="7" max="7"/>
    <col width="12" customWidth="1" min="8" max="8"/>
    <col width="13" customWidth="1" min="9" max="9"/>
    <col width="32" customWidth="1" min="10" max="10"/>
    <col width="3" customWidth="1" min="11" max="11"/>
    <col width="3" customWidth="1" min="12" max="12"/>
    <col width="18" customWidth="1" min="13" max="13"/>
    <col width="10" customWidth="1" min="14" max="14"/>
  </cols>
  <sheetData>
    <row r="1">
      <c r="A1" s="16" t="inlineStr">
        <is>
          <t>Waitlist tracker</t>
        </is>
      </c>
    </row>
    <row r="2">
      <c r="A2" s="17" t="inlineStr">
        <is>
          <t>One row per person, in the order they joined. The sheet says who to offer the next open spot to.</t>
        </is>
      </c>
    </row>
    <row r="3">
      <c r="A3" s="18" t="inlineStr">
        <is>
          <t>Spots in total</t>
        </is>
      </c>
      <c r="B3" s="19" t="n">
        <v>20</v>
      </c>
      <c r="D3" s="18" t="inlineStr">
        <is>
          <t>Spots open</t>
        </is>
      </c>
      <c r="E3" s="20">
        <f>MAX(0,N(B3)-N(B4))</f>
        <v/>
      </c>
      <c r="M3" s="7" t="inlineStr">
        <is>
          <t>Totals</t>
        </is>
      </c>
    </row>
    <row r="4">
      <c r="A4" s="18" t="inlineStr">
        <is>
          <t>Spots taken now</t>
        </is>
      </c>
      <c r="B4" s="19" t="n">
        <v>18</v>
      </c>
      <c r="D4" s="18" t="inlineStr">
        <is>
          <t>Spots left to offer</t>
        </is>
      </c>
      <c r="E4" s="20">
        <f>MAX(0,E3-SUMPRODUCT(($E$9:$E$308="Offered")*(LEN(TRIM($B$9:$B$308&amp;""))&gt;0)))</f>
        <v/>
      </c>
      <c r="M4" s="3" t="inlineStr">
        <is>
          <t>What</t>
        </is>
      </c>
      <c r="N4" s="3" t="inlineStr">
        <is>
          <t>People</t>
        </is>
      </c>
    </row>
    <row r="5">
      <c r="A5" s="18" t="inlineStr">
        <is>
          <t>Days to answer an offer</t>
        </is>
      </c>
      <c r="B5" s="19" t="n">
        <v>2</v>
      </c>
      <c r="M5" s="21" t="inlineStr">
        <is>
          <t>On the list</t>
        </is>
      </c>
      <c r="N5" s="20">
        <f>SUMPRODUCT((LEN(TRIM($B$9:$B$308&amp;""))&gt;0)*1)</f>
        <v/>
      </c>
    </row>
    <row r="6">
      <c r="A6" s="22">
        <f>IF(COUNTIF($B$9:$B$308,"EXAMPLE*")&gt;0,"You are looking at EXAMPLE data. Clear B9 to G15, then add your own names.","")</f>
        <v/>
      </c>
      <c r="M6" s="21" t="inlineStr">
        <is>
          <t>Waiting</t>
        </is>
      </c>
      <c r="N6" s="20">
        <f>SUMPRODUCT(($E$9:$E$308="Waiting")*(LEN(TRIM($B$9:$B$308&amp;""))&gt;0))</f>
        <v/>
      </c>
    </row>
    <row r="7">
      <c r="M7" s="21" t="inlineStr">
        <is>
          <t>Offered</t>
        </is>
      </c>
      <c r="N7" s="20">
        <f>SUMPRODUCT(($E$9:$E$308="Offered")*(LEN(TRIM($B$9:$B$308&amp;""))&gt;0))</f>
        <v/>
      </c>
    </row>
    <row r="8" ht="34" customHeight="1">
      <c r="A8" s="3" t="inlineStr">
        <is>
          <t>Position</t>
        </is>
      </c>
      <c r="B8" s="23" t="inlineStr">
        <is>
          <t>Name</t>
        </is>
      </c>
      <c r="C8" s="23" t="inlineStr">
        <is>
          <t>Email or phone</t>
        </is>
      </c>
      <c r="D8" s="23" t="inlineStr">
        <is>
          <t>Joined (date and time)</t>
        </is>
      </c>
      <c r="E8" s="23" t="inlineStr">
        <is>
          <t>Status</t>
        </is>
      </c>
      <c r="F8" s="23" t="inlineStr">
        <is>
          <t>Contacted (date)</t>
        </is>
      </c>
      <c r="G8" s="23" t="inlineStr">
        <is>
          <t>Notes</t>
        </is>
      </c>
      <c r="H8" s="3" t="inlineStr">
        <is>
          <t>Place in line</t>
        </is>
      </c>
      <c r="I8" s="3" t="inlineStr">
        <is>
          <t>Answer by</t>
        </is>
      </c>
      <c r="J8" s="3" t="inlineStr">
        <is>
          <t>Next step</t>
        </is>
      </c>
      <c r="M8" s="21" t="inlineStr">
        <is>
          <t>Took the spot</t>
        </is>
      </c>
      <c r="N8" s="20">
        <f>SUMPRODUCT(($E$9:$E$308="Took the spot")*(LEN(TRIM($B$9:$B$308&amp;""))&gt;0))</f>
        <v/>
      </c>
    </row>
    <row r="9">
      <c r="A9" s="20">
        <f>IF(TRIM(B9&amp;"")&lt;&gt;"",SUMPRODUCT((LEN(TRIM($B$9:B9&amp;""))&gt;0)*1),"")</f>
        <v/>
      </c>
      <c r="B9" s="24" t="inlineStr">
        <is>
          <t>EXAMPLE: Ana Ruiz</t>
        </is>
      </c>
      <c r="C9" s="24" t="inlineStr">
        <is>
          <t>ana@example.com</t>
        </is>
      </c>
      <c r="D9" s="25" t="n">
        <v>46335.37638888889</v>
      </c>
      <c r="E9" s="24" t="inlineStr">
        <is>
          <t>Took the spot</t>
        </is>
      </c>
      <c r="F9" s="26" t="n">
        <v>46338</v>
      </c>
      <c r="G9" s="24" t="inlineStr">
        <is>
          <t>Spot 17</t>
        </is>
      </c>
      <c r="H9" s="27">
        <f>IF(AND(TRIM(B9&amp;"")&lt;&gt;"",E9="Waiting"),SUMPRODUCT(($E$9:E9="Waiting")*(LEN(TRIM($B$9:B9&amp;""))&gt;0)),"")</f>
        <v/>
      </c>
      <c r="I9" s="28">
        <f>IF(AND(E9="Offered",ISNUMBER(F9)),F9+N(B5),"")</f>
        <v/>
      </c>
      <c r="J9" s="10">
        <f>IF(NOT(TRIM(B9&amp;"")&lt;&gt;""),"",IF(E9="Waiting",IF(H9&lt;=E4,"Offer a spot","Keep waiting"),IF(E9="Offered",IF(ISNUMBER(F9),"Waiting for their answer","Add the date you contacted them"),IF(E9="Took the spot","Done: spot filled",IF(OR(E9="Passed",E9="No reply"),"Done: move on to the next name","Pick a status")))))</f>
        <v/>
      </c>
      <c r="M9" s="21" t="inlineStr">
        <is>
          <t>Passed</t>
        </is>
      </c>
      <c r="N9" s="20">
        <f>SUMPRODUCT(($E$9:$E$308="Passed")*(LEN(TRIM($B$9:$B$308&amp;""))&gt;0))</f>
        <v/>
      </c>
    </row>
    <row r="10">
      <c r="A10" s="20">
        <f>IF(TRIM(B10&amp;"")&lt;&gt;"",SUMPRODUCT((LEN(TRIM($B$9:B10&amp;""))&gt;0)*1),"")</f>
        <v/>
      </c>
      <c r="B10" s="24" t="inlineStr">
        <is>
          <t>EXAMPLE: Ben Ito</t>
        </is>
      </c>
      <c r="C10" s="24" t="inlineStr">
        <is>
          <t>ben@example.com</t>
        </is>
      </c>
      <c r="D10" s="25" t="n">
        <v>46335.37847222222</v>
      </c>
      <c r="E10" s="24" t="inlineStr">
        <is>
          <t>Passed</t>
        </is>
      </c>
      <c r="F10" s="26" t="n">
        <v>46338</v>
      </c>
      <c r="G10" s="24" t="inlineStr">
        <is>
          <t>Away that week</t>
        </is>
      </c>
      <c r="H10" s="27">
        <f>IF(AND(TRIM(B10&amp;"")&lt;&gt;"",E10="Waiting"),SUMPRODUCT(($E$9:E10="Waiting")*(LEN(TRIM($B$9:B10&amp;""))&gt;0)),"")</f>
        <v/>
      </c>
      <c r="I10" s="28">
        <f>IF(AND(E10="Offered",ISNUMBER(F10)),F10+N(B5),"")</f>
        <v/>
      </c>
      <c r="J10" s="10">
        <f>IF(NOT(TRIM(B10&amp;"")&lt;&gt;""),"",IF(E10="Waiting",IF(H10&lt;=E4,"Offer a spot","Keep waiting"),IF(E10="Offered",IF(ISNUMBER(F10),"Waiting for their answer","Add the date you contacted them"),IF(E10="Took the spot","Done: spot filled",IF(OR(E10="Passed",E10="No reply"),"Done: move on to the next name","Pick a status")))))</f>
        <v/>
      </c>
      <c r="M10" s="21" t="inlineStr">
        <is>
          <t>No reply</t>
        </is>
      </c>
      <c r="N10" s="20">
        <f>SUMPRODUCT(($E$9:$E$308="No reply")*(LEN(TRIM($B$9:$B$308&amp;""))&gt;0))</f>
        <v/>
      </c>
    </row>
    <row r="11">
      <c r="A11" s="20">
        <f>IF(TRIM(B11&amp;"")&lt;&gt;"",SUMPRODUCT((LEN(TRIM($B$9:B11&amp;""))&gt;0)*1),"")</f>
        <v/>
      </c>
      <c r="B11" s="24" t="inlineStr">
        <is>
          <t>EXAMPLE: Femi Ade</t>
        </is>
      </c>
      <c r="C11" s="24" t="inlineStr">
        <is>
          <t>555 0142</t>
        </is>
      </c>
      <c r="D11" s="25" t="n">
        <v>46335.37986111111</v>
      </c>
      <c r="E11" s="24" t="inlineStr">
        <is>
          <t>No reply</t>
        </is>
      </c>
      <c r="F11" s="26" t="n">
        <v>46338</v>
      </c>
      <c r="G11" s="24" t="n"/>
      <c r="H11" s="27">
        <f>IF(AND(TRIM(B11&amp;"")&lt;&gt;"",E11="Waiting"),SUMPRODUCT(($E$9:E11="Waiting")*(LEN(TRIM($B$9:B11&amp;""))&gt;0)),"")</f>
        <v/>
      </c>
      <c r="I11" s="28">
        <f>IF(AND(E11="Offered",ISNUMBER(F11)),F11+N(B5),"")</f>
        <v/>
      </c>
      <c r="J11" s="10">
        <f>IF(NOT(TRIM(B11&amp;"")&lt;&gt;""),"",IF(E11="Waiting",IF(H11&lt;=E4,"Offer a spot","Keep waiting"),IF(E11="Offered",IF(ISNUMBER(F11),"Waiting for their answer","Add the date you contacted them"),IF(E11="Took the spot","Done: spot filled",IF(OR(E11="Passed",E11="No reply"),"Done: move on to the next name","Pick a status")))))</f>
        <v/>
      </c>
    </row>
    <row r="12">
      <c r="A12" s="20">
        <f>IF(TRIM(B12&amp;"")&lt;&gt;"",SUMPRODUCT((LEN(TRIM($B$9:B12&amp;""))&gt;0)*1),"")</f>
        <v/>
      </c>
      <c r="B12" s="24" t="inlineStr">
        <is>
          <t>EXAMPLE: Chloe Park</t>
        </is>
      </c>
      <c r="C12" s="24" t="inlineStr">
        <is>
          <t>chloe@example.com</t>
        </is>
      </c>
      <c r="D12" s="25" t="n">
        <v>46335.38263888889</v>
      </c>
      <c r="E12" s="24" t="inlineStr">
        <is>
          <t>Offered</t>
        </is>
      </c>
      <c r="F12" s="26" t="n">
        <v>46340</v>
      </c>
      <c r="G12" s="24" t="n"/>
      <c r="H12" s="27">
        <f>IF(AND(TRIM(B12&amp;"")&lt;&gt;"",E12="Waiting"),SUMPRODUCT(($E$9:E12="Waiting")*(LEN(TRIM($B$9:B12&amp;""))&gt;0)),"")</f>
        <v/>
      </c>
      <c r="I12" s="28">
        <f>IF(AND(E12="Offered",ISNUMBER(F12)),F12+N(B5),"")</f>
        <v/>
      </c>
      <c r="J12" s="10">
        <f>IF(NOT(TRIM(B12&amp;"")&lt;&gt;""),"",IF(E12="Waiting",IF(H12&lt;=E4,"Offer a spot","Keep waiting"),IF(E12="Offered",IF(ISNUMBER(F12),"Waiting for their answer","Add the date you contacted them"),IF(E12="Took the spot","Done: spot filled",IF(OR(E12="Passed",E12="No reply"),"Done: move on to the next name","Pick a status")))))</f>
        <v/>
      </c>
    </row>
    <row r="13">
      <c r="A13" s="20">
        <f>IF(TRIM(B13&amp;"")&lt;&gt;"",SUMPRODUCT((LEN(TRIM($B$9:B13&amp;""))&gt;0)*1),"")</f>
        <v/>
      </c>
      <c r="B13" s="24" t="inlineStr">
        <is>
          <t>EXAMPLE: Dev Shah</t>
        </is>
      </c>
      <c r="C13" s="24" t="inlineStr">
        <is>
          <t>dev@example.com</t>
        </is>
      </c>
      <c r="D13" s="25" t="n">
        <v>46335.38888888889</v>
      </c>
      <c r="E13" s="24" t="inlineStr">
        <is>
          <t>Waiting</t>
        </is>
      </c>
      <c r="F13" s="26" t="n"/>
      <c r="G13" s="24" t="n"/>
      <c r="H13" s="27">
        <f>IF(AND(TRIM(B13&amp;"")&lt;&gt;"",E13="Waiting"),SUMPRODUCT(($E$9:E13="Waiting")*(LEN(TRIM($B$9:B13&amp;""))&gt;0)),"")</f>
        <v/>
      </c>
      <c r="I13" s="28">
        <f>IF(AND(E13="Offered",ISNUMBER(F13)),F13+N(B5),"")</f>
        <v/>
      </c>
      <c r="J13" s="10">
        <f>IF(NOT(TRIM(B13&amp;"")&lt;&gt;""),"",IF(E13="Waiting",IF(H13&lt;=E4,"Offer a spot","Keep waiting"),IF(E13="Offered",IF(ISNUMBER(F13),"Waiting for their answer","Add the date you contacted them"),IF(E13="Took the spot","Done: spot filled",IF(OR(E13="Passed",E13="No reply"),"Done: move on to the next name","Pick a status")))))</f>
        <v/>
      </c>
    </row>
    <row r="14">
      <c r="A14" s="20">
        <f>IF(TRIM(B14&amp;"")&lt;&gt;"",SUMPRODUCT((LEN(TRIM($B$9:B14&amp;""))&gt;0)*1),"")</f>
        <v/>
      </c>
      <c r="B14" s="24" t="inlineStr">
        <is>
          <t>EXAMPLE: Ema Novak</t>
        </is>
      </c>
      <c r="C14" s="24" t="inlineStr">
        <is>
          <t>ema@example.com</t>
        </is>
      </c>
      <c r="D14" s="25" t="n">
        <v>46335.44513888889</v>
      </c>
      <c r="E14" s="24" t="inlineStr">
        <is>
          <t>Waiting</t>
        </is>
      </c>
      <c r="F14" s="26" t="n"/>
      <c r="G14" s="24" t="inlineStr">
        <is>
          <t>Only Tuesdays</t>
        </is>
      </c>
      <c r="H14" s="27">
        <f>IF(AND(TRIM(B14&amp;"")&lt;&gt;"",E14="Waiting"),SUMPRODUCT(($E$9:E14="Waiting")*(LEN(TRIM($B$9:B14&amp;""))&gt;0)),"")</f>
        <v/>
      </c>
      <c r="I14" s="28">
        <f>IF(AND(E14="Offered",ISNUMBER(F14)),F14+N(B5),"")</f>
        <v/>
      </c>
      <c r="J14" s="10">
        <f>IF(NOT(TRIM(B14&amp;"")&lt;&gt;""),"",IF(E14="Waiting",IF(H14&lt;=E4,"Offer a spot","Keep waiting"),IF(E14="Offered",IF(ISNUMBER(F14),"Waiting for their answer","Add the date you contacted them"),IF(E14="Took the spot","Done: spot filled",IF(OR(E14="Passed",E14="No reply"),"Done: move on to the next name","Pick a status")))))</f>
        <v/>
      </c>
    </row>
    <row r="15">
      <c r="A15" s="20">
        <f>IF(TRIM(B15&amp;"")&lt;&gt;"",SUMPRODUCT((LEN(TRIM($B$9:B15&amp;""))&gt;0)*1),"")</f>
        <v/>
      </c>
      <c r="B15" s="24" t="inlineStr">
        <is>
          <t>EXAMPLE: Gus Lee</t>
        </is>
      </c>
      <c r="C15" s="24" t="inlineStr">
        <is>
          <t>555 0199</t>
        </is>
      </c>
      <c r="D15" s="25" t="n">
        <v>46336.75208333333</v>
      </c>
      <c r="E15" s="24" t="inlineStr">
        <is>
          <t>Waiting</t>
        </is>
      </c>
      <c r="F15" s="26" t="n"/>
      <c r="G15" s="24" t="n"/>
      <c r="H15" s="27">
        <f>IF(AND(TRIM(B15&amp;"")&lt;&gt;"",E15="Waiting"),SUMPRODUCT(($E$9:E15="Waiting")*(LEN(TRIM($B$9:B15&amp;""))&gt;0)),"")</f>
        <v/>
      </c>
      <c r="I15" s="28">
        <f>IF(AND(E15="Offered",ISNUMBER(F15)),F15+N(B5),"")</f>
        <v/>
      </c>
      <c r="J15" s="10">
        <f>IF(NOT(TRIM(B15&amp;"")&lt;&gt;""),"",IF(E15="Waiting",IF(H15&lt;=E4,"Offer a spot","Keep waiting"),IF(E15="Offered",IF(ISNUMBER(F15),"Waiting for their answer","Add the date you contacted them"),IF(E15="Took the spot","Done: spot filled",IF(OR(E15="Passed",E15="No reply"),"Done: move on to the next name","Pick a status")))))</f>
        <v/>
      </c>
    </row>
    <row r="16">
      <c r="A16" s="20">
        <f>IF(TRIM(B16&amp;"")&lt;&gt;"",SUMPRODUCT((LEN(TRIM($B$9:B16&amp;""))&gt;0)*1),"")</f>
        <v/>
      </c>
      <c r="B16" s="29" t="n"/>
      <c r="C16" s="29" t="n"/>
      <c r="D16" s="30" t="n"/>
      <c r="E16" s="29" t="n"/>
      <c r="F16" s="31" t="n"/>
      <c r="G16" s="29" t="n"/>
      <c r="H16" s="27">
        <f>IF(AND(TRIM(B16&amp;"")&lt;&gt;"",E16="Waiting"),SUMPRODUCT(($E$9:E16="Waiting")*(LEN(TRIM($B$9:B16&amp;""))&gt;0)),"")</f>
        <v/>
      </c>
      <c r="I16" s="28">
        <f>IF(AND(E16="Offered",ISNUMBER(F16)),F16+N(B5),"")</f>
        <v/>
      </c>
      <c r="J16" s="10">
        <f>IF(NOT(TRIM(B16&amp;"")&lt;&gt;""),"",IF(E16="Waiting",IF(H16&lt;=E4,"Offer a spot","Keep waiting"),IF(E16="Offered",IF(ISNUMBER(F16),"Waiting for their answer","Add the date you contacted them"),IF(E16="Took the spot","Done: spot filled",IF(OR(E16="Passed",E16="No reply"),"Done: move on to the next name","Pick a status")))))</f>
        <v/>
      </c>
    </row>
    <row r="17">
      <c r="A17" s="20">
        <f>IF(TRIM(B17&amp;"")&lt;&gt;"",SUMPRODUCT((LEN(TRIM($B$9:B17&amp;""))&gt;0)*1),"")</f>
        <v/>
      </c>
      <c r="B17" s="29" t="n"/>
      <c r="C17" s="29" t="n"/>
      <c r="D17" s="30" t="n"/>
      <c r="E17" s="29" t="n"/>
      <c r="F17" s="31" t="n"/>
      <c r="G17" s="29" t="n"/>
      <c r="H17" s="27">
        <f>IF(AND(TRIM(B17&amp;"")&lt;&gt;"",E17="Waiting"),SUMPRODUCT(($E$9:E17="Waiting")*(LEN(TRIM($B$9:B17&amp;""))&gt;0)),"")</f>
        <v/>
      </c>
      <c r="I17" s="28">
        <f>IF(AND(E17="Offered",ISNUMBER(F17)),F17+N(B5),"")</f>
        <v/>
      </c>
      <c r="J17" s="10">
        <f>IF(NOT(TRIM(B17&amp;"")&lt;&gt;""),"",IF(E17="Waiting",IF(H17&lt;=E4,"Offer a spot","Keep waiting"),IF(E17="Offered",IF(ISNUMBER(F17),"Waiting for their answer","Add the date you contacted them"),IF(E17="Took the spot","Done: spot filled",IF(OR(E17="Passed",E17="No reply"),"Done: move on to the next name","Pick a status")))))</f>
        <v/>
      </c>
    </row>
    <row r="18">
      <c r="A18" s="20">
        <f>IF(TRIM(B18&amp;"")&lt;&gt;"",SUMPRODUCT((LEN(TRIM($B$9:B18&amp;""))&gt;0)*1),"")</f>
        <v/>
      </c>
      <c r="B18" s="29" t="n"/>
      <c r="C18" s="29" t="n"/>
      <c r="D18" s="30" t="n"/>
      <c r="E18" s="29" t="n"/>
      <c r="F18" s="31" t="n"/>
      <c r="G18" s="29" t="n"/>
      <c r="H18" s="27">
        <f>IF(AND(TRIM(B18&amp;"")&lt;&gt;"",E18="Waiting"),SUMPRODUCT(($E$9:E18="Waiting")*(LEN(TRIM($B$9:B18&amp;""))&gt;0)),"")</f>
        <v/>
      </c>
      <c r="I18" s="28">
        <f>IF(AND(E18="Offered",ISNUMBER(F18)),F18+N(B5),"")</f>
        <v/>
      </c>
      <c r="J18" s="10">
        <f>IF(NOT(TRIM(B18&amp;"")&lt;&gt;""),"",IF(E18="Waiting",IF(H18&lt;=E4,"Offer a spot","Keep waiting"),IF(E18="Offered",IF(ISNUMBER(F18),"Waiting for their answer","Add the date you contacted them"),IF(E18="Took the spot","Done: spot filled",IF(OR(E18="Passed",E18="No reply"),"Done: move on to the next name","Pick a status")))))</f>
        <v/>
      </c>
    </row>
    <row r="19">
      <c r="A19" s="20">
        <f>IF(TRIM(B19&amp;"")&lt;&gt;"",SUMPRODUCT((LEN(TRIM($B$9:B19&amp;""))&gt;0)*1),"")</f>
        <v/>
      </c>
      <c r="B19" s="29" t="n"/>
      <c r="C19" s="29" t="n"/>
      <c r="D19" s="30" t="n"/>
      <c r="E19" s="29" t="n"/>
      <c r="F19" s="31" t="n"/>
      <c r="G19" s="29" t="n"/>
      <c r="H19" s="27">
        <f>IF(AND(TRIM(B19&amp;"")&lt;&gt;"",E19="Waiting"),SUMPRODUCT(($E$9:E19="Waiting")*(LEN(TRIM($B$9:B19&amp;""))&gt;0)),"")</f>
        <v/>
      </c>
      <c r="I19" s="28">
        <f>IF(AND(E19="Offered",ISNUMBER(F19)),F19+N(B5),"")</f>
        <v/>
      </c>
      <c r="J19" s="10">
        <f>IF(NOT(TRIM(B19&amp;"")&lt;&gt;""),"",IF(E19="Waiting",IF(H19&lt;=E4,"Offer a spot","Keep waiting"),IF(E19="Offered",IF(ISNUMBER(F19),"Waiting for their answer","Add the date you contacted them"),IF(E19="Took the spot","Done: spot filled",IF(OR(E19="Passed",E19="No reply"),"Done: move on to the next name","Pick a status")))))</f>
        <v/>
      </c>
    </row>
    <row r="20">
      <c r="A20" s="20">
        <f>IF(TRIM(B20&amp;"")&lt;&gt;"",SUMPRODUCT((LEN(TRIM($B$9:B20&amp;""))&gt;0)*1),"")</f>
        <v/>
      </c>
      <c r="B20" s="29" t="n"/>
      <c r="C20" s="29" t="n"/>
      <c r="D20" s="30" t="n"/>
      <c r="E20" s="29" t="n"/>
      <c r="F20" s="31" t="n"/>
      <c r="G20" s="29" t="n"/>
      <c r="H20" s="27">
        <f>IF(AND(TRIM(B20&amp;"")&lt;&gt;"",E20="Waiting"),SUMPRODUCT(($E$9:E20="Waiting")*(LEN(TRIM($B$9:B20&amp;""))&gt;0)),"")</f>
        <v/>
      </c>
      <c r="I20" s="28">
        <f>IF(AND(E20="Offered",ISNUMBER(F20)),F20+N(B5),"")</f>
        <v/>
      </c>
      <c r="J20" s="10">
        <f>IF(NOT(TRIM(B20&amp;"")&lt;&gt;""),"",IF(E20="Waiting",IF(H20&lt;=E4,"Offer a spot","Keep waiting"),IF(E20="Offered",IF(ISNUMBER(F20),"Waiting for their answer","Add the date you contacted them"),IF(E20="Took the spot","Done: spot filled",IF(OR(E20="Passed",E20="No reply"),"Done: move on to the next name","Pick a status")))))</f>
        <v/>
      </c>
    </row>
    <row r="21">
      <c r="A21" s="20">
        <f>IF(TRIM(B21&amp;"")&lt;&gt;"",SUMPRODUCT((LEN(TRIM($B$9:B21&amp;""))&gt;0)*1),"")</f>
        <v/>
      </c>
      <c r="B21" s="29" t="n"/>
      <c r="C21" s="29" t="n"/>
      <c r="D21" s="30" t="n"/>
      <c r="E21" s="29" t="n"/>
      <c r="F21" s="31" t="n"/>
      <c r="G21" s="29" t="n"/>
      <c r="H21" s="27">
        <f>IF(AND(TRIM(B21&amp;"")&lt;&gt;"",E21="Waiting"),SUMPRODUCT(($E$9:E21="Waiting")*(LEN(TRIM($B$9:B21&amp;""))&gt;0)),"")</f>
        <v/>
      </c>
      <c r="I21" s="28">
        <f>IF(AND(E21="Offered",ISNUMBER(F21)),F21+N(B5),"")</f>
        <v/>
      </c>
      <c r="J21" s="10">
        <f>IF(NOT(TRIM(B21&amp;"")&lt;&gt;""),"",IF(E21="Waiting",IF(H21&lt;=E4,"Offer a spot","Keep waiting"),IF(E21="Offered",IF(ISNUMBER(F21),"Waiting for their answer","Add the date you contacted them"),IF(E21="Took the spot","Done: spot filled",IF(OR(E21="Passed",E21="No reply"),"Done: move on to the next name","Pick a status")))))</f>
        <v/>
      </c>
    </row>
    <row r="22">
      <c r="A22" s="20">
        <f>IF(TRIM(B22&amp;"")&lt;&gt;"",SUMPRODUCT((LEN(TRIM($B$9:B22&amp;""))&gt;0)*1),"")</f>
        <v/>
      </c>
      <c r="B22" s="29" t="n"/>
      <c r="C22" s="29" t="n"/>
      <c r="D22" s="30" t="n"/>
      <c r="E22" s="29" t="n"/>
      <c r="F22" s="31" t="n"/>
      <c r="G22" s="29" t="n"/>
      <c r="H22" s="27">
        <f>IF(AND(TRIM(B22&amp;"")&lt;&gt;"",E22="Waiting"),SUMPRODUCT(($E$9:E22="Waiting")*(LEN(TRIM($B$9:B22&amp;""))&gt;0)),"")</f>
        <v/>
      </c>
      <c r="I22" s="28">
        <f>IF(AND(E22="Offered",ISNUMBER(F22)),F22+N(B5),"")</f>
        <v/>
      </c>
      <c r="J22" s="10">
        <f>IF(NOT(TRIM(B22&amp;"")&lt;&gt;""),"",IF(E22="Waiting",IF(H22&lt;=E4,"Offer a spot","Keep waiting"),IF(E22="Offered",IF(ISNUMBER(F22),"Waiting for their answer","Add the date you contacted them"),IF(E22="Took the spot","Done: spot filled",IF(OR(E22="Passed",E22="No reply"),"Done: move on to the next name","Pick a status")))))</f>
        <v/>
      </c>
    </row>
    <row r="23">
      <c r="A23" s="20">
        <f>IF(TRIM(B23&amp;"")&lt;&gt;"",SUMPRODUCT((LEN(TRIM($B$9:B23&amp;""))&gt;0)*1),"")</f>
        <v/>
      </c>
      <c r="B23" s="29" t="n"/>
      <c r="C23" s="29" t="n"/>
      <c r="D23" s="30" t="n"/>
      <c r="E23" s="29" t="n"/>
      <c r="F23" s="31" t="n"/>
      <c r="G23" s="29" t="n"/>
      <c r="H23" s="27">
        <f>IF(AND(TRIM(B23&amp;"")&lt;&gt;"",E23="Waiting"),SUMPRODUCT(($E$9:E23="Waiting")*(LEN(TRIM($B$9:B23&amp;""))&gt;0)),"")</f>
        <v/>
      </c>
      <c r="I23" s="28">
        <f>IF(AND(E23="Offered",ISNUMBER(F23)),F23+N(B5),"")</f>
        <v/>
      </c>
      <c r="J23" s="10">
        <f>IF(NOT(TRIM(B23&amp;"")&lt;&gt;""),"",IF(E23="Waiting",IF(H23&lt;=E4,"Offer a spot","Keep waiting"),IF(E23="Offered",IF(ISNUMBER(F23),"Waiting for their answer","Add the date you contacted them"),IF(E23="Took the spot","Done: spot filled",IF(OR(E23="Passed",E23="No reply"),"Done: move on to the next name","Pick a status")))))</f>
        <v/>
      </c>
    </row>
    <row r="24">
      <c r="A24" s="20">
        <f>IF(TRIM(B24&amp;"")&lt;&gt;"",SUMPRODUCT((LEN(TRIM($B$9:B24&amp;""))&gt;0)*1),"")</f>
        <v/>
      </c>
      <c r="B24" s="29" t="n"/>
      <c r="C24" s="29" t="n"/>
      <c r="D24" s="30" t="n"/>
      <c r="E24" s="29" t="n"/>
      <c r="F24" s="31" t="n"/>
      <c r="G24" s="29" t="n"/>
      <c r="H24" s="27">
        <f>IF(AND(TRIM(B24&amp;"")&lt;&gt;"",E24="Waiting"),SUMPRODUCT(($E$9:E24="Waiting")*(LEN(TRIM($B$9:B24&amp;""))&gt;0)),"")</f>
        <v/>
      </c>
      <c r="I24" s="28">
        <f>IF(AND(E24="Offered",ISNUMBER(F24)),F24+N(B5),"")</f>
        <v/>
      </c>
      <c r="J24" s="10">
        <f>IF(NOT(TRIM(B24&amp;"")&lt;&gt;""),"",IF(E24="Waiting",IF(H24&lt;=E4,"Offer a spot","Keep waiting"),IF(E24="Offered",IF(ISNUMBER(F24),"Waiting for their answer","Add the date you contacted them"),IF(E24="Took the spot","Done: spot filled",IF(OR(E24="Passed",E24="No reply"),"Done: move on to the next name","Pick a status")))))</f>
        <v/>
      </c>
    </row>
    <row r="25">
      <c r="A25" s="20">
        <f>IF(TRIM(B25&amp;"")&lt;&gt;"",SUMPRODUCT((LEN(TRIM($B$9:B25&amp;""))&gt;0)*1),"")</f>
        <v/>
      </c>
      <c r="B25" s="29" t="n"/>
      <c r="C25" s="29" t="n"/>
      <c r="D25" s="30" t="n"/>
      <c r="E25" s="29" t="n"/>
      <c r="F25" s="31" t="n"/>
      <c r="G25" s="29" t="n"/>
      <c r="H25" s="27">
        <f>IF(AND(TRIM(B25&amp;"")&lt;&gt;"",E25="Waiting"),SUMPRODUCT(($E$9:E25="Waiting")*(LEN(TRIM($B$9:B25&amp;""))&gt;0)),"")</f>
        <v/>
      </c>
      <c r="I25" s="28">
        <f>IF(AND(E25="Offered",ISNUMBER(F25)),F25+N(B5),"")</f>
        <v/>
      </c>
      <c r="J25" s="10">
        <f>IF(NOT(TRIM(B25&amp;"")&lt;&gt;""),"",IF(E25="Waiting",IF(H25&lt;=E4,"Offer a spot","Keep waiting"),IF(E25="Offered",IF(ISNUMBER(F25),"Waiting for their answer","Add the date you contacted them"),IF(E25="Took the spot","Done: spot filled",IF(OR(E25="Passed",E25="No reply"),"Done: move on to the next name","Pick a status")))))</f>
        <v/>
      </c>
    </row>
    <row r="26">
      <c r="A26" s="20">
        <f>IF(TRIM(B26&amp;"")&lt;&gt;"",SUMPRODUCT((LEN(TRIM($B$9:B26&amp;""))&gt;0)*1),"")</f>
        <v/>
      </c>
      <c r="B26" s="29" t="n"/>
      <c r="C26" s="29" t="n"/>
      <c r="D26" s="30" t="n"/>
      <c r="E26" s="29" t="n"/>
      <c r="F26" s="31" t="n"/>
      <c r="G26" s="29" t="n"/>
      <c r="H26" s="27">
        <f>IF(AND(TRIM(B26&amp;"")&lt;&gt;"",E26="Waiting"),SUMPRODUCT(($E$9:E26="Waiting")*(LEN(TRIM($B$9:B26&amp;""))&gt;0)),"")</f>
        <v/>
      </c>
      <c r="I26" s="28">
        <f>IF(AND(E26="Offered",ISNUMBER(F26)),F26+N(B5),"")</f>
        <v/>
      </c>
      <c r="J26" s="10">
        <f>IF(NOT(TRIM(B26&amp;"")&lt;&gt;""),"",IF(E26="Waiting",IF(H26&lt;=E4,"Offer a spot","Keep waiting"),IF(E26="Offered",IF(ISNUMBER(F26),"Waiting for their answer","Add the date you contacted them"),IF(E26="Took the spot","Done: spot filled",IF(OR(E26="Passed",E26="No reply"),"Done: move on to the next name","Pick a status")))))</f>
        <v/>
      </c>
    </row>
    <row r="27">
      <c r="A27" s="20">
        <f>IF(TRIM(B27&amp;"")&lt;&gt;"",SUMPRODUCT((LEN(TRIM($B$9:B27&amp;""))&gt;0)*1),"")</f>
        <v/>
      </c>
      <c r="B27" s="29" t="n"/>
      <c r="C27" s="29" t="n"/>
      <c r="D27" s="30" t="n"/>
      <c r="E27" s="29" t="n"/>
      <c r="F27" s="31" t="n"/>
      <c r="G27" s="29" t="n"/>
      <c r="H27" s="27">
        <f>IF(AND(TRIM(B27&amp;"")&lt;&gt;"",E27="Waiting"),SUMPRODUCT(($E$9:E27="Waiting")*(LEN(TRIM($B$9:B27&amp;""))&gt;0)),"")</f>
        <v/>
      </c>
      <c r="I27" s="28">
        <f>IF(AND(E27="Offered",ISNUMBER(F27)),F27+N(B5),"")</f>
        <v/>
      </c>
      <c r="J27" s="10">
        <f>IF(NOT(TRIM(B27&amp;"")&lt;&gt;""),"",IF(E27="Waiting",IF(H27&lt;=E4,"Offer a spot","Keep waiting"),IF(E27="Offered",IF(ISNUMBER(F27),"Waiting for their answer","Add the date you contacted them"),IF(E27="Took the spot","Done: spot filled",IF(OR(E27="Passed",E27="No reply"),"Done: move on to the next name","Pick a status")))))</f>
        <v/>
      </c>
    </row>
    <row r="28">
      <c r="A28" s="20">
        <f>IF(TRIM(B28&amp;"")&lt;&gt;"",SUMPRODUCT((LEN(TRIM($B$9:B28&amp;""))&gt;0)*1),"")</f>
        <v/>
      </c>
      <c r="B28" s="29" t="n"/>
      <c r="C28" s="29" t="n"/>
      <c r="D28" s="30" t="n"/>
      <c r="E28" s="29" t="n"/>
      <c r="F28" s="31" t="n"/>
      <c r="G28" s="29" t="n"/>
      <c r="H28" s="27">
        <f>IF(AND(TRIM(B28&amp;"")&lt;&gt;"",E28="Waiting"),SUMPRODUCT(($E$9:E28="Waiting")*(LEN(TRIM($B$9:B28&amp;""))&gt;0)),"")</f>
        <v/>
      </c>
      <c r="I28" s="28">
        <f>IF(AND(E28="Offered",ISNUMBER(F28)),F28+N(B5),"")</f>
        <v/>
      </c>
      <c r="J28" s="10">
        <f>IF(NOT(TRIM(B28&amp;"")&lt;&gt;""),"",IF(E28="Waiting",IF(H28&lt;=E4,"Offer a spot","Keep waiting"),IF(E28="Offered",IF(ISNUMBER(F28),"Waiting for their answer","Add the date you contacted them"),IF(E28="Took the spot","Done: spot filled",IF(OR(E28="Passed",E28="No reply"),"Done: move on to the next name","Pick a status")))))</f>
        <v/>
      </c>
    </row>
    <row r="29">
      <c r="A29" s="20">
        <f>IF(TRIM(B29&amp;"")&lt;&gt;"",SUMPRODUCT((LEN(TRIM($B$9:B29&amp;""))&gt;0)*1),"")</f>
        <v/>
      </c>
      <c r="B29" s="29" t="n"/>
      <c r="C29" s="29" t="n"/>
      <c r="D29" s="30" t="n"/>
      <c r="E29" s="29" t="n"/>
      <c r="F29" s="31" t="n"/>
      <c r="G29" s="29" t="n"/>
      <c r="H29" s="27">
        <f>IF(AND(TRIM(B29&amp;"")&lt;&gt;"",E29="Waiting"),SUMPRODUCT(($E$9:E29="Waiting")*(LEN(TRIM($B$9:B29&amp;""))&gt;0)),"")</f>
        <v/>
      </c>
      <c r="I29" s="28">
        <f>IF(AND(E29="Offered",ISNUMBER(F29)),F29+N(B5),"")</f>
        <v/>
      </c>
      <c r="J29" s="10">
        <f>IF(NOT(TRIM(B29&amp;"")&lt;&gt;""),"",IF(E29="Waiting",IF(H29&lt;=E4,"Offer a spot","Keep waiting"),IF(E29="Offered",IF(ISNUMBER(F29),"Waiting for their answer","Add the date you contacted them"),IF(E29="Took the spot","Done: spot filled",IF(OR(E29="Passed",E29="No reply"),"Done: move on to the next name","Pick a status")))))</f>
        <v/>
      </c>
    </row>
    <row r="30">
      <c r="A30" s="20">
        <f>IF(TRIM(B30&amp;"")&lt;&gt;"",SUMPRODUCT((LEN(TRIM($B$9:B30&amp;""))&gt;0)*1),"")</f>
        <v/>
      </c>
      <c r="B30" s="29" t="n"/>
      <c r="C30" s="29" t="n"/>
      <c r="D30" s="30" t="n"/>
      <c r="E30" s="29" t="n"/>
      <c r="F30" s="31" t="n"/>
      <c r="G30" s="29" t="n"/>
      <c r="H30" s="27">
        <f>IF(AND(TRIM(B30&amp;"")&lt;&gt;"",E30="Waiting"),SUMPRODUCT(($E$9:E30="Waiting")*(LEN(TRIM($B$9:B30&amp;""))&gt;0)),"")</f>
        <v/>
      </c>
      <c r="I30" s="28">
        <f>IF(AND(E30="Offered",ISNUMBER(F30)),F30+N(B5),"")</f>
        <v/>
      </c>
      <c r="J30" s="10">
        <f>IF(NOT(TRIM(B30&amp;"")&lt;&gt;""),"",IF(E30="Waiting",IF(H30&lt;=E4,"Offer a spot","Keep waiting"),IF(E30="Offered",IF(ISNUMBER(F30),"Waiting for their answer","Add the date you contacted them"),IF(E30="Took the spot","Done: spot filled",IF(OR(E30="Passed",E30="No reply"),"Done: move on to the next name","Pick a status")))))</f>
        <v/>
      </c>
    </row>
    <row r="31">
      <c r="A31" s="20">
        <f>IF(TRIM(B31&amp;"")&lt;&gt;"",SUMPRODUCT((LEN(TRIM($B$9:B31&amp;""))&gt;0)*1),"")</f>
        <v/>
      </c>
      <c r="B31" s="29" t="n"/>
      <c r="C31" s="29" t="n"/>
      <c r="D31" s="30" t="n"/>
      <c r="E31" s="29" t="n"/>
      <c r="F31" s="31" t="n"/>
      <c r="G31" s="29" t="n"/>
      <c r="H31" s="27">
        <f>IF(AND(TRIM(B31&amp;"")&lt;&gt;"",E31="Waiting"),SUMPRODUCT(($E$9:E31="Waiting")*(LEN(TRIM($B$9:B31&amp;""))&gt;0)),"")</f>
        <v/>
      </c>
      <c r="I31" s="28">
        <f>IF(AND(E31="Offered",ISNUMBER(F31)),F31+N(B5),"")</f>
        <v/>
      </c>
      <c r="J31" s="10">
        <f>IF(NOT(TRIM(B31&amp;"")&lt;&gt;""),"",IF(E31="Waiting",IF(H31&lt;=E4,"Offer a spot","Keep waiting"),IF(E31="Offered",IF(ISNUMBER(F31),"Waiting for their answer","Add the date you contacted them"),IF(E31="Took the spot","Done: spot filled",IF(OR(E31="Passed",E31="No reply"),"Done: move on to the next name","Pick a status")))))</f>
        <v/>
      </c>
    </row>
    <row r="32">
      <c r="A32" s="20">
        <f>IF(TRIM(B32&amp;"")&lt;&gt;"",SUMPRODUCT((LEN(TRIM($B$9:B32&amp;""))&gt;0)*1),"")</f>
        <v/>
      </c>
      <c r="B32" s="29" t="n"/>
      <c r="C32" s="29" t="n"/>
      <c r="D32" s="30" t="n"/>
      <c r="E32" s="29" t="n"/>
      <c r="F32" s="31" t="n"/>
      <c r="G32" s="29" t="n"/>
      <c r="H32" s="27">
        <f>IF(AND(TRIM(B32&amp;"")&lt;&gt;"",E32="Waiting"),SUMPRODUCT(($E$9:E32="Waiting")*(LEN(TRIM($B$9:B32&amp;""))&gt;0)),"")</f>
        <v/>
      </c>
      <c r="I32" s="28">
        <f>IF(AND(E32="Offered",ISNUMBER(F32)),F32+N(B5),"")</f>
        <v/>
      </c>
      <c r="J32" s="10">
        <f>IF(NOT(TRIM(B32&amp;"")&lt;&gt;""),"",IF(E32="Waiting",IF(H32&lt;=E4,"Offer a spot","Keep waiting"),IF(E32="Offered",IF(ISNUMBER(F32),"Waiting for their answer","Add the date you contacted them"),IF(E32="Took the spot","Done: spot filled",IF(OR(E32="Passed",E32="No reply"),"Done: move on to the next name","Pick a status")))))</f>
        <v/>
      </c>
    </row>
    <row r="33">
      <c r="A33" s="20">
        <f>IF(TRIM(B33&amp;"")&lt;&gt;"",SUMPRODUCT((LEN(TRIM($B$9:B33&amp;""))&gt;0)*1),"")</f>
        <v/>
      </c>
      <c r="B33" s="29" t="n"/>
      <c r="C33" s="29" t="n"/>
      <c r="D33" s="30" t="n"/>
      <c r="E33" s="29" t="n"/>
      <c r="F33" s="31" t="n"/>
      <c r="G33" s="29" t="n"/>
      <c r="H33" s="27">
        <f>IF(AND(TRIM(B33&amp;"")&lt;&gt;"",E33="Waiting"),SUMPRODUCT(($E$9:E33="Waiting")*(LEN(TRIM($B$9:B33&amp;""))&gt;0)),"")</f>
        <v/>
      </c>
      <c r="I33" s="28">
        <f>IF(AND(E33="Offered",ISNUMBER(F33)),F33+N(B5),"")</f>
        <v/>
      </c>
      <c r="J33" s="10">
        <f>IF(NOT(TRIM(B33&amp;"")&lt;&gt;""),"",IF(E33="Waiting",IF(H33&lt;=E4,"Offer a spot","Keep waiting"),IF(E33="Offered",IF(ISNUMBER(F33),"Waiting for their answer","Add the date you contacted them"),IF(E33="Took the spot","Done: spot filled",IF(OR(E33="Passed",E33="No reply"),"Done: move on to the next name","Pick a status")))))</f>
        <v/>
      </c>
    </row>
    <row r="34">
      <c r="A34" s="20">
        <f>IF(TRIM(B34&amp;"")&lt;&gt;"",SUMPRODUCT((LEN(TRIM($B$9:B34&amp;""))&gt;0)*1),"")</f>
        <v/>
      </c>
      <c r="B34" s="29" t="n"/>
      <c r="C34" s="29" t="n"/>
      <c r="D34" s="30" t="n"/>
      <c r="E34" s="29" t="n"/>
      <c r="F34" s="31" t="n"/>
      <c r="G34" s="29" t="n"/>
      <c r="H34" s="27">
        <f>IF(AND(TRIM(B34&amp;"")&lt;&gt;"",E34="Waiting"),SUMPRODUCT(($E$9:E34="Waiting")*(LEN(TRIM($B$9:B34&amp;""))&gt;0)),"")</f>
        <v/>
      </c>
      <c r="I34" s="28">
        <f>IF(AND(E34="Offered",ISNUMBER(F34)),F34+N(B5),"")</f>
        <v/>
      </c>
      <c r="J34" s="10">
        <f>IF(NOT(TRIM(B34&amp;"")&lt;&gt;""),"",IF(E34="Waiting",IF(H34&lt;=E4,"Offer a spot","Keep waiting"),IF(E34="Offered",IF(ISNUMBER(F34),"Waiting for their answer","Add the date you contacted them"),IF(E34="Took the spot","Done: spot filled",IF(OR(E34="Passed",E34="No reply"),"Done: move on to the next name","Pick a status")))))</f>
        <v/>
      </c>
    </row>
    <row r="35">
      <c r="A35" s="20">
        <f>IF(TRIM(B35&amp;"")&lt;&gt;"",SUMPRODUCT((LEN(TRIM($B$9:B35&amp;""))&gt;0)*1),"")</f>
        <v/>
      </c>
      <c r="B35" s="29" t="n"/>
      <c r="C35" s="29" t="n"/>
      <c r="D35" s="30" t="n"/>
      <c r="E35" s="29" t="n"/>
      <c r="F35" s="31" t="n"/>
      <c r="G35" s="29" t="n"/>
      <c r="H35" s="27">
        <f>IF(AND(TRIM(B35&amp;"")&lt;&gt;"",E35="Waiting"),SUMPRODUCT(($E$9:E35="Waiting")*(LEN(TRIM($B$9:B35&amp;""))&gt;0)),"")</f>
        <v/>
      </c>
      <c r="I35" s="28">
        <f>IF(AND(E35="Offered",ISNUMBER(F35)),F35+N(B5),"")</f>
        <v/>
      </c>
      <c r="J35" s="10">
        <f>IF(NOT(TRIM(B35&amp;"")&lt;&gt;""),"",IF(E35="Waiting",IF(H35&lt;=E4,"Offer a spot","Keep waiting"),IF(E35="Offered",IF(ISNUMBER(F35),"Waiting for their answer","Add the date you contacted them"),IF(E35="Took the spot","Done: spot filled",IF(OR(E35="Passed",E35="No reply"),"Done: move on to the next name","Pick a status")))))</f>
        <v/>
      </c>
    </row>
    <row r="36">
      <c r="A36" s="20">
        <f>IF(TRIM(B36&amp;"")&lt;&gt;"",SUMPRODUCT((LEN(TRIM($B$9:B36&amp;""))&gt;0)*1),"")</f>
        <v/>
      </c>
      <c r="B36" s="29" t="n"/>
      <c r="C36" s="29" t="n"/>
      <c r="D36" s="30" t="n"/>
      <c r="E36" s="29" t="n"/>
      <c r="F36" s="31" t="n"/>
      <c r="G36" s="29" t="n"/>
      <c r="H36" s="27">
        <f>IF(AND(TRIM(B36&amp;"")&lt;&gt;"",E36="Waiting"),SUMPRODUCT(($E$9:E36="Waiting")*(LEN(TRIM($B$9:B36&amp;""))&gt;0)),"")</f>
        <v/>
      </c>
      <c r="I36" s="28">
        <f>IF(AND(E36="Offered",ISNUMBER(F36)),F36+N(B5),"")</f>
        <v/>
      </c>
      <c r="J36" s="10">
        <f>IF(NOT(TRIM(B36&amp;"")&lt;&gt;""),"",IF(E36="Waiting",IF(H36&lt;=E4,"Offer a spot","Keep waiting"),IF(E36="Offered",IF(ISNUMBER(F36),"Waiting for their answer","Add the date you contacted them"),IF(E36="Took the spot","Done: spot filled",IF(OR(E36="Passed",E36="No reply"),"Done: move on to the next name","Pick a status")))))</f>
        <v/>
      </c>
    </row>
    <row r="37">
      <c r="A37" s="20">
        <f>IF(TRIM(B37&amp;"")&lt;&gt;"",SUMPRODUCT((LEN(TRIM($B$9:B37&amp;""))&gt;0)*1),"")</f>
        <v/>
      </c>
      <c r="B37" s="29" t="n"/>
      <c r="C37" s="29" t="n"/>
      <c r="D37" s="30" t="n"/>
      <c r="E37" s="29" t="n"/>
      <c r="F37" s="31" t="n"/>
      <c r="G37" s="29" t="n"/>
      <c r="H37" s="27">
        <f>IF(AND(TRIM(B37&amp;"")&lt;&gt;"",E37="Waiting"),SUMPRODUCT(($E$9:E37="Waiting")*(LEN(TRIM($B$9:B37&amp;""))&gt;0)),"")</f>
        <v/>
      </c>
      <c r="I37" s="28">
        <f>IF(AND(E37="Offered",ISNUMBER(F37)),F37+N(B5),"")</f>
        <v/>
      </c>
      <c r="J37" s="10">
        <f>IF(NOT(TRIM(B37&amp;"")&lt;&gt;""),"",IF(E37="Waiting",IF(H37&lt;=E4,"Offer a spot","Keep waiting"),IF(E37="Offered",IF(ISNUMBER(F37),"Waiting for their answer","Add the date you contacted them"),IF(E37="Took the spot","Done: spot filled",IF(OR(E37="Passed",E37="No reply"),"Done: move on to the next name","Pick a status")))))</f>
        <v/>
      </c>
    </row>
    <row r="38">
      <c r="A38" s="20">
        <f>IF(TRIM(B38&amp;"")&lt;&gt;"",SUMPRODUCT((LEN(TRIM($B$9:B38&amp;""))&gt;0)*1),"")</f>
        <v/>
      </c>
      <c r="B38" s="29" t="n"/>
      <c r="C38" s="29" t="n"/>
      <c r="D38" s="30" t="n"/>
      <c r="E38" s="29" t="n"/>
      <c r="F38" s="31" t="n"/>
      <c r="G38" s="29" t="n"/>
      <c r="H38" s="27">
        <f>IF(AND(TRIM(B38&amp;"")&lt;&gt;"",E38="Waiting"),SUMPRODUCT(($E$9:E38="Waiting")*(LEN(TRIM($B$9:B38&amp;""))&gt;0)),"")</f>
        <v/>
      </c>
      <c r="I38" s="28">
        <f>IF(AND(E38="Offered",ISNUMBER(F38)),F38+N(B5),"")</f>
        <v/>
      </c>
      <c r="J38" s="10">
        <f>IF(NOT(TRIM(B38&amp;"")&lt;&gt;""),"",IF(E38="Waiting",IF(H38&lt;=E4,"Offer a spot","Keep waiting"),IF(E38="Offered",IF(ISNUMBER(F38),"Waiting for their answer","Add the date you contacted them"),IF(E38="Took the spot","Done: spot filled",IF(OR(E38="Passed",E38="No reply"),"Done: move on to the next name","Pick a status")))))</f>
        <v/>
      </c>
    </row>
    <row r="39">
      <c r="A39" s="20">
        <f>IF(TRIM(B39&amp;"")&lt;&gt;"",SUMPRODUCT((LEN(TRIM($B$9:B39&amp;""))&gt;0)*1),"")</f>
        <v/>
      </c>
      <c r="B39" s="29" t="n"/>
      <c r="C39" s="29" t="n"/>
      <c r="D39" s="30" t="n"/>
      <c r="E39" s="29" t="n"/>
      <c r="F39" s="31" t="n"/>
      <c r="G39" s="29" t="n"/>
      <c r="H39" s="27">
        <f>IF(AND(TRIM(B39&amp;"")&lt;&gt;"",E39="Waiting"),SUMPRODUCT(($E$9:E39="Waiting")*(LEN(TRIM($B$9:B39&amp;""))&gt;0)),"")</f>
        <v/>
      </c>
      <c r="I39" s="28">
        <f>IF(AND(E39="Offered",ISNUMBER(F39)),F39+N(B5),"")</f>
        <v/>
      </c>
      <c r="J39" s="10">
        <f>IF(NOT(TRIM(B39&amp;"")&lt;&gt;""),"",IF(E39="Waiting",IF(H39&lt;=E4,"Offer a spot","Keep waiting"),IF(E39="Offered",IF(ISNUMBER(F39),"Waiting for their answer","Add the date you contacted them"),IF(E39="Took the spot","Done: spot filled",IF(OR(E39="Passed",E39="No reply"),"Done: move on to the next name","Pick a status")))))</f>
        <v/>
      </c>
    </row>
    <row r="40">
      <c r="A40" s="20">
        <f>IF(TRIM(B40&amp;"")&lt;&gt;"",SUMPRODUCT((LEN(TRIM($B$9:B40&amp;""))&gt;0)*1),"")</f>
        <v/>
      </c>
      <c r="B40" s="29" t="n"/>
      <c r="C40" s="29" t="n"/>
      <c r="D40" s="30" t="n"/>
      <c r="E40" s="29" t="n"/>
      <c r="F40" s="31" t="n"/>
      <c r="G40" s="29" t="n"/>
      <c r="H40" s="27">
        <f>IF(AND(TRIM(B40&amp;"")&lt;&gt;"",E40="Waiting"),SUMPRODUCT(($E$9:E40="Waiting")*(LEN(TRIM($B$9:B40&amp;""))&gt;0)),"")</f>
        <v/>
      </c>
      <c r="I40" s="28">
        <f>IF(AND(E40="Offered",ISNUMBER(F40)),F40+N(B5),"")</f>
        <v/>
      </c>
      <c r="J40" s="10">
        <f>IF(NOT(TRIM(B40&amp;"")&lt;&gt;""),"",IF(E40="Waiting",IF(H40&lt;=E4,"Offer a spot","Keep waiting"),IF(E40="Offered",IF(ISNUMBER(F40),"Waiting for their answer","Add the date you contacted them"),IF(E40="Took the spot","Done: spot filled",IF(OR(E40="Passed",E40="No reply"),"Done: move on to the next name","Pick a status")))))</f>
        <v/>
      </c>
    </row>
    <row r="41">
      <c r="A41" s="20">
        <f>IF(TRIM(B41&amp;"")&lt;&gt;"",SUMPRODUCT((LEN(TRIM($B$9:B41&amp;""))&gt;0)*1),"")</f>
        <v/>
      </c>
      <c r="B41" s="29" t="n"/>
      <c r="C41" s="29" t="n"/>
      <c r="D41" s="30" t="n"/>
      <c r="E41" s="29" t="n"/>
      <c r="F41" s="31" t="n"/>
      <c r="G41" s="29" t="n"/>
      <c r="H41" s="27">
        <f>IF(AND(TRIM(B41&amp;"")&lt;&gt;"",E41="Waiting"),SUMPRODUCT(($E$9:E41="Waiting")*(LEN(TRIM($B$9:B41&amp;""))&gt;0)),"")</f>
        <v/>
      </c>
      <c r="I41" s="28">
        <f>IF(AND(E41="Offered",ISNUMBER(F41)),F41+N(B5),"")</f>
        <v/>
      </c>
      <c r="J41" s="10">
        <f>IF(NOT(TRIM(B41&amp;"")&lt;&gt;""),"",IF(E41="Waiting",IF(H41&lt;=E4,"Offer a spot","Keep waiting"),IF(E41="Offered",IF(ISNUMBER(F41),"Waiting for their answer","Add the date you contacted them"),IF(E41="Took the spot","Done: spot filled",IF(OR(E41="Passed",E41="No reply"),"Done: move on to the next name","Pick a status")))))</f>
        <v/>
      </c>
    </row>
    <row r="42">
      <c r="A42" s="20">
        <f>IF(TRIM(B42&amp;"")&lt;&gt;"",SUMPRODUCT((LEN(TRIM($B$9:B42&amp;""))&gt;0)*1),"")</f>
        <v/>
      </c>
      <c r="B42" s="29" t="n"/>
      <c r="C42" s="29" t="n"/>
      <c r="D42" s="30" t="n"/>
      <c r="E42" s="29" t="n"/>
      <c r="F42" s="31" t="n"/>
      <c r="G42" s="29" t="n"/>
      <c r="H42" s="27">
        <f>IF(AND(TRIM(B42&amp;"")&lt;&gt;"",E42="Waiting"),SUMPRODUCT(($E$9:E42="Waiting")*(LEN(TRIM($B$9:B42&amp;""))&gt;0)),"")</f>
        <v/>
      </c>
      <c r="I42" s="28">
        <f>IF(AND(E42="Offered",ISNUMBER(F42)),F42+N(B5),"")</f>
        <v/>
      </c>
      <c r="J42" s="10">
        <f>IF(NOT(TRIM(B42&amp;"")&lt;&gt;""),"",IF(E42="Waiting",IF(H42&lt;=E4,"Offer a spot","Keep waiting"),IF(E42="Offered",IF(ISNUMBER(F42),"Waiting for their answer","Add the date you contacted them"),IF(E42="Took the spot","Done: spot filled",IF(OR(E42="Passed",E42="No reply"),"Done: move on to the next name","Pick a status")))))</f>
        <v/>
      </c>
    </row>
    <row r="43">
      <c r="A43" s="20">
        <f>IF(TRIM(B43&amp;"")&lt;&gt;"",SUMPRODUCT((LEN(TRIM($B$9:B43&amp;""))&gt;0)*1),"")</f>
        <v/>
      </c>
      <c r="B43" s="29" t="n"/>
      <c r="C43" s="29" t="n"/>
      <c r="D43" s="30" t="n"/>
      <c r="E43" s="29" t="n"/>
      <c r="F43" s="31" t="n"/>
      <c r="G43" s="29" t="n"/>
      <c r="H43" s="27">
        <f>IF(AND(TRIM(B43&amp;"")&lt;&gt;"",E43="Waiting"),SUMPRODUCT(($E$9:E43="Waiting")*(LEN(TRIM($B$9:B43&amp;""))&gt;0)),"")</f>
        <v/>
      </c>
      <c r="I43" s="28">
        <f>IF(AND(E43="Offered",ISNUMBER(F43)),F43+N(B5),"")</f>
        <v/>
      </c>
      <c r="J43" s="10">
        <f>IF(NOT(TRIM(B43&amp;"")&lt;&gt;""),"",IF(E43="Waiting",IF(H43&lt;=E4,"Offer a spot","Keep waiting"),IF(E43="Offered",IF(ISNUMBER(F43),"Waiting for their answer","Add the date you contacted them"),IF(E43="Took the spot","Done: spot filled",IF(OR(E43="Passed",E43="No reply"),"Done: move on to the next name","Pick a status")))))</f>
        <v/>
      </c>
    </row>
    <row r="44">
      <c r="A44" s="20">
        <f>IF(TRIM(B44&amp;"")&lt;&gt;"",SUMPRODUCT((LEN(TRIM($B$9:B44&amp;""))&gt;0)*1),"")</f>
        <v/>
      </c>
      <c r="B44" s="29" t="n"/>
      <c r="C44" s="29" t="n"/>
      <c r="D44" s="30" t="n"/>
      <c r="E44" s="29" t="n"/>
      <c r="F44" s="31" t="n"/>
      <c r="G44" s="29" t="n"/>
      <c r="H44" s="27">
        <f>IF(AND(TRIM(B44&amp;"")&lt;&gt;"",E44="Waiting"),SUMPRODUCT(($E$9:E44="Waiting")*(LEN(TRIM($B$9:B44&amp;""))&gt;0)),"")</f>
        <v/>
      </c>
      <c r="I44" s="28">
        <f>IF(AND(E44="Offered",ISNUMBER(F44)),F44+N(B5),"")</f>
        <v/>
      </c>
      <c r="J44" s="10">
        <f>IF(NOT(TRIM(B44&amp;"")&lt;&gt;""),"",IF(E44="Waiting",IF(H44&lt;=E4,"Offer a spot","Keep waiting"),IF(E44="Offered",IF(ISNUMBER(F44),"Waiting for their answer","Add the date you contacted them"),IF(E44="Took the spot","Done: spot filled",IF(OR(E44="Passed",E44="No reply"),"Done: move on to the next name","Pick a status")))))</f>
        <v/>
      </c>
    </row>
    <row r="45">
      <c r="A45" s="20">
        <f>IF(TRIM(B45&amp;"")&lt;&gt;"",SUMPRODUCT((LEN(TRIM($B$9:B45&amp;""))&gt;0)*1),"")</f>
        <v/>
      </c>
      <c r="B45" s="29" t="n"/>
      <c r="C45" s="29" t="n"/>
      <c r="D45" s="30" t="n"/>
      <c r="E45" s="29" t="n"/>
      <c r="F45" s="31" t="n"/>
      <c r="G45" s="29" t="n"/>
      <c r="H45" s="27">
        <f>IF(AND(TRIM(B45&amp;"")&lt;&gt;"",E45="Waiting"),SUMPRODUCT(($E$9:E45="Waiting")*(LEN(TRIM($B$9:B45&amp;""))&gt;0)),"")</f>
        <v/>
      </c>
      <c r="I45" s="28">
        <f>IF(AND(E45="Offered",ISNUMBER(F45)),F45+N(B5),"")</f>
        <v/>
      </c>
      <c r="J45" s="10">
        <f>IF(NOT(TRIM(B45&amp;"")&lt;&gt;""),"",IF(E45="Waiting",IF(H45&lt;=E4,"Offer a spot","Keep waiting"),IF(E45="Offered",IF(ISNUMBER(F45),"Waiting for their answer","Add the date you contacted them"),IF(E45="Took the spot","Done: spot filled",IF(OR(E45="Passed",E45="No reply"),"Done: move on to the next name","Pick a status")))))</f>
        <v/>
      </c>
    </row>
    <row r="46">
      <c r="A46" s="20">
        <f>IF(TRIM(B46&amp;"")&lt;&gt;"",SUMPRODUCT((LEN(TRIM($B$9:B46&amp;""))&gt;0)*1),"")</f>
        <v/>
      </c>
      <c r="B46" s="29" t="n"/>
      <c r="C46" s="29" t="n"/>
      <c r="D46" s="30" t="n"/>
      <c r="E46" s="29" t="n"/>
      <c r="F46" s="31" t="n"/>
      <c r="G46" s="29" t="n"/>
      <c r="H46" s="27">
        <f>IF(AND(TRIM(B46&amp;"")&lt;&gt;"",E46="Waiting"),SUMPRODUCT(($E$9:E46="Waiting")*(LEN(TRIM($B$9:B46&amp;""))&gt;0)),"")</f>
        <v/>
      </c>
      <c r="I46" s="28">
        <f>IF(AND(E46="Offered",ISNUMBER(F46)),F46+N(B5),"")</f>
        <v/>
      </c>
      <c r="J46" s="10">
        <f>IF(NOT(TRIM(B46&amp;"")&lt;&gt;""),"",IF(E46="Waiting",IF(H46&lt;=E4,"Offer a spot","Keep waiting"),IF(E46="Offered",IF(ISNUMBER(F46),"Waiting for their answer","Add the date you contacted them"),IF(E46="Took the spot","Done: spot filled",IF(OR(E46="Passed",E46="No reply"),"Done: move on to the next name","Pick a status")))))</f>
        <v/>
      </c>
    </row>
    <row r="47">
      <c r="A47" s="20">
        <f>IF(TRIM(B47&amp;"")&lt;&gt;"",SUMPRODUCT((LEN(TRIM($B$9:B47&amp;""))&gt;0)*1),"")</f>
        <v/>
      </c>
      <c r="B47" s="29" t="n"/>
      <c r="C47" s="29" t="n"/>
      <c r="D47" s="30" t="n"/>
      <c r="E47" s="29" t="n"/>
      <c r="F47" s="31" t="n"/>
      <c r="G47" s="29" t="n"/>
      <c r="H47" s="27">
        <f>IF(AND(TRIM(B47&amp;"")&lt;&gt;"",E47="Waiting"),SUMPRODUCT(($E$9:E47="Waiting")*(LEN(TRIM($B$9:B47&amp;""))&gt;0)),"")</f>
        <v/>
      </c>
      <c r="I47" s="28">
        <f>IF(AND(E47="Offered",ISNUMBER(F47)),F47+N(B5),"")</f>
        <v/>
      </c>
      <c r="J47" s="10">
        <f>IF(NOT(TRIM(B47&amp;"")&lt;&gt;""),"",IF(E47="Waiting",IF(H47&lt;=E4,"Offer a spot","Keep waiting"),IF(E47="Offered",IF(ISNUMBER(F47),"Waiting for their answer","Add the date you contacted them"),IF(E47="Took the spot","Done: spot filled",IF(OR(E47="Passed",E47="No reply"),"Done: move on to the next name","Pick a status")))))</f>
        <v/>
      </c>
    </row>
    <row r="48">
      <c r="A48" s="20">
        <f>IF(TRIM(B48&amp;"")&lt;&gt;"",SUMPRODUCT((LEN(TRIM($B$9:B48&amp;""))&gt;0)*1),"")</f>
        <v/>
      </c>
      <c r="B48" s="29" t="n"/>
      <c r="C48" s="29" t="n"/>
      <c r="D48" s="30" t="n"/>
      <c r="E48" s="29" t="n"/>
      <c r="F48" s="31" t="n"/>
      <c r="G48" s="29" t="n"/>
      <c r="H48" s="27">
        <f>IF(AND(TRIM(B48&amp;"")&lt;&gt;"",E48="Waiting"),SUMPRODUCT(($E$9:E48="Waiting")*(LEN(TRIM($B$9:B48&amp;""))&gt;0)),"")</f>
        <v/>
      </c>
      <c r="I48" s="28">
        <f>IF(AND(E48="Offered",ISNUMBER(F48)),F48+N(B5),"")</f>
        <v/>
      </c>
      <c r="J48" s="10">
        <f>IF(NOT(TRIM(B48&amp;"")&lt;&gt;""),"",IF(E48="Waiting",IF(H48&lt;=E4,"Offer a spot","Keep waiting"),IF(E48="Offered",IF(ISNUMBER(F48),"Waiting for their answer","Add the date you contacted them"),IF(E48="Took the spot","Done: spot filled",IF(OR(E48="Passed",E48="No reply"),"Done: move on to the next name","Pick a status")))))</f>
        <v/>
      </c>
    </row>
    <row r="49">
      <c r="A49" s="20">
        <f>IF(TRIM(B49&amp;"")&lt;&gt;"",SUMPRODUCT((LEN(TRIM($B$9:B49&amp;""))&gt;0)*1),"")</f>
        <v/>
      </c>
      <c r="B49" s="29" t="n"/>
      <c r="C49" s="29" t="n"/>
      <c r="D49" s="30" t="n"/>
      <c r="E49" s="29" t="n"/>
      <c r="F49" s="31" t="n"/>
      <c r="G49" s="29" t="n"/>
      <c r="H49" s="27">
        <f>IF(AND(TRIM(B49&amp;"")&lt;&gt;"",E49="Waiting"),SUMPRODUCT(($E$9:E49="Waiting")*(LEN(TRIM($B$9:B49&amp;""))&gt;0)),"")</f>
        <v/>
      </c>
      <c r="I49" s="28">
        <f>IF(AND(E49="Offered",ISNUMBER(F49)),F49+N(B5),"")</f>
        <v/>
      </c>
      <c r="J49" s="10">
        <f>IF(NOT(TRIM(B49&amp;"")&lt;&gt;""),"",IF(E49="Waiting",IF(H49&lt;=E4,"Offer a spot","Keep waiting"),IF(E49="Offered",IF(ISNUMBER(F49),"Waiting for their answer","Add the date you contacted them"),IF(E49="Took the spot","Done: spot filled",IF(OR(E49="Passed",E49="No reply"),"Done: move on to the next name","Pick a status")))))</f>
        <v/>
      </c>
    </row>
    <row r="50">
      <c r="A50" s="20">
        <f>IF(TRIM(B50&amp;"")&lt;&gt;"",SUMPRODUCT((LEN(TRIM($B$9:B50&amp;""))&gt;0)*1),"")</f>
        <v/>
      </c>
      <c r="B50" s="29" t="n"/>
      <c r="C50" s="29" t="n"/>
      <c r="D50" s="30" t="n"/>
      <c r="E50" s="29" t="n"/>
      <c r="F50" s="31" t="n"/>
      <c r="G50" s="29" t="n"/>
      <c r="H50" s="27">
        <f>IF(AND(TRIM(B50&amp;"")&lt;&gt;"",E50="Waiting"),SUMPRODUCT(($E$9:E50="Waiting")*(LEN(TRIM($B$9:B50&amp;""))&gt;0)),"")</f>
        <v/>
      </c>
      <c r="I50" s="28">
        <f>IF(AND(E50="Offered",ISNUMBER(F50)),F50+N(B5),"")</f>
        <v/>
      </c>
      <c r="J50" s="10">
        <f>IF(NOT(TRIM(B50&amp;"")&lt;&gt;""),"",IF(E50="Waiting",IF(H50&lt;=E4,"Offer a spot","Keep waiting"),IF(E50="Offered",IF(ISNUMBER(F50),"Waiting for their answer","Add the date you contacted them"),IF(E50="Took the spot","Done: spot filled",IF(OR(E50="Passed",E50="No reply"),"Done: move on to the next name","Pick a status")))))</f>
        <v/>
      </c>
    </row>
    <row r="51">
      <c r="A51" s="20">
        <f>IF(TRIM(B51&amp;"")&lt;&gt;"",SUMPRODUCT((LEN(TRIM($B$9:B51&amp;""))&gt;0)*1),"")</f>
        <v/>
      </c>
      <c r="B51" s="29" t="n"/>
      <c r="C51" s="29" t="n"/>
      <c r="D51" s="30" t="n"/>
      <c r="E51" s="29" t="n"/>
      <c r="F51" s="31" t="n"/>
      <c r="G51" s="29" t="n"/>
      <c r="H51" s="27">
        <f>IF(AND(TRIM(B51&amp;"")&lt;&gt;"",E51="Waiting"),SUMPRODUCT(($E$9:E51="Waiting")*(LEN(TRIM($B$9:B51&amp;""))&gt;0)),"")</f>
        <v/>
      </c>
      <c r="I51" s="28">
        <f>IF(AND(E51="Offered",ISNUMBER(F51)),F51+N(B5),"")</f>
        <v/>
      </c>
      <c r="J51" s="10">
        <f>IF(NOT(TRIM(B51&amp;"")&lt;&gt;""),"",IF(E51="Waiting",IF(H51&lt;=E4,"Offer a spot","Keep waiting"),IF(E51="Offered",IF(ISNUMBER(F51),"Waiting for their answer","Add the date you contacted them"),IF(E51="Took the spot","Done: spot filled",IF(OR(E51="Passed",E51="No reply"),"Done: move on to the next name","Pick a status")))))</f>
        <v/>
      </c>
    </row>
    <row r="52">
      <c r="A52" s="20">
        <f>IF(TRIM(B52&amp;"")&lt;&gt;"",SUMPRODUCT((LEN(TRIM($B$9:B52&amp;""))&gt;0)*1),"")</f>
        <v/>
      </c>
      <c r="B52" s="29" t="n"/>
      <c r="C52" s="29" t="n"/>
      <c r="D52" s="30" t="n"/>
      <c r="E52" s="29" t="n"/>
      <c r="F52" s="31" t="n"/>
      <c r="G52" s="29" t="n"/>
      <c r="H52" s="27">
        <f>IF(AND(TRIM(B52&amp;"")&lt;&gt;"",E52="Waiting"),SUMPRODUCT(($E$9:E52="Waiting")*(LEN(TRIM($B$9:B52&amp;""))&gt;0)),"")</f>
        <v/>
      </c>
      <c r="I52" s="28">
        <f>IF(AND(E52="Offered",ISNUMBER(F52)),F52+N(B5),"")</f>
        <v/>
      </c>
      <c r="J52" s="10">
        <f>IF(NOT(TRIM(B52&amp;"")&lt;&gt;""),"",IF(E52="Waiting",IF(H52&lt;=E4,"Offer a spot","Keep waiting"),IF(E52="Offered",IF(ISNUMBER(F52),"Waiting for their answer","Add the date you contacted them"),IF(E52="Took the spot","Done: spot filled",IF(OR(E52="Passed",E52="No reply"),"Done: move on to the next name","Pick a status")))))</f>
        <v/>
      </c>
    </row>
    <row r="53">
      <c r="A53" s="20">
        <f>IF(TRIM(B53&amp;"")&lt;&gt;"",SUMPRODUCT((LEN(TRIM($B$9:B53&amp;""))&gt;0)*1),"")</f>
        <v/>
      </c>
      <c r="B53" s="29" t="n"/>
      <c r="C53" s="29" t="n"/>
      <c r="D53" s="30" t="n"/>
      <c r="E53" s="29" t="n"/>
      <c r="F53" s="31" t="n"/>
      <c r="G53" s="29" t="n"/>
      <c r="H53" s="27">
        <f>IF(AND(TRIM(B53&amp;"")&lt;&gt;"",E53="Waiting"),SUMPRODUCT(($E$9:E53="Waiting")*(LEN(TRIM($B$9:B53&amp;""))&gt;0)),"")</f>
        <v/>
      </c>
      <c r="I53" s="28">
        <f>IF(AND(E53="Offered",ISNUMBER(F53)),F53+N(B5),"")</f>
        <v/>
      </c>
      <c r="J53" s="10">
        <f>IF(NOT(TRIM(B53&amp;"")&lt;&gt;""),"",IF(E53="Waiting",IF(H53&lt;=E4,"Offer a spot","Keep waiting"),IF(E53="Offered",IF(ISNUMBER(F53),"Waiting for their answer","Add the date you contacted them"),IF(E53="Took the spot","Done: spot filled",IF(OR(E53="Passed",E53="No reply"),"Done: move on to the next name","Pick a status")))))</f>
        <v/>
      </c>
    </row>
    <row r="54">
      <c r="A54" s="20">
        <f>IF(TRIM(B54&amp;"")&lt;&gt;"",SUMPRODUCT((LEN(TRIM($B$9:B54&amp;""))&gt;0)*1),"")</f>
        <v/>
      </c>
      <c r="B54" s="29" t="n"/>
      <c r="C54" s="29" t="n"/>
      <c r="D54" s="30" t="n"/>
      <c r="E54" s="29" t="n"/>
      <c r="F54" s="31" t="n"/>
      <c r="G54" s="29" t="n"/>
      <c r="H54" s="27">
        <f>IF(AND(TRIM(B54&amp;"")&lt;&gt;"",E54="Waiting"),SUMPRODUCT(($E$9:E54="Waiting")*(LEN(TRIM($B$9:B54&amp;""))&gt;0)),"")</f>
        <v/>
      </c>
      <c r="I54" s="28">
        <f>IF(AND(E54="Offered",ISNUMBER(F54)),F54+N(B5),"")</f>
        <v/>
      </c>
      <c r="J54" s="10">
        <f>IF(NOT(TRIM(B54&amp;"")&lt;&gt;""),"",IF(E54="Waiting",IF(H54&lt;=E4,"Offer a spot","Keep waiting"),IF(E54="Offered",IF(ISNUMBER(F54),"Waiting for their answer","Add the date you contacted them"),IF(E54="Took the spot","Done: spot filled",IF(OR(E54="Passed",E54="No reply"),"Done: move on to the next name","Pick a status")))))</f>
        <v/>
      </c>
    </row>
    <row r="55">
      <c r="A55" s="20">
        <f>IF(TRIM(B55&amp;"")&lt;&gt;"",SUMPRODUCT((LEN(TRIM($B$9:B55&amp;""))&gt;0)*1),"")</f>
        <v/>
      </c>
      <c r="B55" s="29" t="n"/>
      <c r="C55" s="29" t="n"/>
      <c r="D55" s="30" t="n"/>
      <c r="E55" s="29" t="n"/>
      <c r="F55" s="31" t="n"/>
      <c r="G55" s="29" t="n"/>
      <c r="H55" s="27">
        <f>IF(AND(TRIM(B55&amp;"")&lt;&gt;"",E55="Waiting"),SUMPRODUCT(($E$9:E55="Waiting")*(LEN(TRIM($B$9:B55&amp;""))&gt;0)),"")</f>
        <v/>
      </c>
      <c r="I55" s="28">
        <f>IF(AND(E55="Offered",ISNUMBER(F55)),F55+N(B5),"")</f>
        <v/>
      </c>
      <c r="J55" s="10">
        <f>IF(NOT(TRIM(B55&amp;"")&lt;&gt;""),"",IF(E55="Waiting",IF(H55&lt;=E4,"Offer a spot","Keep waiting"),IF(E55="Offered",IF(ISNUMBER(F55),"Waiting for their answer","Add the date you contacted them"),IF(E55="Took the spot","Done: spot filled",IF(OR(E55="Passed",E55="No reply"),"Done: move on to the next name","Pick a status")))))</f>
        <v/>
      </c>
    </row>
    <row r="56">
      <c r="A56" s="20">
        <f>IF(TRIM(B56&amp;"")&lt;&gt;"",SUMPRODUCT((LEN(TRIM($B$9:B56&amp;""))&gt;0)*1),"")</f>
        <v/>
      </c>
      <c r="B56" s="29" t="n"/>
      <c r="C56" s="29" t="n"/>
      <c r="D56" s="30" t="n"/>
      <c r="E56" s="29" t="n"/>
      <c r="F56" s="31" t="n"/>
      <c r="G56" s="29" t="n"/>
      <c r="H56" s="27">
        <f>IF(AND(TRIM(B56&amp;"")&lt;&gt;"",E56="Waiting"),SUMPRODUCT(($E$9:E56="Waiting")*(LEN(TRIM($B$9:B56&amp;""))&gt;0)),"")</f>
        <v/>
      </c>
      <c r="I56" s="28">
        <f>IF(AND(E56="Offered",ISNUMBER(F56)),F56+N(B5),"")</f>
        <v/>
      </c>
      <c r="J56" s="10">
        <f>IF(NOT(TRIM(B56&amp;"")&lt;&gt;""),"",IF(E56="Waiting",IF(H56&lt;=E4,"Offer a spot","Keep waiting"),IF(E56="Offered",IF(ISNUMBER(F56),"Waiting for their answer","Add the date you contacted them"),IF(E56="Took the spot","Done: spot filled",IF(OR(E56="Passed",E56="No reply"),"Done: move on to the next name","Pick a status")))))</f>
        <v/>
      </c>
    </row>
    <row r="57">
      <c r="A57" s="20">
        <f>IF(TRIM(B57&amp;"")&lt;&gt;"",SUMPRODUCT((LEN(TRIM($B$9:B57&amp;""))&gt;0)*1),"")</f>
        <v/>
      </c>
      <c r="B57" s="29" t="n"/>
      <c r="C57" s="29" t="n"/>
      <c r="D57" s="30" t="n"/>
      <c r="E57" s="29" t="n"/>
      <c r="F57" s="31" t="n"/>
      <c r="G57" s="29" t="n"/>
      <c r="H57" s="27">
        <f>IF(AND(TRIM(B57&amp;"")&lt;&gt;"",E57="Waiting"),SUMPRODUCT(($E$9:E57="Waiting")*(LEN(TRIM($B$9:B57&amp;""))&gt;0)),"")</f>
        <v/>
      </c>
      <c r="I57" s="28">
        <f>IF(AND(E57="Offered",ISNUMBER(F57)),F57+N(B5),"")</f>
        <v/>
      </c>
      <c r="J57" s="10">
        <f>IF(NOT(TRIM(B57&amp;"")&lt;&gt;""),"",IF(E57="Waiting",IF(H57&lt;=E4,"Offer a spot","Keep waiting"),IF(E57="Offered",IF(ISNUMBER(F57),"Waiting for their answer","Add the date you contacted them"),IF(E57="Took the spot","Done: spot filled",IF(OR(E57="Passed",E57="No reply"),"Done: move on to the next name","Pick a status")))))</f>
        <v/>
      </c>
    </row>
    <row r="58">
      <c r="A58" s="20">
        <f>IF(TRIM(B58&amp;"")&lt;&gt;"",SUMPRODUCT((LEN(TRIM($B$9:B58&amp;""))&gt;0)*1),"")</f>
        <v/>
      </c>
      <c r="B58" s="29" t="n"/>
      <c r="C58" s="29" t="n"/>
      <c r="D58" s="30" t="n"/>
      <c r="E58" s="29" t="n"/>
      <c r="F58" s="31" t="n"/>
      <c r="G58" s="29" t="n"/>
      <c r="H58" s="27">
        <f>IF(AND(TRIM(B58&amp;"")&lt;&gt;"",E58="Waiting"),SUMPRODUCT(($E$9:E58="Waiting")*(LEN(TRIM($B$9:B58&amp;""))&gt;0)),"")</f>
        <v/>
      </c>
      <c r="I58" s="28">
        <f>IF(AND(E58="Offered",ISNUMBER(F58)),F58+N(B5),"")</f>
        <v/>
      </c>
      <c r="J58" s="10">
        <f>IF(NOT(TRIM(B58&amp;"")&lt;&gt;""),"",IF(E58="Waiting",IF(H58&lt;=E4,"Offer a spot","Keep waiting"),IF(E58="Offered",IF(ISNUMBER(F58),"Waiting for their answer","Add the date you contacted them"),IF(E58="Took the spot","Done: spot filled",IF(OR(E58="Passed",E58="No reply"),"Done: move on to the next name","Pick a status")))))</f>
        <v/>
      </c>
    </row>
    <row r="59">
      <c r="A59" s="20">
        <f>IF(TRIM(B59&amp;"")&lt;&gt;"",SUMPRODUCT((LEN(TRIM($B$9:B59&amp;""))&gt;0)*1),"")</f>
        <v/>
      </c>
      <c r="B59" s="29" t="n"/>
      <c r="C59" s="29" t="n"/>
      <c r="D59" s="30" t="n"/>
      <c r="E59" s="29" t="n"/>
      <c r="F59" s="31" t="n"/>
      <c r="G59" s="29" t="n"/>
      <c r="H59" s="27">
        <f>IF(AND(TRIM(B59&amp;"")&lt;&gt;"",E59="Waiting"),SUMPRODUCT(($E$9:E59="Waiting")*(LEN(TRIM($B$9:B59&amp;""))&gt;0)),"")</f>
        <v/>
      </c>
      <c r="I59" s="28">
        <f>IF(AND(E59="Offered",ISNUMBER(F59)),F59+N(B5),"")</f>
        <v/>
      </c>
      <c r="J59" s="10">
        <f>IF(NOT(TRIM(B59&amp;"")&lt;&gt;""),"",IF(E59="Waiting",IF(H59&lt;=E4,"Offer a spot","Keep waiting"),IF(E59="Offered",IF(ISNUMBER(F59),"Waiting for their answer","Add the date you contacted them"),IF(E59="Took the spot","Done: spot filled",IF(OR(E59="Passed",E59="No reply"),"Done: move on to the next name","Pick a status")))))</f>
        <v/>
      </c>
    </row>
    <row r="60">
      <c r="A60" s="20">
        <f>IF(TRIM(B60&amp;"")&lt;&gt;"",SUMPRODUCT((LEN(TRIM($B$9:B60&amp;""))&gt;0)*1),"")</f>
        <v/>
      </c>
      <c r="B60" s="29" t="n"/>
      <c r="C60" s="29" t="n"/>
      <c r="D60" s="30" t="n"/>
      <c r="E60" s="29" t="n"/>
      <c r="F60" s="31" t="n"/>
      <c r="G60" s="29" t="n"/>
      <c r="H60" s="27">
        <f>IF(AND(TRIM(B60&amp;"")&lt;&gt;"",E60="Waiting"),SUMPRODUCT(($E$9:E60="Waiting")*(LEN(TRIM($B$9:B60&amp;""))&gt;0)),"")</f>
        <v/>
      </c>
      <c r="I60" s="28">
        <f>IF(AND(E60="Offered",ISNUMBER(F60)),F60+N(B5),"")</f>
        <v/>
      </c>
      <c r="J60" s="10">
        <f>IF(NOT(TRIM(B60&amp;"")&lt;&gt;""),"",IF(E60="Waiting",IF(H60&lt;=E4,"Offer a spot","Keep waiting"),IF(E60="Offered",IF(ISNUMBER(F60),"Waiting for their answer","Add the date you contacted them"),IF(E60="Took the spot","Done: spot filled",IF(OR(E60="Passed",E60="No reply"),"Done: move on to the next name","Pick a status")))))</f>
        <v/>
      </c>
    </row>
    <row r="61">
      <c r="A61" s="20">
        <f>IF(TRIM(B61&amp;"")&lt;&gt;"",SUMPRODUCT((LEN(TRIM($B$9:B61&amp;""))&gt;0)*1),"")</f>
        <v/>
      </c>
      <c r="B61" s="29" t="n"/>
      <c r="C61" s="29" t="n"/>
      <c r="D61" s="30" t="n"/>
      <c r="E61" s="29" t="n"/>
      <c r="F61" s="31" t="n"/>
      <c r="G61" s="29" t="n"/>
      <c r="H61" s="27">
        <f>IF(AND(TRIM(B61&amp;"")&lt;&gt;"",E61="Waiting"),SUMPRODUCT(($E$9:E61="Waiting")*(LEN(TRIM($B$9:B61&amp;""))&gt;0)),"")</f>
        <v/>
      </c>
      <c r="I61" s="28">
        <f>IF(AND(E61="Offered",ISNUMBER(F61)),F61+N(B5),"")</f>
        <v/>
      </c>
      <c r="J61" s="10">
        <f>IF(NOT(TRIM(B61&amp;"")&lt;&gt;""),"",IF(E61="Waiting",IF(H61&lt;=E4,"Offer a spot","Keep waiting"),IF(E61="Offered",IF(ISNUMBER(F61),"Waiting for their answer","Add the date you contacted them"),IF(E61="Took the spot","Done: spot filled",IF(OR(E61="Passed",E61="No reply"),"Done: move on to the next name","Pick a status")))))</f>
        <v/>
      </c>
    </row>
    <row r="62">
      <c r="A62" s="20">
        <f>IF(TRIM(B62&amp;"")&lt;&gt;"",SUMPRODUCT((LEN(TRIM($B$9:B62&amp;""))&gt;0)*1),"")</f>
        <v/>
      </c>
      <c r="B62" s="29" t="n"/>
      <c r="C62" s="29" t="n"/>
      <c r="D62" s="30" t="n"/>
      <c r="E62" s="29" t="n"/>
      <c r="F62" s="31" t="n"/>
      <c r="G62" s="29" t="n"/>
      <c r="H62" s="27">
        <f>IF(AND(TRIM(B62&amp;"")&lt;&gt;"",E62="Waiting"),SUMPRODUCT(($E$9:E62="Waiting")*(LEN(TRIM($B$9:B62&amp;""))&gt;0)),"")</f>
        <v/>
      </c>
      <c r="I62" s="28">
        <f>IF(AND(E62="Offered",ISNUMBER(F62)),F62+N(B5),"")</f>
        <v/>
      </c>
      <c r="J62" s="10">
        <f>IF(NOT(TRIM(B62&amp;"")&lt;&gt;""),"",IF(E62="Waiting",IF(H62&lt;=E4,"Offer a spot","Keep waiting"),IF(E62="Offered",IF(ISNUMBER(F62),"Waiting for their answer","Add the date you contacted them"),IF(E62="Took the spot","Done: spot filled",IF(OR(E62="Passed",E62="No reply"),"Done: move on to the next name","Pick a status")))))</f>
        <v/>
      </c>
    </row>
    <row r="63">
      <c r="A63" s="20">
        <f>IF(TRIM(B63&amp;"")&lt;&gt;"",SUMPRODUCT((LEN(TRIM($B$9:B63&amp;""))&gt;0)*1),"")</f>
        <v/>
      </c>
      <c r="B63" s="29" t="n"/>
      <c r="C63" s="29" t="n"/>
      <c r="D63" s="30" t="n"/>
      <c r="E63" s="29" t="n"/>
      <c r="F63" s="31" t="n"/>
      <c r="G63" s="29" t="n"/>
      <c r="H63" s="27">
        <f>IF(AND(TRIM(B63&amp;"")&lt;&gt;"",E63="Waiting"),SUMPRODUCT(($E$9:E63="Waiting")*(LEN(TRIM($B$9:B63&amp;""))&gt;0)),"")</f>
        <v/>
      </c>
      <c r="I63" s="28">
        <f>IF(AND(E63="Offered",ISNUMBER(F63)),F63+N(B5),"")</f>
        <v/>
      </c>
      <c r="J63" s="10">
        <f>IF(NOT(TRIM(B63&amp;"")&lt;&gt;""),"",IF(E63="Waiting",IF(H63&lt;=E4,"Offer a spot","Keep waiting"),IF(E63="Offered",IF(ISNUMBER(F63),"Waiting for their answer","Add the date you contacted them"),IF(E63="Took the spot","Done: spot filled",IF(OR(E63="Passed",E63="No reply"),"Done: move on to the next name","Pick a status")))))</f>
        <v/>
      </c>
    </row>
    <row r="64">
      <c r="A64" s="20">
        <f>IF(TRIM(B64&amp;"")&lt;&gt;"",SUMPRODUCT((LEN(TRIM($B$9:B64&amp;""))&gt;0)*1),"")</f>
        <v/>
      </c>
      <c r="B64" s="29" t="n"/>
      <c r="C64" s="29" t="n"/>
      <c r="D64" s="30" t="n"/>
      <c r="E64" s="29" t="n"/>
      <c r="F64" s="31" t="n"/>
      <c r="G64" s="29" t="n"/>
      <c r="H64" s="27">
        <f>IF(AND(TRIM(B64&amp;"")&lt;&gt;"",E64="Waiting"),SUMPRODUCT(($E$9:E64="Waiting")*(LEN(TRIM($B$9:B64&amp;""))&gt;0)),"")</f>
        <v/>
      </c>
      <c r="I64" s="28">
        <f>IF(AND(E64="Offered",ISNUMBER(F64)),F64+N(B5),"")</f>
        <v/>
      </c>
      <c r="J64" s="10">
        <f>IF(NOT(TRIM(B64&amp;"")&lt;&gt;""),"",IF(E64="Waiting",IF(H64&lt;=E4,"Offer a spot","Keep waiting"),IF(E64="Offered",IF(ISNUMBER(F64),"Waiting for their answer","Add the date you contacted them"),IF(E64="Took the spot","Done: spot filled",IF(OR(E64="Passed",E64="No reply"),"Done: move on to the next name","Pick a status")))))</f>
        <v/>
      </c>
    </row>
    <row r="65">
      <c r="A65" s="20">
        <f>IF(TRIM(B65&amp;"")&lt;&gt;"",SUMPRODUCT((LEN(TRIM($B$9:B65&amp;""))&gt;0)*1),"")</f>
        <v/>
      </c>
      <c r="B65" s="29" t="n"/>
      <c r="C65" s="29" t="n"/>
      <c r="D65" s="30" t="n"/>
      <c r="E65" s="29" t="n"/>
      <c r="F65" s="31" t="n"/>
      <c r="G65" s="29" t="n"/>
      <c r="H65" s="27">
        <f>IF(AND(TRIM(B65&amp;"")&lt;&gt;"",E65="Waiting"),SUMPRODUCT(($E$9:E65="Waiting")*(LEN(TRIM($B$9:B65&amp;""))&gt;0)),"")</f>
        <v/>
      </c>
      <c r="I65" s="28">
        <f>IF(AND(E65="Offered",ISNUMBER(F65)),F65+N(B5),"")</f>
        <v/>
      </c>
      <c r="J65" s="10">
        <f>IF(NOT(TRIM(B65&amp;"")&lt;&gt;""),"",IF(E65="Waiting",IF(H65&lt;=E4,"Offer a spot","Keep waiting"),IF(E65="Offered",IF(ISNUMBER(F65),"Waiting for their answer","Add the date you contacted them"),IF(E65="Took the spot","Done: spot filled",IF(OR(E65="Passed",E65="No reply"),"Done: move on to the next name","Pick a status")))))</f>
        <v/>
      </c>
    </row>
    <row r="66">
      <c r="A66" s="20">
        <f>IF(TRIM(B66&amp;"")&lt;&gt;"",SUMPRODUCT((LEN(TRIM($B$9:B66&amp;""))&gt;0)*1),"")</f>
        <v/>
      </c>
      <c r="B66" s="29" t="n"/>
      <c r="C66" s="29" t="n"/>
      <c r="D66" s="30" t="n"/>
      <c r="E66" s="29" t="n"/>
      <c r="F66" s="31" t="n"/>
      <c r="G66" s="29" t="n"/>
      <c r="H66" s="27">
        <f>IF(AND(TRIM(B66&amp;"")&lt;&gt;"",E66="Waiting"),SUMPRODUCT(($E$9:E66="Waiting")*(LEN(TRIM($B$9:B66&amp;""))&gt;0)),"")</f>
        <v/>
      </c>
      <c r="I66" s="28">
        <f>IF(AND(E66="Offered",ISNUMBER(F66)),F66+N(B5),"")</f>
        <v/>
      </c>
      <c r="J66" s="10">
        <f>IF(NOT(TRIM(B66&amp;"")&lt;&gt;""),"",IF(E66="Waiting",IF(H66&lt;=E4,"Offer a spot","Keep waiting"),IF(E66="Offered",IF(ISNUMBER(F66),"Waiting for their answer","Add the date you contacted them"),IF(E66="Took the spot","Done: spot filled",IF(OR(E66="Passed",E66="No reply"),"Done: move on to the next name","Pick a status")))))</f>
        <v/>
      </c>
    </row>
    <row r="67">
      <c r="A67" s="20">
        <f>IF(TRIM(B67&amp;"")&lt;&gt;"",SUMPRODUCT((LEN(TRIM($B$9:B67&amp;""))&gt;0)*1),"")</f>
        <v/>
      </c>
      <c r="B67" s="29" t="n"/>
      <c r="C67" s="29" t="n"/>
      <c r="D67" s="30" t="n"/>
      <c r="E67" s="29" t="n"/>
      <c r="F67" s="31" t="n"/>
      <c r="G67" s="29" t="n"/>
      <c r="H67" s="27">
        <f>IF(AND(TRIM(B67&amp;"")&lt;&gt;"",E67="Waiting"),SUMPRODUCT(($E$9:E67="Waiting")*(LEN(TRIM($B$9:B67&amp;""))&gt;0)),"")</f>
        <v/>
      </c>
      <c r="I67" s="28">
        <f>IF(AND(E67="Offered",ISNUMBER(F67)),F67+N(B5),"")</f>
        <v/>
      </c>
      <c r="J67" s="10">
        <f>IF(NOT(TRIM(B67&amp;"")&lt;&gt;""),"",IF(E67="Waiting",IF(H67&lt;=E4,"Offer a spot","Keep waiting"),IF(E67="Offered",IF(ISNUMBER(F67),"Waiting for their answer","Add the date you contacted them"),IF(E67="Took the spot","Done: spot filled",IF(OR(E67="Passed",E67="No reply"),"Done: move on to the next name","Pick a status")))))</f>
        <v/>
      </c>
    </row>
    <row r="68">
      <c r="A68" s="20">
        <f>IF(TRIM(B68&amp;"")&lt;&gt;"",SUMPRODUCT((LEN(TRIM($B$9:B68&amp;""))&gt;0)*1),"")</f>
        <v/>
      </c>
      <c r="B68" s="29" t="n"/>
      <c r="C68" s="29" t="n"/>
      <c r="D68" s="30" t="n"/>
      <c r="E68" s="29" t="n"/>
      <c r="F68" s="31" t="n"/>
      <c r="G68" s="29" t="n"/>
      <c r="H68" s="27">
        <f>IF(AND(TRIM(B68&amp;"")&lt;&gt;"",E68="Waiting"),SUMPRODUCT(($E$9:E68="Waiting")*(LEN(TRIM($B$9:B68&amp;""))&gt;0)),"")</f>
        <v/>
      </c>
      <c r="I68" s="28">
        <f>IF(AND(E68="Offered",ISNUMBER(F68)),F68+N(B5),"")</f>
        <v/>
      </c>
      <c r="J68" s="10">
        <f>IF(NOT(TRIM(B68&amp;"")&lt;&gt;""),"",IF(E68="Waiting",IF(H68&lt;=E4,"Offer a spot","Keep waiting"),IF(E68="Offered",IF(ISNUMBER(F68),"Waiting for their answer","Add the date you contacted them"),IF(E68="Took the spot","Done: spot filled",IF(OR(E68="Passed",E68="No reply"),"Done: move on to the next name","Pick a status")))))</f>
        <v/>
      </c>
    </row>
    <row r="69">
      <c r="A69" s="20">
        <f>IF(TRIM(B69&amp;"")&lt;&gt;"",SUMPRODUCT((LEN(TRIM($B$9:B69&amp;""))&gt;0)*1),"")</f>
        <v/>
      </c>
      <c r="B69" s="29" t="n"/>
      <c r="C69" s="29" t="n"/>
      <c r="D69" s="30" t="n"/>
      <c r="E69" s="29" t="n"/>
      <c r="F69" s="31" t="n"/>
      <c r="G69" s="29" t="n"/>
      <c r="H69" s="27">
        <f>IF(AND(TRIM(B69&amp;"")&lt;&gt;"",E69="Waiting"),SUMPRODUCT(($E$9:E69="Waiting")*(LEN(TRIM($B$9:B69&amp;""))&gt;0)),"")</f>
        <v/>
      </c>
      <c r="I69" s="28">
        <f>IF(AND(E69="Offered",ISNUMBER(F69)),F69+N(B5),"")</f>
        <v/>
      </c>
      <c r="J69" s="10">
        <f>IF(NOT(TRIM(B69&amp;"")&lt;&gt;""),"",IF(E69="Waiting",IF(H69&lt;=E4,"Offer a spot","Keep waiting"),IF(E69="Offered",IF(ISNUMBER(F69),"Waiting for their answer","Add the date you contacted them"),IF(E69="Took the spot","Done: spot filled",IF(OR(E69="Passed",E69="No reply"),"Done: move on to the next name","Pick a status")))))</f>
        <v/>
      </c>
    </row>
    <row r="70">
      <c r="A70" s="20">
        <f>IF(TRIM(B70&amp;"")&lt;&gt;"",SUMPRODUCT((LEN(TRIM($B$9:B70&amp;""))&gt;0)*1),"")</f>
        <v/>
      </c>
      <c r="B70" s="29" t="n"/>
      <c r="C70" s="29" t="n"/>
      <c r="D70" s="30" t="n"/>
      <c r="E70" s="29" t="n"/>
      <c r="F70" s="31" t="n"/>
      <c r="G70" s="29" t="n"/>
      <c r="H70" s="27">
        <f>IF(AND(TRIM(B70&amp;"")&lt;&gt;"",E70="Waiting"),SUMPRODUCT(($E$9:E70="Waiting")*(LEN(TRIM($B$9:B70&amp;""))&gt;0)),"")</f>
        <v/>
      </c>
      <c r="I70" s="28">
        <f>IF(AND(E70="Offered",ISNUMBER(F70)),F70+N(B5),"")</f>
        <v/>
      </c>
      <c r="J70" s="10">
        <f>IF(NOT(TRIM(B70&amp;"")&lt;&gt;""),"",IF(E70="Waiting",IF(H70&lt;=E4,"Offer a spot","Keep waiting"),IF(E70="Offered",IF(ISNUMBER(F70),"Waiting for their answer","Add the date you contacted them"),IF(E70="Took the spot","Done: spot filled",IF(OR(E70="Passed",E70="No reply"),"Done: move on to the next name","Pick a status")))))</f>
        <v/>
      </c>
    </row>
    <row r="71">
      <c r="A71" s="20">
        <f>IF(TRIM(B71&amp;"")&lt;&gt;"",SUMPRODUCT((LEN(TRIM($B$9:B71&amp;""))&gt;0)*1),"")</f>
        <v/>
      </c>
      <c r="B71" s="29" t="n"/>
      <c r="C71" s="29" t="n"/>
      <c r="D71" s="30" t="n"/>
      <c r="E71" s="29" t="n"/>
      <c r="F71" s="31" t="n"/>
      <c r="G71" s="29" t="n"/>
      <c r="H71" s="27">
        <f>IF(AND(TRIM(B71&amp;"")&lt;&gt;"",E71="Waiting"),SUMPRODUCT(($E$9:E71="Waiting")*(LEN(TRIM($B$9:B71&amp;""))&gt;0)),"")</f>
        <v/>
      </c>
      <c r="I71" s="28">
        <f>IF(AND(E71="Offered",ISNUMBER(F71)),F71+N(B5),"")</f>
        <v/>
      </c>
      <c r="J71" s="10">
        <f>IF(NOT(TRIM(B71&amp;"")&lt;&gt;""),"",IF(E71="Waiting",IF(H71&lt;=E4,"Offer a spot","Keep waiting"),IF(E71="Offered",IF(ISNUMBER(F71),"Waiting for their answer","Add the date you contacted them"),IF(E71="Took the spot","Done: spot filled",IF(OR(E71="Passed",E71="No reply"),"Done: move on to the next name","Pick a status")))))</f>
        <v/>
      </c>
    </row>
    <row r="72">
      <c r="A72" s="20">
        <f>IF(TRIM(B72&amp;"")&lt;&gt;"",SUMPRODUCT((LEN(TRIM($B$9:B72&amp;""))&gt;0)*1),"")</f>
        <v/>
      </c>
      <c r="B72" s="29" t="n"/>
      <c r="C72" s="29" t="n"/>
      <c r="D72" s="30" t="n"/>
      <c r="E72" s="29" t="n"/>
      <c r="F72" s="31" t="n"/>
      <c r="G72" s="29" t="n"/>
      <c r="H72" s="27">
        <f>IF(AND(TRIM(B72&amp;"")&lt;&gt;"",E72="Waiting"),SUMPRODUCT(($E$9:E72="Waiting")*(LEN(TRIM($B$9:B72&amp;""))&gt;0)),"")</f>
        <v/>
      </c>
      <c r="I72" s="28">
        <f>IF(AND(E72="Offered",ISNUMBER(F72)),F72+N(B5),"")</f>
        <v/>
      </c>
      <c r="J72" s="10">
        <f>IF(NOT(TRIM(B72&amp;"")&lt;&gt;""),"",IF(E72="Waiting",IF(H72&lt;=E4,"Offer a spot","Keep waiting"),IF(E72="Offered",IF(ISNUMBER(F72),"Waiting for their answer","Add the date you contacted them"),IF(E72="Took the spot","Done: spot filled",IF(OR(E72="Passed",E72="No reply"),"Done: move on to the next name","Pick a status")))))</f>
        <v/>
      </c>
    </row>
    <row r="73">
      <c r="A73" s="20">
        <f>IF(TRIM(B73&amp;"")&lt;&gt;"",SUMPRODUCT((LEN(TRIM($B$9:B73&amp;""))&gt;0)*1),"")</f>
        <v/>
      </c>
      <c r="B73" s="29" t="n"/>
      <c r="C73" s="29" t="n"/>
      <c r="D73" s="30" t="n"/>
      <c r="E73" s="29" t="n"/>
      <c r="F73" s="31" t="n"/>
      <c r="G73" s="29" t="n"/>
      <c r="H73" s="27">
        <f>IF(AND(TRIM(B73&amp;"")&lt;&gt;"",E73="Waiting"),SUMPRODUCT(($E$9:E73="Waiting")*(LEN(TRIM($B$9:B73&amp;""))&gt;0)),"")</f>
        <v/>
      </c>
      <c r="I73" s="28">
        <f>IF(AND(E73="Offered",ISNUMBER(F73)),F73+N(B5),"")</f>
        <v/>
      </c>
      <c r="J73" s="10">
        <f>IF(NOT(TRIM(B73&amp;"")&lt;&gt;""),"",IF(E73="Waiting",IF(H73&lt;=E4,"Offer a spot","Keep waiting"),IF(E73="Offered",IF(ISNUMBER(F73),"Waiting for their answer","Add the date you contacted them"),IF(E73="Took the spot","Done: spot filled",IF(OR(E73="Passed",E73="No reply"),"Done: move on to the next name","Pick a status")))))</f>
        <v/>
      </c>
    </row>
    <row r="74">
      <c r="A74" s="20">
        <f>IF(TRIM(B74&amp;"")&lt;&gt;"",SUMPRODUCT((LEN(TRIM($B$9:B74&amp;""))&gt;0)*1),"")</f>
        <v/>
      </c>
      <c r="B74" s="29" t="n"/>
      <c r="C74" s="29" t="n"/>
      <c r="D74" s="30" t="n"/>
      <c r="E74" s="29" t="n"/>
      <c r="F74" s="31" t="n"/>
      <c r="G74" s="29" t="n"/>
      <c r="H74" s="27">
        <f>IF(AND(TRIM(B74&amp;"")&lt;&gt;"",E74="Waiting"),SUMPRODUCT(($E$9:E74="Waiting")*(LEN(TRIM($B$9:B74&amp;""))&gt;0)),"")</f>
        <v/>
      </c>
      <c r="I74" s="28">
        <f>IF(AND(E74="Offered",ISNUMBER(F74)),F74+N(B5),"")</f>
        <v/>
      </c>
      <c r="J74" s="10">
        <f>IF(NOT(TRIM(B74&amp;"")&lt;&gt;""),"",IF(E74="Waiting",IF(H74&lt;=E4,"Offer a spot","Keep waiting"),IF(E74="Offered",IF(ISNUMBER(F74),"Waiting for their answer","Add the date you contacted them"),IF(E74="Took the spot","Done: spot filled",IF(OR(E74="Passed",E74="No reply"),"Done: move on to the next name","Pick a status")))))</f>
        <v/>
      </c>
    </row>
    <row r="75">
      <c r="A75" s="20">
        <f>IF(TRIM(B75&amp;"")&lt;&gt;"",SUMPRODUCT((LEN(TRIM($B$9:B75&amp;""))&gt;0)*1),"")</f>
        <v/>
      </c>
      <c r="B75" s="29" t="n"/>
      <c r="C75" s="29" t="n"/>
      <c r="D75" s="30" t="n"/>
      <c r="E75" s="29" t="n"/>
      <c r="F75" s="31" t="n"/>
      <c r="G75" s="29" t="n"/>
      <c r="H75" s="27">
        <f>IF(AND(TRIM(B75&amp;"")&lt;&gt;"",E75="Waiting"),SUMPRODUCT(($E$9:E75="Waiting")*(LEN(TRIM($B$9:B75&amp;""))&gt;0)),"")</f>
        <v/>
      </c>
      <c r="I75" s="28">
        <f>IF(AND(E75="Offered",ISNUMBER(F75)),F75+N(B5),"")</f>
        <v/>
      </c>
      <c r="J75" s="10">
        <f>IF(NOT(TRIM(B75&amp;"")&lt;&gt;""),"",IF(E75="Waiting",IF(H75&lt;=E4,"Offer a spot","Keep waiting"),IF(E75="Offered",IF(ISNUMBER(F75),"Waiting for their answer","Add the date you contacted them"),IF(E75="Took the spot","Done: spot filled",IF(OR(E75="Passed",E75="No reply"),"Done: move on to the next name","Pick a status")))))</f>
        <v/>
      </c>
    </row>
    <row r="76">
      <c r="A76" s="20">
        <f>IF(TRIM(B76&amp;"")&lt;&gt;"",SUMPRODUCT((LEN(TRIM($B$9:B76&amp;""))&gt;0)*1),"")</f>
        <v/>
      </c>
      <c r="B76" s="29" t="n"/>
      <c r="C76" s="29" t="n"/>
      <c r="D76" s="30" t="n"/>
      <c r="E76" s="29" t="n"/>
      <c r="F76" s="31" t="n"/>
      <c r="G76" s="29" t="n"/>
      <c r="H76" s="27">
        <f>IF(AND(TRIM(B76&amp;"")&lt;&gt;"",E76="Waiting"),SUMPRODUCT(($E$9:E76="Waiting")*(LEN(TRIM($B$9:B76&amp;""))&gt;0)),"")</f>
        <v/>
      </c>
      <c r="I76" s="28">
        <f>IF(AND(E76="Offered",ISNUMBER(F76)),F76+N(B5),"")</f>
        <v/>
      </c>
      <c r="J76" s="10">
        <f>IF(NOT(TRIM(B76&amp;"")&lt;&gt;""),"",IF(E76="Waiting",IF(H76&lt;=E4,"Offer a spot","Keep waiting"),IF(E76="Offered",IF(ISNUMBER(F76),"Waiting for their answer","Add the date you contacted them"),IF(E76="Took the spot","Done: spot filled",IF(OR(E76="Passed",E76="No reply"),"Done: move on to the next name","Pick a status")))))</f>
        <v/>
      </c>
    </row>
    <row r="77">
      <c r="A77" s="20">
        <f>IF(TRIM(B77&amp;"")&lt;&gt;"",SUMPRODUCT((LEN(TRIM($B$9:B77&amp;""))&gt;0)*1),"")</f>
        <v/>
      </c>
      <c r="B77" s="29" t="n"/>
      <c r="C77" s="29" t="n"/>
      <c r="D77" s="30" t="n"/>
      <c r="E77" s="29" t="n"/>
      <c r="F77" s="31" t="n"/>
      <c r="G77" s="29" t="n"/>
      <c r="H77" s="27">
        <f>IF(AND(TRIM(B77&amp;"")&lt;&gt;"",E77="Waiting"),SUMPRODUCT(($E$9:E77="Waiting")*(LEN(TRIM($B$9:B77&amp;""))&gt;0)),"")</f>
        <v/>
      </c>
      <c r="I77" s="28">
        <f>IF(AND(E77="Offered",ISNUMBER(F77)),F77+N(B5),"")</f>
        <v/>
      </c>
      <c r="J77" s="10">
        <f>IF(NOT(TRIM(B77&amp;"")&lt;&gt;""),"",IF(E77="Waiting",IF(H77&lt;=E4,"Offer a spot","Keep waiting"),IF(E77="Offered",IF(ISNUMBER(F77),"Waiting for their answer","Add the date you contacted them"),IF(E77="Took the spot","Done: spot filled",IF(OR(E77="Passed",E77="No reply"),"Done: move on to the next name","Pick a status")))))</f>
        <v/>
      </c>
    </row>
    <row r="78">
      <c r="A78" s="20">
        <f>IF(TRIM(B78&amp;"")&lt;&gt;"",SUMPRODUCT((LEN(TRIM($B$9:B78&amp;""))&gt;0)*1),"")</f>
        <v/>
      </c>
      <c r="B78" s="29" t="n"/>
      <c r="C78" s="29" t="n"/>
      <c r="D78" s="30" t="n"/>
      <c r="E78" s="29" t="n"/>
      <c r="F78" s="31" t="n"/>
      <c r="G78" s="29" t="n"/>
      <c r="H78" s="27">
        <f>IF(AND(TRIM(B78&amp;"")&lt;&gt;"",E78="Waiting"),SUMPRODUCT(($E$9:E78="Waiting")*(LEN(TRIM($B$9:B78&amp;""))&gt;0)),"")</f>
        <v/>
      </c>
      <c r="I78" s="28">
        <f>IF(AND(E78="Offered",ISNUMBER(F78)),F78+N(B5),"")</f>
        <v/>
      </c>
      <c r="J78" s="10">
        <f>IF(NOT(TRIM(B78&amp;"")&lt;&gt;""),"",IF(E78="Waiting",IF(H78&lt;=E4,"Offer a spot","Keep waiting"),IF(E78="Offered",IF(ISNUMBER(F78),"Waiting for their answer","Add the date you contacted them"),IF(E78="Took the spot","Done: spot filled",IF(OR(E78="Passed",E78="No reply"),"Done: move on to the next name","Pick a status")))))</f>
        <v/>
      </c>
    </row>
    <row r="79">
      <c r="A79" s="20">
        <f>IF(TRIM(B79&amp;"")&lt;&gt;"",SUMPRODUCT((LEN(TRIM($B$9:B79&amp;""))&gt;0)*1),"")</f>
        <v/>
      </c>
      <c r="B79" s="29" t="n"/>
      <c r="C79" s="29" t="n"/>
      <c r="D79" s="30" t="n"/>
      <c r="E79" s="29" t="n"/>
      <c r="F79" s="31" t="n"/>
      <c r="G79" s="29" t="n"/>
      <c r="H79" s="27">
        <f>IF(AND(TRIM(B79&amp;"")&lt;&gt;"",E79="Waiting"),SUMPRODUCT(($E$9:E79="Waiting")*(LEN(TRIM($B$9:B79&amp;""))&gt;0)),"")</f>
        <v/>
      </c>
      <c r="I79" s="28">
        <f>IF(AND(E79="Offered",ISNUMBER(F79)),F79+N(B5),"")</f>
        <v/>
      </c>
      <c r="J79" s="10">
        <f>IF(NOT(TRIM(B79&amp;"")&lt;&gt;""),"",IF(E79="Waiting",IF(H79&lt;=E4,"Offer a spot","Keep waiting"),IF(E79="Offered",IF(ISNUMBER(F79),"Waiting for their answer","Add the date you contacted them"),IF(E79="Took the spot","Done: spot filled",IF(OR(E79="Passed",E79="No reply"),"Done: move on to the next name","Pick a status")))))</f>
        <v/>
      </c>
    </row>
    <row r="80">
      <c r="A80" s="20">
        <f>IF(TRIM(B80&amp;"")&lt;&gt;"",SUMPRODUCT((LEN(TRIM($B$9:B80&amp;""))&gt;0)*1),"")</f>
        <v/>
      </c>
      <c r="B80" s="29" t="n"/>
      <c r="C80" s="29" t="n"/>
      <c r="D80" s="30" t="n"/>
      <c r="E80" s="29" t="n"/>
      <c r="F80" s="31" t="n"/>
      <c r="G80" s="29" t="n"/>
      <c r="H80" s="27">
        <f>IF(AND(TRIM(B80&amp;"")&lt;&gt;"",E80="Waiting"),SUMPRODUCT(($E$9:E80="Waiting")*(LEN(TRIM($B$9:B80&amp;""))&gt;0)),"")</f>
        <v/>
      </c>
      <c r="I80" s="28">
        <f>IF(AND(E80="Offered",ISNUMBER(F80)),F80+N(B5),"")</f>
        <v/>
      </c>
      <c r="J80" s="10">
        <f>IF(NOT(TRIM(B80&amp;"")&lt;&gt;""),"",IF(E80="Waiting",IF(H80&lt;=E4,"Offer a spot","Keep waiting"),IF(E80="Offered",IF(ISNUMBER(F80),"Waiting for their answer","Add the date you contacted them"),IF(E80="Took the spot","Done: spot filled",IF(OR(E80="Passed",E80="No reply"),"Done: move on to the next name","Pick a status")))))</f>
        <v/>
      </c>
    </row>
    <row r="81">
      <c r="A81" s="20">
        <f>IF(TRIM(B81&amp;"")&lt;&gt;"",SUMPRODUCT((LEN(TRIM($B$9:B81&amp;""))&gt;0)*1),"")</f>
        <v/>
      </c>
      <c r="B81" s="29" t="n"/>
      <c r="C81" s="29" t="n"/>
      <c r="D81" s="30" t="n"/>
      <c r="E81" s="29" t="n"/>
      <c r="F81" s="31" t="n"/>
      <c r="G81" s="29" t="n"/>
      <c r="H81" s="27">
        <f>IF(AND(TRIM(B81&amp;"")&lt;&gt;"",E81="Waiting"),SUMPRODUCT(($E$9:E81="Waiting")*(LEN(TRIM($B$9:B81&amp;""))&gt;0)),"")</f>
        <v/>
      </c>
      <c r="I81" s="28">
        <f>IF(AND(E81="Offered",ISNUMBER(F81)),F81+N(B5),"")</f>
        <v/>
      </c>
      <c r="J81" s="10">
        <f>IF(NOT(TRIM(B81&amp;"")&lt;&gt;""),"",IF(E81="Waiting",IF(H81&lt;=E4,"Offer a spot","Keep waiting"),IF(E81="Offered",IF(ISNUMBER(F81),"Waiting for their answer","Add the date you contacted them"),IF(E81="Took the spot","Done: spot filled",IF(OR(E81="Passed",E81="No reply"),"Done: move on to the next name","Pick a status")))))</f>
        <v/>
      </c>
    </row>
    <row r="82">
      <c r="A82" s="20">
        <f>IF(TRIM(B82&amp;"")&lt;&gt;"",SUMPRODUCT((LEN(TRIM($B$9:B82&amp;""))&gt;0)*1),"")</f>
        <v/>
      </c>
      <c r="B82" s="29" t="n"/>
      <c r="C82" s="29" t="n"/>
      <c r="D82" s="30" t="n"/>
      <c r="E82" s="29" t="n"/>
      <c r="F82" s="31" t="n"/>
      <c r="G82" s="29" t="n"/>
      <c r="H82" s="27">
        <f>IF(AND(TRIM(B82&amp;"")&lt;&gt;"",E82="Waiting"),SUMPRODUCT(($E$9:E82="Waiting")*(LEN(TRIM($B$9:B82&amp;""))&gt;0)),"")</f>
        <v/>
      </c>
      <c r="I82" s="28">
        <f>IF(AND(E82="Offered",ISNUMBER(F82)),F82+N(B5),"")</f>
        <v/>
      </c>
      <c r="J82" s="10">
        <f>IF(NOT(TRIM(B82&amp;"")&lt;&gt;""),"",IF(E82="Waiting",IF(H82&lt;=E4,"Offer a spot","Keep waiting"),IF(E82="Offered",IF(ISNUMBER(F82),"Waiting for their answer","Add the date you contacted them"),IF(E82="Took the spot","Done: spot filled",IF(OR(E82="Passed",E82="No reply"),"Done: move on to the next name","Pick a status")))))</f>
        <v/>
      </c>
    </row>
    <row r="83">
      <c r="A83" s="20">
        <f>IF(TRIM(B83&amp;"")&lt;&gt;"",SUMPRODUCT((LEN(TRIM($B$9:B83&amp;""))&gt;0)*1),"")</f>
        <v/>
      </c>
      <c r="B83" s="29" t="n"/>
      <c r="C83" s="29" t="n"/>
      <c r="D83" s="30" t="n"/>
      <c r="E83" s="29" t="n"/>
      <c r="F83" s="31" t="n"/>
      <c r="G83" s="29" t="n"/>
      <c r="H83" s="27">
        <f>IF(AND(TRIM(B83&amp;"")&lt;&gt;"",E83="Waiting"),SUMPRODUCT(($E$9:E83="Waiting")*(LEN(TRIM($B$9:B83&amp;""))&gt;0)),"")</f>
        <v/>
      </c>
      <c r="I83" s="28">
        <f>IF(AND(E83="Offered",ISNUMBER(F83)),F83+N(B5),"")</f>
        <v/>
      </c>
      <c r="J83" s="10">
        <f>IF(NOT(TRIM(B83&amp;"")&lt;&gt;""),"",IF(E83="Waiting",IF(H83&lt;=E4,"Offer a spot","Keep waiting"),IF(E83="Offered",IF(ISNUMBER(F83),"Waiting for their answer","Add the date you contacted them"),IF(E83="Took the spot","Done: spot filled",IF(OR(E83="Passed",E83="No reply"),"Done: move on to the next name","Pick a status")))))</f>
        <v/>
      </c>
    </row>
    <row r="84">
      <c r="A84" s="20">
        <f>IF(TRIM(B84&amp;"")&lt;&gt;"",SUMPRODUCT((LEN(TRIM($B$9:B84&amp;""))&gt;0)*1),"")</f>
        <v/>
      </c>
      <c r="B84" s="29" t="n"/>
      <c r="C84" s="29" t="n"/>
      <c r="D84" s="30" t="n"/>
      <c r="E84" s="29" t="n"/>
      <c r="F84" s="31" t="n"/>
      <c r="G84" s="29" t="n"/>
      <c r="H84" s="27">
        <f>IF(AND(TRIM(B84&amp;"")&lt;&gt;"",E84="Waiting"),SUMPRODUCT(($E$9:E84="Waiting")*(LEN(TRIM($B$9:B84&amp;""))&gt;0)),"")</f>
        <v/>
      </c>
      <c r="I84" s="28">
        <f>IF(AND(E84="Offered",ISNUMBER(F84)),F84+N(B5),"")</f>
        <v/>
      </c>
      <c r="J84" s="10">
        <f>IF(NOT(TRIM(B84&amp;"")&lt;&gt;""),"",IF(E84="Waiting",IF(H84&lt;=E4,"Offer a spot","Keep waiting"),IF(E84="Offered",IF(ISNUMBER(F84),"Waiting for their answer","Add the date you contacted them"),IF(E84="Took the spot","Done: spot filled",IF(OR(E84="Passed",E84="No reply"),"Done: move on to the next name","Pick a status")))))</f>
        <v/>
      </c>
    </row>
    <row r="85">
      <c r="A85" s="20">
        <f>IF(TRIM(B85&amp;"")&lt;&gt;"",SUMPRODUCT((LEN(TRIM($B$9:B85&amp;""))&gt;0)*1),"")</f>
        <v/>
      </c>
      <c r="B85" s="29" t="n"/>
      <c r="C85" s="29" t="n"/>
      <c r="D85" s="30" t="n"/>
      <c r="E85" s="29" t="n"/>
      <c r="F85" s="31" t="n"/>
      <c r="G85" s="29" t="n"/>
      <c r="H85" s="27">
        <f>IF(AND(TRIM(B85&amp;"")&lt;&gt;"",E85="Waiting"),SUMPRODUCT(($E$9:E85="Waiting")*(LEN(TRIM($B$9:B85&amp;""))&gt;0)),"")</f>
        <v/>
      </c>
      <c r="I85" s="28">
        <f>IF(AND(E85="Offered",ISNUMBER(F85)),F85+N(B5),"")</f>
        <v/>
      </c>
      <c r="J85" s="10">
        <f>IF(NOT(TRIM(B85&amp;"")&lt;&gt;""),"",IF(E85="Waiting",IF(H85&lt;=E4,"Offer a spot","Keep waiting"),IF(E85="Offered",IF(ISNUMBER(F85),"Waiting for their answer","Add the date you contacted them"),IF(E85="Took the spot","Done: spot filled",IF(OR(E85="Passed",E85="No reply"),"Done: move on to the next name","Pick a status")))))</f>
        <v/>
      </c>
    </row>
    <row r="86">
      <c r="A86" s="20">
        <f>IF(TRIM(B86&amp;"")&lt;&gt;"",SUMPRODUCT((LEN(TRIM($B$9:B86&amp;""))&gt;0)*1),"")</f>
        <v/>
      </c>
      <c r="B86" s="29" t="n"/>
      <c r="C86" s="29" t="n"/>
      <c r="D86" s="30" t="n"/>
      <c r="E86" s="29" t="n"/>
      <c r="F86" s="31" t="n"/>
      <c r="G86" s="29" t="n"/>
      <c r="H86" s="27">
        <f>IF(AND(TRIM(B86&amp;"")&lt;&gt;"",E86="Waiting"),SUMPRODUCT(($E$9:E86="Waiting")*(LEN(TRIM($B$9:B86&amp;""))&gt;0)),"")</f>
        <v/>
      </c>
      <c r="I86" s="28">
        <f>IF(AND(E86="Offered",ISNUMBER(F86)),F86+N(B5),"")</f>
        <v/>
      </c>
      <c r="J86" s="10">
        <f>IF(NOT(TRIM(B86&amp;"")&lt;&gt;""),"",IF(E86="Waiting",IF(H86&lt;=E4,"Offer a spot","Keep waiting"),IF(E86="Offered",IF(ISNUMBER(F86),"Waiting for their answer","Add the date you contacted them"),IF(E86="Took the spot","Done: spot filled",IF(OR(E86="Passed",E86="No reply"),"Done: move on to the next name","Pick a status")))))</f>
        <v/>
      </c>
    </row>
    <row r="87">
      <c r="A87" s="20">
        <f>IF(TRIM(B87&amp;"")&lt;&gt;"",SUMPRODUCT((LEN(TRIM($B$9:B87&amp;""))&gt;0)*1),"")</f>
        <v/>
      </c>
      <c r="B87" s="29" t="n"/>
      <c r="C87" s="29" t="n"/>
      <c r="D87" s="30" t="n"/>
      <c r="E87" s="29" t="n"/>
      <c r="F87" s="31" t="n"/>
      <c r="G87" s="29" t="n"/>
      <c r="H87" s="27">
        <f>IF(AND(TRIM(B87&amp;"")&lt;&gt;"",E87="Waiting"),SUMPRODUCT(($E$9:E87="Waiting")*(LEN(TRIM($B$9:B87&amp;""))&gt;0)),"")</f>
        <v/>
      </c>
      <c r="I87" s="28">
        <f>IF(AND(E87="Offered",ISNUMBER(F87)),F87+N(B5),"")</f>
        <v/>
      </c>
      <c r="J87" s="10">
        <f>IF(NOT(TRIM(B87&amp;"")&lt;&gt;""),"",IF(E87="Waiting",IF(H87&lt;=E4,"Offer a spot","Keep waiting"),IF(E87="Offered",IF(ISNUMBER(F87),"Waiting for their answer","Add the date you contacted them"),IF(E87="Took the spot","Done: spot filled",IF(OR(E87="Passed",E87="No reply"),"Done: move on to the next name","Pick a status")))))</f>
        <v/>
      </c>
    </row>
    <row r="88">
      <c r="A88" s="20">
        <f>IF(TRIM(B88&amp;"")&lt;&gt;"",SUMPRODUCT((LEN(TRIM($B$9:B88&amp;""))&gt;0)*1),"")</f>
        <v/>
      </c>
      <c r="B88" s="29" t="n"/>
      <c r="C88" s="29" t="n"/>
      <c r="D88" s="30" t="n"/>
      <c r="E88" s="29" t="n"/>
      <c r="F88" s="31" t="n"/>
      <c r="G88" s="29" t="n"/>
      <c r="H88" s="27">
        <f>IF(AND(TRIM(B88&amp;"")&lt;&gt;"",E88="Waiting"),SUMPRODUCT(($E$9:E88="Waiting")*(LEN(TRIM($B$9:B88&amp;""))&gt;0)),"")</f>
        <v/>
      </c>
      <c r="I88" s="28">
        <f>IF(AND(E88="Offered",ISNUMBER(F88)),F88+N(B5),"")</f>
        <v/>
      </c>
      <c r="J88" s="10">
        <f>IF(NOT(TRIM(B88&amp;"")&lt;&gt;""),"",IF(E88="Waiting",IF(H88&lt;=E4,"Offer a spot","Keep waiting"),IF(E88="Offered",IF(ISNUMBER(F88),"Waiting for their answer","Add the date you contacted them"),IF(E88="Took the spot","Done: spot filled",IF(OR(E88="Passed",E88="No reply"),"Done: move on to the next name","Pick a status")))))</f>
        <v/>
      </c>
    </row>
    <row r="89">
      <c r="A89" s="20">
        <f>IF(TRIM(B89&amp;"")&lt;&gt;"",SUMPRODUCT((LEN(TRIM($B$9:B89&amp;""))&gt;0)*1),"")</f>
        <v/>
      </c>
      <c r="B89" s="29" t="n"/>
      <c r="C89" s="29" t="n"/>
      <c r="D89" s="30" t="n"/>
      <c r="E89" s="29" t="n"/>
      <c r="F89" s="31" t="n"/>
      <c r="G89" s="29" t="n"/>
      <c r="H89" s="27">
        <f>IF(AND(TRIM(B89&amp;"")&lt;&gt;"",E89="Waiting"),SUMPRODUCT(($E$9:E89="Waiting")*(LEN(TRIM($B$9:B89&amp;""))&gt;0)),"")</f>
        <v/>
      </c>
      <c r="I89" s="28">
        <f>IF(AND(E89="Offered",ISNUMBER(F89)),F89+N(B5),"")</f>
        <v/>
      </c>
      <c r="J89" s="10">
        <f>IF(NOT(TRIM(B89&amp;"")&lt;&gt;""),"",IF(E89="Waiting",IF(H89&lt;=E4,"Offer a spot","Keep waiting"),IF(E89="Offered",IF(ISNUMBER(F89),"Waiting for their answer","Add the date you contacted them"),IF(E89="Took the spot","Done: spot filled",IF(OR(E89="Passed",E89="No reply"),"Done: move on to the next name","Pick a status")))))</f>
        <v/>
      </c>
    </row>
    <row r="90">
      <c r="A90" s="20">
        <f>IF(TRIM(B90&amp;"")&lt;&gt;"",SUMPRODUCT((LEN(TRIM($B$9:B90&amp;""))&gt;0)*1),"")</f>
        <v/>
      </c>
      <c r="B90" s="29" t="n"/>
      <c r="C90" s="29" t="n"/>
      <c r="D90" s="30" t="n"/>
      <c r="E90" s="29" t="n"/>
      <c r="F90" s="31" t="n"/>
      <c r="G90" s="29" t="n"/>
      <c r="H90" s="27">
        <f>IF(AND(TRIM(B90&amp;"")&lt;&gt;"",E90="Waiting"),SUMPRODUCT(($E$9:E90="Waiting")*(LEN(TRIM($B$9:B90&amp;""))&gt;0)),"")</f>
        <v/>
      </c>
      <c r="I90" s="28">
        <f>IF(AND(E90="Offered",ISNUMBER(F90)),F90+N(B5),"")</f>
        <v/>
      </c>
      <c r="J90" s="10">
        <f>IF(NOT(TRIM(B90&amp;"")&lt;&gt;""),"",IF(E90="Waiting",IF(H90&lt;=E4,"Offer a spot","Keep waiting"),IF(E90="Offered",IF(ISNUMBER(F90),"Waiting for their answer","Add the date you contacted them"),IF(E90="Took the spot","Done: spot filled",IF(OR(E90="Passed",E90="No reply"),"Done: move on to the next name","Pick a status")))))</f>
        <v/>
      </c>
    </row>
    <row r="91">
      <c r="A91" s="20">
        <f>IF(TRIM(B91&amp;"")&lt;&gt;"",SUMPRODUCT((LEN(TRIM($B$9:B91&amp;""))&gt;0)*1),"")</f>
        <v/>
      </c>
      <c r="B91" s="29" t="n"/>
      <c r="C91" s="29" t="n"/>
      <c r="D91" s="30" t="n"/>
      <c r="E91" s="29" t="n"/>
      <c r="F91" s="31" t="n"/>
      <c r="G91" s="29" t="n"/>
      <c r="H91" s="27">
        <f>IF(AND(TRIM(B91&amp;"")&lt;&gt;"",E91="Waiting"),SUMPRODUCT(($E$9:E91="Waiting")*(LEN(TRIM($B$9:B91&amp;""))&gt;0)),"")</f>
        <v/>
      </c>
      <c r="I91" s="28">
        <f>IF(AND(E91="Offered",ISNUMBER(F91)),F91+N(B5),"")</f>
        <v/>
      </c>
      <c r="J91" s="10">
        <f>IF(NOT(TRIM(B91&amp;"")&lt;&gt;""),"",IF(E91="Waiting",IF(H91&lt;=E4,"Offer a spot","Keep waiting"),IF(E91="Offered",IF(ISNUMBER(F91),"Waiting for their answer","Add the date you contacted them"),IF(E91="Took the spot","Done: spot filled",IF(OR(E91="Passed",E91="No reply"),"Done: move on to the next name","Pick a status")))))</f>
        <v/>
      </c>
    </row>
    <row r="92">
      <c r="A92" s="20">
        <f>IF(TRIM(B92&amp;"")&lt;&gt;"",SUMPRODUCT((LEN(TRIM($B$9:B92&amp;""))&gt;0)*1),"")</f>
        <v/>
      </c>
      <c r="B92" s="29" t="n"/>
      <c r="C92" s="29" t="n"/>
      <c r="D92" s="30" t="n"/>
      <c r="E92" s="29" t="n"/>
      <c r="F92" s="31" t="n"/>
      <c r="G92" s="29" t="n"/>
      <c r="H92" s="27">
        <f>IF(AND(TRIM(B92&amp;"")&lt;&gt;"",E92="Waiting"),SUMPRODUCT(($E$9:E92="Waiting")*(LEN(TRIM($B$9:B92&amp;""))&gt;0)),"")</f>
        <v/>
      </c>
      <c r="I92" s="28">
        <f>IF(AND(E92="Offered",ISNUMBER(F92)),F92+N(B5),"")</f>
        <v/>
      </c>
      <c r="J92" s="10">
        <f>IF(NOT(TRIM(B92&amp;"")&lt;&gt;""),"",IF(E92="Waiting",IF(H92&lt;=E4,"Offer a spot","Keep waiting"),IF(E92="Offered",IF(ISNUMBER(F92),"Waiting for their answer","Add the date you contacted them"),IF(E92="Took the spot","Done: spot filled",IF(OR(E92="Passed",E92="No reply"),"Done: move on to the next name","Pick a status")))))</f>
        <v/>
      </c>
    </row>
    <row r="93">
      <c r="A93" s="20">
        <f>IF(TRIM(B93&amp;"")&lt;&gt;"",SUMPRODUCT((LEN(TRIM($B$9:B93&amp;""))&gt;0)*1),"")</f>
        <v/>
      </c>
      <c r="B93" s="29" t="n"/>
      <c r="C93" s="29" t="n"/>
      <c r="D93" s="30" t="n"/>
      <c r="E93" s="29" t="n"/>
      <c r="F93" s="31" t="n"/>
      <c r="G93" s="29" t="n"/>
      <c r="H93" s="27">
        <f>IF(AND(TRIM(B93&amp;"")&lt;&gt;"",E93="Waiting"),SUMPRODUCT(($E$9:E93="Waiting")*(LEN(TRIM($B$9:B93&amp;""))&gt;0)),"")</f>
        <v/>
      </c>
      <c r="I93" s="28">
        <f>IF(AND(E93="Offered",ISNUMBER(F93)),F93+N(B5),"")</f>
        <v/>
      </c>
      <c r="J93" s="10">
        <f>IF(NOT(TRIM(B93&amp;"")&lt;&gt;""),"",IF(E93="Waiting",IF(H93&lt;=E4,"Offer a spot","Keep waiting"),IF(E93="Offered",IF(ISNUMBER(F93),"Waiting for their answer","Add the date you contacted them"),IF(E93="Took the spot","Done: spot filled",IF(OR(E93="Passed",E93="No reply"),"Done: move on to the next name","Pick a status")))))</f>
        <v/>
      </c>
    </row>
    <row r="94">
      <c r="A94" s="20">
        <f>IF(TRIM(B94&amp;"")&lt;&gt;"",SUMPRODUCT((LEN(TRIM($B$9:B94&amp;""))&gt;0)*1),"")</f>
        <v/>
      </c>
      <c r="B94" s="29" t="n"/>
      <c r="C94" s="29" t="n"/>
      <c r="D94" s="30" t="n"/>
      <c r="E94" s="29" t="n"/>
      <c r="F94" s="31" t="n"/>
      <c r="G94" s="29" t="n"/>
      <c r="H94" s="27">
        <f>IF(AND(TRIM(B94&amp;"")&lt;&gt;"",E94="Waiting"),SUMPRODUCT(($E$9:E94="Waiting")*(LEN(TRIM($B$9:B94&amp;""))&gt;0)),"")</f>
        <v/>
      </c>
      <c r="I94" s="28">
        <f>IF(AND(E94="Offered",ISNUMBER(F94)),F94+N(B5),"")</f>
        <v/>
      </c>
      <c r="J94" s="10">
        <f>IF(NOT(TRIM(B94&amp;"")&lt;&gt;""),"",IF(E94="Waiting",IF(H94&lt;=E4,"Offer a spot","Keep waiting"),IF(E94="Offered",IF(ISNUMBER(F94),"Waiting for their answer","Add the date you contacted them"),IF(E94="Took the spot","Done: spot filled",IF(OR(E94="Passed",E94="No reply"),"Done: move on to the next name","Pick a status")))))</f>
        <v/>
      </c>
    </row>
    <row r="95">
      <c r="A95" s="20">
        <f>IF(TRIM(B95&amp;"")&lt;&gt;"",SUMPRODUCT((LEN(TRIM($B$9:B95&amp;""))&gt;0)*1),"")</f>
        <v/>
      </c>
      <c r="B95" s="29" t="n"/>
      <c r="C95" s="29" t="n"/>
      <c r="D95" s="30" t="n"/>
      <c r="E95" s="29" t="n"/>
      <c r="F95" s="31" t="n"/>
      <c r="G95" s="29" t="n"/>
      <c r="H95" s="27">
        <f>IF(AND(TRIM(B95&amp;"")&lt;&gt;"",E95="Waiting"),SUMPRODUCT(($E$9:E95="Waiting")*(LEN(TRIM($B$9:B95&amp;""))&gt;0)),"")</f>
        <v/>
      </c>
      <c r="I95" s="28">
        <f>IF(AND(E95="Offered",ISNUMBER(F95)),F95+N(B5),"")</f>
        <v/>
      </c>
      <c r="J95" s="10">
        <f>IF(NOT(TRIM(B95&amp;"")&lt;&gt;""),"",IF(E95="Waiting",IF(H95&lt;=E4,"Offer a spot","Keep waiting"),IF(E95="Offered",IF(ISNUMBER(F95),"Waiting for their answer","Add the date you contacted them"),IF(E95="Took the spot","Done: spot filled",IF(OR(E95="Passed",E95="No reply"),"Done: move on to the next name","Pick a status")))))</f>
        <v/>
      </c>
    </row>
    <row r="96">
      <c r="A96" s="20">
        <f>IF(TRIM(B96&amp;"")&lt;&gt;"",SUMPRODUCT((LEN(TRIM($B$9:B96&amp;""))&gt;0)*1),"")</f>
        <v/>
      </c>
      <c r="B96" s="29" t="n"/>
      <c r="C96" s="29" t="n"/>
      <c r="D96" s="30" t="n"/>
      <c r="E96" s="29" t="n"/>
      <c r="F96" s="31" t="n"/>
      <c r="G96" s="29" t="n"/>
      <c r="H96" s="27">
        <f>IF(AND(TRIM(B96&amp;"")&lt;&gt;"",E96="Waiting"),SUMPRODUCT(($E$9:E96="Waiting")*(LEN(TRIM($B$9:B96&amp;""))&gt;0)),"")</f>
        <v/>
      </c>
      <c r="I96" s="28">
        <f>IF(AND(E96="Offered",ISNUMBER(F96)),F96+N(B5),"")</f>
        <v/>
      </c>
      <c r="J96" s="10">
        <f>IF(NOT(TRIM(B96&amp;"")&lt;&gt;""),"",IF(E96="Waiting",IF(H96&lt;=E4,"Offer a spot","Keep waiting"),IF(E96="Offered",IF(ISNUMBER(F96),"Waiting for their answer","Add the date you contacted them"),IF(E96="Took the spot","Done: spot filled",IF(OR(E96="Passed",E96="No reply"),"Done: move on to the next name","Pick a status")))))</f>
        <v/>
      </c>
    </row>
    <row r="97">
      <c r="A97" s="20">
        <f>IF(TRIM(B97&amp;"")&lt;&gt;"",SUMPRODUCT((LEN(TRIM($B$9:B97&amp;""))&gt;0)*1),"")</f>
        <v/>
      </c>
      <c r="B97" s="29" t="n"/>
      <c r="C97" s="29" t="n"/>
      <c r="D97" s="30" t="n"/>
      <c r="E97" s="29" t="n"/>
      <c r="F97" s="31" t="n"/>
      <c r="G97" s="29" t="n"/>
      <c r="H97" s="27">
        <f>IF(AND(TRIM(B97&amp;"")&lt;&gt;"",E97="Waiting"),SUMPRODUCT(($E$9:E97="Waiting")*(LEN(TRIM($B$9:B97&amp;""))&gt;0)),"")</f>
        <v/>
      </c>
      <c r="I97" s="28">
        <f>IF(AND(E97="Offered",ISNUMBER(F97)),F97+N(B5),"")</f>
        <v/>
      </c>
      <c r="J97" s="10">
        <f>IF(NOT(TRIM(B97&amp;"")&lt;&gt;""),"",IF(E97="Waiting",IF(H97&lt;=E4,"Offer a spot","Keep waiting"),IF(E97="Offered",IF(ISNUMBER(F97),"Waiting for their answer","Add the date you contacted them"),IF(E97="Took the spot","Done: spot filled",IF(OR(E97="Passed",E97="No reply"),"Done: move on to the next name","Pick a status")))))</f>
        <v/>
      </c>
    </row>
    <row r="98">
      <c r="A98" s="20">
        <f>IF(TRIM(B98&amp;"")&lt;&gt;"",SUMPRODUCT((LEN(TRIM($B$9:B98&amp;""))&gt;0)*1),"")</f>
        <v/>
      </c>
      <c r="B98" s="29" t="n"/>
      <c r="C98" s="29" t="n"/>
      <c r="D98" s="30" t="n"/>
      <c r="E98" s="29" t="n"/>
      <c r="F98" s="31" t="n"/>
      <c r="G98" s="29" t="n"/>
      <c r="H98" s="27">
        <f>IF(AND(TRIM(B98&amp;"")&lt;&gt;"",E98="Waiting"),SUMPRODUCT(($E$9:E98="Waiting")*(LEN(TRIM($B$9:B98&amp;""))&gt;0)),"")</f>
        <v/>
      </c>
      <c r="I98" s="28">
        <f>IF(AND(E98="Offered",ISNUMBER(F98)),F98+N(B5),"")</f>
        <v/>
      </c>
      <c r="J98" s="10">
        <f>IF(NOT(TRIM(B98&amp;"")&lt;&gt;""),"",IF(E98="Waiting",IF(H98&lt;=E4,"Offer a spot","Keep waiting"),IF(E98="Offered",IF(ISNUMBER(F98),"Waiting for their answer","Add the date you contacted them"),IF(E98="Took the spot","Done: spot filled",IF(OR(E98="Passed",E98="No reply"),"Done: move on to the next name","Pick a status")))))</f>
        <v/>
      </c>
    </row>
    <row r="99">
      <c r="A99" s="20">
        <f>IF(TRIM(B99&amp;"")&lt;&gt;"",SUMPRODUCT((LEN(TRIM($B$9:B99&amp;""))&gt;0)*1),"")</f>
        <v/>
      </c>
      <c r="B99" s="29" t="n"/>
      <c r="C99" s="29" t="n"/>
      <c r="D99" s="30" t="n"/>
      <c r="E99" s="29" t="n"/>
      <c r="F99" s="31" t="n"/>
      <c r="G99" s="29" t="n"/>
      <c r="H99" s="27">
        <f>IF(AND(TRIM(B99&amp;"")&lt;&gt;"",E99="Waiting"),SUMPRODUCT(($E$9:E99="Waiting")*(LEN(TRIM($B$9:B99&amp;""))&gt;0)),"")</f>
        <v/>
      </c>
      <c r="I99" s="28">
        <f>IF(AND(E99="Offered",ISNUMBER(F99)),F99+N(B5),"")</f>
        <v/>
      </c>
      <c r="J99" s="10">
        <f>IF(NOT(TRIM(B99&amp;"")&lt;&gt;""),"",IF(E99="Waiting",IF(H99&lt;=E4,"Offer a spot","Keep waiting"),IF(E99="Offered",IF(ISNUMBER(F99),"Waiting for their answer","Add the date you contacted them"),IF(E99="Took the spot","Done: spot filled",IF(OR(E99="Passed",E99="No reply"),"Done: move on to the next name","Pick a status")))))</f>
        <v/>
      </c>
    </row>
    <row r="100">
      <c r="A100" s="20">
        <f>IF(TRIM(B100&amp;"")&lt;&gt;"",SUMPRODUCT((LEN(TRIM($B$9:B100&amp;""))&gt;0)*1),"")</f>
        <v/>
      </c>
      <c r="B100" s="29" t="n"/>
      <c r="C100" s="29" t="n"/>
      <c r="D100" s="30" t="n"/>
      <c r="E100" s="29" t="n"/>
      <c r="F100" s="31" t="n"/>
      <c r="G100" s="29" t="n"/>
      <c r="H100" s="27">
        <f>IF(AND(TRIM(B100&amp;"")&lt;&gt;"",E100="Waiting"),SUMPRODUCT(($E$9:E100="Waiting")*(LEN(TRIM($B$9:B100&amp;""))&gt;0)),"")</f>
        <v/>
      </c>
      <c r="I100" s="28">
        <f>IF(AND(E100="Offered",ISNUMBER(F100)),F100+N(B5),"")</f>
        <v/>
      </c>
      <c r="J100" s="10">
        <f>IF(NOT(TRIM(B100&amp;"")&lt;&gt;""),"",IF(E100="Waiting",IF(H100&lt;=E4,"Offer a spot","Keep waiting"),IF(E100="Offered",IF(ISNUMBER(F100),"Waiting for their answer","Add the date you contacted them"),IF(E100="Took the spot","Done: spot filled",IF(OR(E100="Passed",E100="No reply"),"Done: move on to the next name","Pick a status")))))</f>
        <v/>
      </c>
    </row>
    <row r="101">
      <c r="A101" s="20">
        <f>IF(TRIM(B101&amp;"")&lt;&gt;"",SUMPRODUCT((LEN(TRIM($B$9:B101&amp;""))&gt;0)*1),"")</f>
        <v/>
      </c>
      <c r="B101" s="29" t="n"/>
      <c r="C101" s="29" t="n"/>
      <c r="D101" s="30" t="n"/>
      <c r="E101" s="29" t="n"/>
      <c r="F101" s="31" t="n"/>
      <c r="G101" s="29" t="n"/>
      <c r="H101" s="27">
        <f>IF(AND(TRIM(B101&amp;"")&lt;&gt;"",E101="Waiting"),SUMPRODUCT(($E$9:E101="Waiting")*(LEN(TRIM($B$9:B101&amp;""))&gt;0)),"")</f>
        <v/>
      </c>
      <c r="I101" s="28">
        <f>IF(AND(E101="Offered",ISNUMBER(F101)),F101+N(B5),"")</f>
        <v/>
      </c>
      <c r="J101" s="10">
        <f>IF(NOT(TRIM(B101&amp;"")&lt;&gt;""),"",IF(E101="Waiting",IF(H101&lt;=E4,"Offer a spot","Keep waiting"),IF(E101="Offered",IF(ISNUMBER(F101),"Waiting for their answer","Add the date you contacted them"),IF(E101="Took the spot","Done: spot filled",IF(OR(E101="Passed",E101="No reply"),"Done: move on to the next name","Pick a status")))))</f>
        <v/>
      </c>
    </row>
    <row r="102">
      <c r="A102" s="20">
        <f>IF(TRIM(B102&amp;"")&lt;&gt;"",SUMPRODUCT((LEN(TRIM($B$9:B102&amp;""))&gt;0)*1),"")</f>
        <v/>
      </c>
      <c r="B102" s="29" t="n"/>
      <c r="C102" s="29" t="n"/>
      <c r="D102" s="30" t="n"/>
      <c r="E102" s="29" t="n"/>
      <c r="F102" s="31" t="n"/>
      <c r="G102" s="29" t="n"/>
      <c r="H102" s="27">
        <f>IF(AND(TRIM(B102&amp;"")&lt;&gt;"",E102="Waiting"),SUMPRODUCT(($E$9:E102="Waiting")*(LEN(TRIM($B$9:B102&amp;""))&gt;0)),"")</f>
        <v/>
      </c>
      <c r="I102" s="28">
        <f>IF(AND(E102="Offered",ISNUMBER(F102)),F102+N(B5),"")</f>
        <v/>
      </c>
      <c r="J102" s="10">
        <f>IF(NOT(TRIM(B102&amp;"")&lt;&gt;""),"",IF(E102="Waiting",IF(H102&lt;=E4,"Offer a spot","Keep waiting"),IF(E102="Offered",IF(ISNUMBER(F102),"Waiting for their answer","Add the date you contacted them"),IF(E102="Took the spot","Done: spot filled",IF(OR(E102="Passed",E102="No reply"),"Done: move on to the next name","Pick a status")))))</f>
        <v/>
      </c>
    </row>
    <row r="103">
      <c r="A103" s="20">
        <f>IF(TRIM(B103&amp;"")&lt;&gt;"",SUMPRODUCT((LEN(TRIM($B$9:B103&amp;""))&gt;0)*1),"")</f>
        <v/>
      </c>
      <c r="B103" s="29" t="n"/>
      <c r="C103" s="29" t="n"/>
      <c r="D103" s="30" t="n"/>
      <c r="E103" s="29" t="n"/>
      <c r="F103" s="31" t="n"/>
      <c r="G103" s="29" t="n"/>
      <c r="H103" s="27">
        <f>IF(AND(TRIM(B103&amp;"")&lt;&gt;"",E103="Waiting"),SUMPRODUCT(($E$9:E103="Waiting")*(LEN(TRIM($B$9:B103&amp;""))&gt;0)),"")</f>
        <v/>
      </c>
      <c r="I103" s="28">
        <f>IF(AND(E103="Offered",ISNUMBER(F103)),F103+N(B5),"")</f>
        <v/>
      </c>
      <c r="J103" s="10">
        <f>IF(NOT(TRIM(B103&amp;"")&lt;&gt;""),"",IF(E103="Waiting",IF(H103&lt;=E4,"Offer a spot","Keep waiting"),IF(E103="Offered",IF(ISNUMBER(F103),"Waiting for their answer","Add the date you contacted them"),IF(E103="Took the spot","Done: spot filled",IF(OR(E103="Passed",E103="No reply"),"Done: move on to the next name","Pick a status")))))</f>
        <v/>
      </c>
    </row>
    <row r="104">
      <c r="A104" s="20">
        <f>IF(TRIM(B104&amp;"")&lt;&gt;"",SUMPRODUCT((LEN(TRIM($B$9:B104&amp;""))&gt;0)*1),"")</f>
        <v/>
      </c>
      <c r="B104" s="29" t="n"/>
      <c r="C104" s="29" t="n"/>
      <c r="D104" s="30" t="n"/>
      <c r="E104" s="29" t="n"/>
      <c r="F104" s="31" t="n"/>
      <c r="G104" s="29" t="n"/>
      <c r="H104" s="27">
        <f>IF(AND(TRIM(B104&amp;"")&lt;&gt;"",E104="Waiting"),SUMPRODUCT(($E$9:E104="Waiting")*(LEN(TRIM($B$9:B104&amp;""))&gt;0)),"")</f>
        <v/>
      </c>
      <c r="I104" s="28">
        <f>IF(AND(E104="Offered",ISNUMBER(F104)),F104+N(B5),"")</f>
        <v/>
      </c>
      <c r="J104" s="10">
        <f>IF(NOT(TRIM(B104&amp;"")&lt;&gt;""),"",IF(E104="Waiting",IF(H104&lt;=E4,"Offer a spot","Keep waiting"),IF(E104="Offered",IF(ISNUMBER(F104),"Waiting for their answer","Add the date you contacted them"),IF(E104="Took the spot","Done: spot filled",IF(OR(E104="Passed",E104="No reply"),"Done: move on to the next name","Pick a status")))))</f>
        <v/>
      </c>
    </row>
    <row r="105">
      <c r="A105" s="20">
        <f>IF(TRIM(B105&amp;"")&lt;&gt;"",SUMPRODUCT((LEN(TRIM($B$9:B105&amp;""))&gt;0)*1),"")</f>
        <v/>
      </c>
      <c r="B105" s="29" t="n"/>
      <c r="C105" s="29" t="n"/>
      <c r="D105" s="30" t="n"/>
      <c r="E105" s="29" t="n"/>
      <c r="F105" s="31" t="n"/>
      <c r="G105" s="29" t="n"/>
      <c r="H105" s="27">
        <f>IF(AND(TRIM(B105&amp;"")&lt;&gt;"",E105="Waiting"),SUMPRODUCT(($E$9:E105="Waiting")*(LEN(TRIM($B$9:B105&amp;""))&gt;0)),"")</f>
        <v/>
      </c>
      <c r="I105" s="28">
        <f>IF(AND(E105="Offered",ISNUMBER(F105)),F105+N(B5),"")</f>
        <v/>
      </c>
      <c r="J105" s="10">
        <f>IF(NOT(TRIM(B105&amp;"")&lt;&gt;""),"",IF(E105="Waiting",IF(H105&lt;=E4,"Offer a spot","Keep waiting"),IF(E105="Offered",IF(ISNUMBER(F105),"Waiting for their answer","Add the date you contacted them"),IF(E105="Took the spot","Done: spot filled",IF(OR(E105="Passed",E105="No reply"),"Done: move on to the next name","Pick a status")))))</f>
        <v/>
      </c>
    </row>
    <row r="106">
      <c r="A106" s="20">
        <f>IF(TRIM(B106&amp;"")&lt;&gt;"",SUMPRODUCT((LEN(TRIM($B$9:B106&amp;""))&gt;0)*1),"")</f>
        <v/>
      </c>
      <c r="B106" s="29" t="n"/>
      <c r="C106" s="29" t="n"/>
      <c r="D106" s="30" t="n"/>
      <c r="E106" s="29" t="n"/>
      <c r="F106" s="31" t="n"/>
      <c r="G106" s="29" t="n"/>
      <c r="H106" s="27">
        <f>IF(AND(TRIM(B106&amp;"")&lt;&gt;"",E106="Waiting"),SUMPRODUCT(($E$9:E106="Waiting")*(LEN(TRIM($B$9:B106&amp;""))&gt;0)),"")</f>
        <v/>
      </c>
      <c r="I106" s="28">
        <f>IF(AND(E106="Offered",ISNUMBER(F106)),F106+N(B5),"")</f>
        <v/>
      </c>
      <c r="J106" s="10">
        <f>IF(NOT(TRIM(B106&amp;"")&lt;&gt;""),"",IF(E106="Waiting",IF(H106&lt;=E4,"Offer a spot","Keep waiting"),IF(E106="Offered",IF(ISNUMBER(F106),"Waiting for their answer","Add the date you contacted them"),IF(E106="Took the spot","Done: spot filled",IF(OR(E106="Passed",E106="No reply"),"Done: move on to the next name","Pick a status")))))</f>
        <v/>
      </c>
    </row>
    <row r="107">
      <c r="A107" s="20">
        <f>IF(TRIM(B107&amp;"")&lt;&gt;"",SUMPRODUCT((LEN(TRIM($B$9:B107&amp;""))&gt;0)*1),"")</f>
        <v/>
      </c>
      <c r="B107" s="29" t="n"/>
      <c r="C107" s="29" t="n"/>
      <c r="D107" s="30" t="n"/>
      <c r="E107" s="29" t="n"/>
      <c r="F107" s="31" t="n"/>
      <c r="G107" s="29" t="n"/>
      <c r="H107" s="27">
        <f>IF(AND(TRIM(B107&amp;"")&lt;&gt;"",E107="Waiting"),SUMPRODUCT(($E$9:E107="Waiting")*(LEN(TRIM($B$9:B107&amp;""))&gt;0)),"")</f>
        <v/>
      </c>
      <c r="I107" s="28">
        <f>IF(AND(E107="Offered",ISNUMBER(F107)),F107+N(B5),"")</f>
        <v/>
      </c>
      <c r="J107" s="10">
        <f>IF(NOT(TRIM(B107&amp;"")&lt;&gt;""),"",IF(E107="Waiting",IF(H107&lt;=E4,"Offer a spot","Keep waiting"),IF(E107="Offered",IF(ISNUMBER(F107),"Waiting for their answer","Add the date you contacted them"),IF(E107="Took the spot","Done: spot filled",IF(OR(E107="Passed",E107="No reply"),"Done: move on to the next name","Pick a status")))))</f>
        <v/>
      </c>
    </row>
    <row r="108">
      <c r="A108" s="20">
        <f>IF(TRIM(B108&amp;"")&lt;&gt;"",SUMPRODUCT((LEN(TRIM($B$9:B108&amp;""))&gt;0)*1),"")</f>
        <v/>
      </c>
      <c r="B108" s="29" t="n"/>
      <c r="C108" s="29" t="n"/>
      <c r="D108" s="30" t="n"/>
      <c r="E108" s="29" t="n"/>
      <c r="F108" s="31" t="n"/>
      <c r="G108" s="29" t="n"/>
      <c r="H108" s="27">
        <f>IF(AND(TRIM(B108&amp;"")&lt;&gt;"",E108="Waiting"),SUMPRODUCT(($E$9:E108="Waiting")*(LEN(TRIM($B$9:B108&amp;""))&gt;0)),"")</f>
        <v/>
      </c>
      <c r="I108" s="28">
        <f>IF(AND(E108="Offered",ISNUMBER(F108)),F108+N(B5),"")</f>
        <v/>
      </c>
      <c r="J108" s="10">
        <f>IF(NOT(TRIM(B108&amp;"")&lt;&gt;""),"",IF(E108="Waiting",IF(H108&lt;=E4,"Offer a spot","Keep waiting"),IF(E108="Offered",IF(ISNUMBER(F108),"Waiting for their answer","Add the date you contacted them"),IF(E108="Took the spot","Done: spot filled",IF(OR(E108="Passed",E108="No reply"),"Done: move on to the next name","Pick a status")))))</f>
        <v/>
      </c>
    </row>
    <row r="109">
      <c r="A109" s="20">
        <f>IF(TRIM(B109&amp;"")&lt;&gt;"",SUMPRODUCT((LEN(TRIM($B$9:B109&amp;""))&gt;0)*1),"")</f>
        <v/>
      </c>
      <c r="B109" s="29" t="n"/>
      <c r="C109" s="29" t="n"/>
      <c r="D109" s="30" t="n"/>
      <c r="E109" s="29" t="n"/>
      <c r="F109" s="31" t="n"/>
      <c r="G109" s="29" t="n"/>
      <c r="H109" s="27">
        <f>IF(AND(TRIM(B109&amp;"")&lt;&gt;"",E109="Waiting"),SUMPRODUCT(($E$9:E109="Waiting")*(LEN(TRIM($B$9:B109&amp;""))&gt;0)),"")</f>
        <v/>
      </c>
      <c r="I109" s="28">
        <f>IF(AND(E109="Offered",ISNUMBER(F109)),F109+N(B5),"")</f>
        <v/>
      </c>
      <c r="J109" s="10">
        <f>IF(NOT(TRIM(B109&amp;"")&lt;&gt;""),"",IF(E109="Waiting",IF(H109&lt;=E4,"Offer a spot","Keep waiting"),IF(E109="Offered",IF(ISNUMBER(F109),"Waiting for their answer","Add the date you contacted them"),IF(E109="Took the spot","Done: spot filled",IF(OR(E109="Passed",E109="No reply"),"Done: move on to the next name","Pick a status")))))</f>
        <v/>
      </c>
    </row>
    <row r="110">
      <c r="A110" s="20">
        <f>IF(TRIM(B110&amp;"")&lt;&gt;"",SUMPRODUCT((LEN(TRIM($B$9:B110&amp;""))&gt;0)*1),"")</f>
        <v/>
      </c>
      <c r="B110" s="29" t="n"/>
      <c r="C110" s="29" t="n"/>
      <c r="D110" s="30" t="n"/>
      <c r="E110" s="29" t="n"/>
      <c r="F110" s="31" t="n"/>
      <c r="G110" s="29" t="n"/>
      <c r="H110" s="27">
        <f>IF(AND(TRIM(B110&amp;"")&lt;&gt;"",E110="Waiting"),SUMPRODUCT(($E$9:E110="Waiting")*(LEN(TRIM($B$9:B110&amp;""))&gt;0)),"")</f>
        <v/>
      </c>
      <c r="I110" s="28">
        <f>IF(AND(E110="Offered",ISNUMBER(F110)),F110+N(B5),"")</f>
        <v/>
      </c>
      <c r="J110" s="10">
        <f>IF(NOT(TRIM(B110&amp;"")&lt;&gt;""),"",IF(E110="Waiting",IF(H110&lt;=E4,"Offer a spot","Keep waiting"),IF(E110="Offered",IF(ISNUMBER(F110),"Waiting for their answer","Add the date you contacted them"),IF(E110="Took the spot","Done: spot filled",IF(OR(E110="Passed",E110="No reply"),"Done: move on to the next name","Pick a status")))))</f>
        <v/>
      </c>
    </row>
    <row r="111">
      <c r="A111" s="20">
        <f>IF(TRIM(B111&amp;"")&lt;&gt;"",SUMPRODUCT((LEN(TRIM($B$9:B111&amp;""))&gt;0)*1),"")</f>
        <v/>
      </c>
      <c r="B111" s="29" t="n"/>
      <c r="C111" s="29" t="n"/>
      <c r="D111" s="30" t="n"/>
      <c r="E111" s="29" t="n"/>
      <c r="F111" s="31" t="n"/>
      <c r="G111" s="29" t="n"/>
      <c r="H111" s="27">
        <f>IF(AND(TRIM(B111&amp;"")&lt;&gt;"",E111="Waiting"),SUMPRODUCT(($E$9:E111="Waiting")*(LEN(TRIM($B$9:B111&amp;""))&gt;0)),"")</f>
        <v/>
      </c>
      <c r="I111" s="28">
        <f>IF(AND(E111="Offered",ISNUMBER(F111)),F111+N(B5),"")</f>
        <v/>
      </c>
      <c r="J111" s="10">
        <f>IF(NOT(TRIM(B111&amp;"")&lt;&gt;""),"",IF(E111="Waiting",IF(H111&lt;=E4,"Offer a spot","Keep waiting"),IF(E111="Offered",IF(ISNUMBER(F111),"Waiting for their answer","Add the date you contacted them"),IF(E111="Took the spot","Done: spot filled",IF(OR(E111="Passed",E111="No reply"),"Done: move on to the next name","Pick a status")))))</f>
        <v/>
      </c>
    </row>
    <row r="112">
      <c r="A112" s="20">
        <f>IF(TRIM(B112&amp;"")&lt;&gt;"",SUMPRODUCT((LEN(TRIM($B$9:B112&amp;""))&gt;0)*1),"")</f>
        <v/>
      </c>
      <c r="B112" s="29" t="n"/>
      <c r="C112" s="29" t="n"/>
      <c r="D112" s="30" t="n"/>
      <c r="E112" s="29" t="n"/>
      <c r="F112" s="31" t="n"/>
      <c r="G112" s="29" t="n"/>
      <c r="H112" s="27">
        <f>IF(AND(TRIM(B112&amp;"")&lt;&gt;"",E112="Waiting"),SUMPRODUCT(($E$9:E112="Waiting")*(LEN(TRIM($B$9:B112&amp;""))&gt;0)),"")</f>
        <v/>
      </c>
      <c r="I112" s="28">
        <f>IF(AND(E112="Offered",ISNUMBER(F112)),F112+N(B5),"")</f>
        <v/>
      </c>
      <c r="J112" s="10">
        <f>IF(NOT(TRIM(B112&amp;"")&lt;&gt;""),"",IF(E112="Waiting",IF(H112&lt;=E4,"Offer a spot","Keep waiting"),IF(E112="Offered",IF(ISNUMBER(F112),"Waiting for their answer","Add the date you contacted them"),IF(E112="Took the spot","Done: spot filled",IF(OR(E112="Passed",E112="No reply"),"Done: move on to the next name","Pick a status")))))</f>
        <v/>
      </c>
    </row>
    <row r="113">
      <c r="A113" s="20">
        <f>IF(TRIM(B113&amp;"")&lt;&gt;"",SUMPRODUCT((LEN(TRIM($B$9:B113&amp;""))&gt;0)*1),"")</f>
        <v/>
      </c>
      <c r="B113" s="29" t="n"/>
      <c r="C113" s="29" t="n"/>
      <c r="D113" s="30" t="n"/>
      <c r="E113" s="29" t="n"/>
      <c r="F113" s="31" t="n"/>
      <c r="G113" s="29" t="n"/>
      <c r="H113" s="27">
        <f>IF(AND(TRIM(B113&amp;"")&lt;&gt;"",E113="Waiting"),SUMPRODUCT(($E$9:E113="Waiting")*(LEN(TRIM($B$9:B113&amp;""))&gt;0)),"")</f>
        <v/>
      </c>
      <c r="I113" s="28">
        <f>IF(AND(E113="Offered",ISNUMBER(F113)),F113+N(B5),"")</f>
        <v/>
      </c>
      <c r="J113" s="10">
        <f>IF(NOT(TRIM(B113&amp;"")&lt;&gt;""),"",IF(E113="Waiting",IF(H113&lt;=E4,"Offer a spot","Keep waiting"),IF(E113="Offered",IF(ISNUMBER(F113),"Waiting for their answer","Add the date you contacted them"),IF(E113="Took the spot","Done: spot filled",IF(OR(E113="Passed",E113="No reply"),"Done: move on to the next name","Pick a status")))))</f>
        <v/>
      </c>
    </row>
    <row r="114">
      <c r="A114" s="20">
        <f>IF(TRIM(B114&amp;"")&lt;&gt;"",SUMPRODUCT((LEN(TRIM($B$9:B114&amp;""))&gt;0)*1),"")</f>
        <v/>
      </c>
      <c r="B114" s="29" t="n"/>
      <c r="C114" s="29" t="n"/>
      <c r="D114" s="30" t="n"/>
      <c r="E114" s="29" t="n"/>
      <c r="F114" s="31" t="n"/>
      <c r="G114" s="29" t="n"/>
      <c r="H114" s="27">
        <f>IF(AND(TRIM(B114&amp;"")&lt;&gt;"",E114="Waiting"),SUMPRODUCT(($E$9:E114="Waiting")*(LEN(TRIM($B$9:B114&amp;""))&gt;0)),"")</f>
        <v/>
      </c>
      <c r="I114" s="28">
        <f>IF(AND(E114="Offered",ISNUMBER(F114)),F114+N(B5),"")</f>
        <v/>
      </c>
      <c r="J114" s="10">
        <f>IF(NOT(TRIM(B114&amp;"")&lt;&gt;""),"",IF(E114="Waiting",IF(H114&lt;=E4,"Offer a spot","Keep waiting"),IF(E114="Offered",IF(ISNUMBER(F114),"Waiting for their answer","Add the date you contacted them"),IF(E114="Took the spot","Done: spot filled",IF(OR(E114="Passed",E114="No reply"),"Done: move on to the next name","Pick a status")))))</f>
        <v/>
      </c>
    </row>
    <row r="115">
      <c r="A115" s="20">
        <f>IF(TRIM(B115&amp;"")&lt;&gt;"",SUMPRODUCT((LEN(TRIM($B$9:B115&amp;""))&gt;0)*1),"")</f>
        <v/>
      </c>
      <c r="B115" s="29" t="n"/>
      <c r="C115" s="29" t="n"/>
      <c r="D115" s="30" t="n"/>
      <c r="E115" s="29" t="n"/>
      <c r="F115" s="31" t="n"/>
      <c r="G115" s="29" t="n"/>
      <c r="H115" s="27">
        <f>IF(AND(TRIM(B115&amp;"")&lt;&gt;"",E115="Waiting"),SUMPRODUCT(($E$9:E115="Waiting")*(LEN(TRIM($B$9:B115&amp;""))&gt;0)),"")</f>
        <v/>
      </c>
      <c r="I115" s="28">
        <f>IF(AND(E115="Offered",ISNUMBER(F115)),F115+N(B5),"")</f>
        <v/>
      </c>
      <c r="J115" s="10">
        <f>IF(NOT(TRIM(B115&amp;"")&lt;&gt;""),"",IF(E115="Waiting",IF(H115&lt;=E4,"Offer a spot","Keep waiting"),IF(E115="Offered",IF(ISNUMBER(F115),"Waiting for their answer","Add the date you contacted them"),IF(E115="Took the spot","Done: spot filled",IF(OR(E115="Passed",E115="No reply"),"Done: move on to the next name","Pick a status")))))</f>
        <v/>
      </c>
    </row>
    <row r="116">
      <c r="A116" s="20">
        <f>IF(TRIM(B116&amp;"")&lt;&gt;"",SUMPRODUCT((LEN(TRIM($B$9:B116&amp;""))&gt;0)*1),"")</f>
        <v/>
      </c>
      <c r="B116" s="29" t="n"/>
      <c r="C116" s="29" t="n"/>
      <c r="D116" s="30" t="n"/>
      <c r="E116" s="29" t="n"/>
      <c r="F116" s="31" t="n"/>
      <c r="G116" s="29" t="n"/>
      <c r="H116" s="27">
        <f>IF(AND(TRIM(B116&amp;"")&lt;&gt;"",E116="Waiting"),SUMPRODUCT(($E$9:E116="Waiting")*(LEN(TRIM($B$9:B116&amp;""))&gt;0)),"")</f>
        <v/>
      </c>
      <c r="I116" s="28">
        <f>IF(AND(E116="Offered",ISNUMBER(F116)),F116+N(B5),"")</f>
        <v/>
      </c>
      <c r="J116" s="10">
        <f>IF(NOT(TRIM(B116&amp;"")&lt;&gt;""),"",IF(E116="Waiting",IF(H116&lt;=E4,"Offer a spot","Keep waiting"),IF(E116="Offered",IF(ISNUMBER(F116),"Waiting for their answer","Add the date you contacted them"),IF(E116="Took the spot","Done: spot filled",IF(OR(E116="Passed",E116="No reply"),"Done: move on to the next name","Pick a status")))))</f>
        <v/>
      </c>
    </row>
    <row r="117">
      <c r="A117" s="20">
        <f>IF(TRIM(B117&amp;"")&lt;&gt;"",SUMPRODUCT((LEN(TRIM($B$9:B117&amp;""))&gt;0)*1),"")</f>
        <v/>
      </c>
      <c r="B117" s="29" t="n"/>
      <c r="C117" s="29" t="n"/>
      <c r="D117" s="30" t="n"/>
      <c r="E117" s="29" t="n"/>
      <c r="F117" s="31" t="n"/>
      <c r="G117" s="29" t="n"/>
      <c r="H117" s="27">
        <f>IF(AND(TRIM(B117&amp;"")&lt;&gt;"",E117="Waiting"),SUMPRODUCT(($E$9:E117="Waiting")*(LEN(TRIM($B$9:B117&amp;""))&gt;0)),"")</f>
        <v/>
      </c>
      <c r="I117" s="28">
        <f>IF(AND(E117="Offered",ISNUMBER(F117)),F117+N(B5),"")</f>
        <v/>
      </c>
      <c r="J117" s="10">
        <f>IF(NOT(TRIM(B117&amp;"")&lt;&gt;""),"",IF(E117="Waiting",IF(H117&lt;=E4,"Offer a spot","Keep waiting"),IF(E117="Offered",IF(ISNUMBER(F117),"Waiting for their answer","Add the date you contacted them"),IF(E117="Took the spot","Done: spot filled",IF(OR(E117="Passed",E117="No reply"),"Done: move on to the next name","Pick a status")))))</f>
        <v/>
      </c>
    </row>
    <row r="118">
      <c r="A118" s="20">
        <f>IF(TRIM(B118&amp;"")&lt;&gt;"",SUMPRODUCT((LEN(TRIM($B$9:B118&amp;""))&gt;0)*1),"")</f>
        <v/>
      </c>
      <c r="B118" s="29" t="n"/>
      <c r="C118" s="29" t="n"/>
      <c r="D118" s="30" t="n"/>
      <c r="E118" s="29" t="n"/>
      <c r="F118" s="31" t="n"/>
      <c r="G118" s="29" t="n"/>
      <c r="H118" s="27">
        <f>IF(AND(TRIM(B118&amp;"")&lt;&gt;"",E118="Waiting"),SUMPRODUCT(($E$9:E118="Waiting")*(LEN(TRIM($B$9:B118&amp;""))&gt;0)),"")</f>
        <v/>
      </c>
      <c r="I118" s="28">
        <f>IF(AND(E118="Offered",ISNUMBER(F118)),F118+N(B5),"")</f>
        <v/>
      </c>
      <c r="J118" s="10">
        <f>IF(NOT(TRIM(B118&amp;"")&lt;&gt;""),"",IF(E118="Waiting",IF(H118&lt;=E4,"Offer a spot","Keep waiting"),IF(E118="Offered",IF(ISNUMBER(F118),"Waiting for their answer","Add the date you contacted them"),IF(E118="Took the spot","Done: spot filled",IF(OR(E118="Passed",E118="No reply"),"Done: move on to the next name","Pick a status")))))</f>
        <v/>
      </c>
    </row>
    <row r="119">
      <c r="A119" s="20">
        <f>IF(TRIM(B119&amp;"")&lt;&gt;"",SUMPRODUCT((LEN(TRIM($B$9:B119&amp;""))&gt;0)*1),"")</f>
        <v/>
      </c>
      <c r="B119" s="29" t="n"/>
      <c r="C119" s="29" t="n"/>
      <c r="D119" s="30" t="n"/>
      <c r="E119" s="29" t="n"/>
      <c r="F119" s="31" t="n"/>
      <c r="G119" s="29" t="n"/>
      <c r="H119" s="27">
        <f>IF(AND(TRIM(B119&amp;"")&lt;&gt;"",E119="Waiting"),SUMPRODUCT(($E$9:E119="Waiting")*(LEN(TRIM($B$9:B119&amp;""))&gt;0)),"")</f>
        <v/>
      </c>
      <c r="I119" s="28">
        <f>IF(AND(E119="Offered",ISNUMBER(F119)),F119+N(B5),"")</f>
        <v/>
      </c>
      <c r="J119" s="10">
        <f>IF(NOT(TRIM(B119&amp;"")&lt;&gt;""),"",IF(E119="Waiting",IF(H119&lt;=E4,"Offer a spot","Keep waiting"),IF(E119="Offered",IF(ISNUMBER(F119),"Waiting for their answer","Add the date you contacted them"),IF(E119="Took the spot","Done: spot filled",IF(OR(E119="Passed",E119="No reply"),"Done: move on to the next name","Pick a status")))))</f>
        <v/>
      </c>
    </row>
    <row r="120">
      <c r="A120" s="20">
        <f>IF(TRIM(B120&amp;"")&lt;&gt;"",SUMPRODUCT((LEN(TRIM($B$9:B120&amp;""))&gt;0)*1),"")</f>
        <v/>
      </c>
      <c r="B120" s="29" t="n"/>
      <c r="C120" s="29" t="n"/>
      <c r="D120" s="30" t="n"/>
      <c r="E120" s="29" t="n"/>
      <c r="F120" s="31" t="n"/>
      <c r="G120" s="29" t="n"/>
      <c r="H120" s="27">
        <f>IF(AND(TRIM(B120&amp;"")&lt;&gt;"",E120="Waiting"),SUMPRODUCT(($E$9:E120="Waiting")*(LEN(TRIM($B$9:B120&amp;""))&gt;0)),"")</f>
        <v/>
      </c>
      <c r="I120" s="28">
        <f>IF(AND(E120="Offered",ISNUMBER(F120)),F120+N(B5),"")</f>
        <v/>
      </c>
      <c r="J120" s="10">
        <f>IF(NOT(TRIM(B120&amp;"")&lt;&gt;""),"",IF(E120="Waiting",IF(H120&lt;=E4,"Offer a spot","Keep waiting"),IF(E120="Offered",IF(ISNUMBER(F120),"Waiting for their answer","Add the date you contacted them"),IF(E120="Took the spot","Done: spot filled",IF(OR(E120="Passed",E120="No reply"),"Done: move on to the next name","Pick a status")))))</f>
        <v/>
      </c>
    </row>
    <row r="121">
      <c r="A121" s="20">
        <f>IF(TRIM(B121&amp;"")&lt;&gt;"",SUMPRODUCT((LEN(TRIM($B$9:B121&amp;""))&gt;0)*1),"")</f>
        <v/>
      </c>
      <c r="B121" s="29" t="n"/>
      <c r="C121" s="29" t="n"/>
      <c r="D121" s="30" t="n"/>
      <c r="E121" s="29" t="n"/>
      <c r="F121" s="31" t="n"/>
      <c r="G121" s="29" t="n"/>
      <c r="H121" s="27">
        <f>IF(AND(TRIM(B121&amp;"")&lt;&gt;"",E121="Waiting"),SUMPRODUCT(($E$9:E121="Waiting")*(LEN(TRIM($B$9:B121&amp;""))&gt;0)),"")</f>
        <v/>
      </c>
      <c r="I121" s="28">
        <f>IF(AND(E121="Offered",ISNUMBER(F121)),F121+N(B5),"")</f>
        <v/>
      </c>
      <c r="J121" s="10">
        <f>IF(NOT(TRIM(B121&amp;"")&lt;&gt;""),"",IF(E121="Waiting",IF(H121&lt;=E4,"Offer a spot","Keep waiting"),IF(E121="Offered",IF(ISNUMBER(F121),"Waiting for their answer","Add the date you contacted them"),IF(E121="Took the spot","Done: spot filled",IF(OR(E121="Passed",E121="No reply"),"Done: move on to the next name","Pick a status")))))</f>
        <v/>
      </c>
    </row>
    <row r="122">
      <c r="A122" s="20">
        <f>IF(TRIM(B122&amp;"")&lt;&gt;"",SUMPRODUCT((LEN(TRIM($B$9:B122&amp;""))&gt;0)*1),"")</f>
        <v/>
      </c>
      <c r="B122" s="29" t="n"/>
      <c r="C122" s="29" t="n"/>
      <c r="D122" s="30" t="n"/>
      <c r="E122" s="29" t="n"/>
      <c r="F122" s="31" t="n"/>
      <c r="G122" s="29" t="n"/>
      <c r="H122" s="27">
        <f>IF(AND(TRIM(B122&amp;"")&lt;&gt;"",E122="Waiting"),SUMPRODUCT(($E$9:E122="Waiting")*(LEN(TRIM($B$9:B122&amp;""))&gt;0)),"")</f>
        <v/>
      </c>
      <c r="I122" s="28">
        <f>IF(AND(E122="Offered",ISNUMBER(F122)),F122+N(B5),"")</f>
        <v/>
      </c>
      <c r="J122" s="10">
        <f>IF(NOT(TRIM(B122&amp;"")&lt;&gt;""),"",IF(E122="Waiting",IF(H122&lt;=E4,"Offer a spot","Keep waiting"),IF(E122="Offered",IF(ISNUMBER(F122),"Waiting for their answer","Add the date you contacted them"),IF(E122="Took the spot","Done: spot filled",IF(OR(E122="Passed",E122="No reply"),"Done: move on to the next name","Pick a status")))))</f>
        <v/>
      </c>
    </row>
    <row r="123">
      <c r="A123" s="20">
        <f>IF(TRIM(B123&amp;"")&lt;&gt;"",SUMPRODUCT((LEN(TRIM($B$9:B123&amp;""))&gt;0)*1),"")</f>
        <v/>
      </c>
      <c r="B123" s="29" t="n"/>
      <c r="C123" s="29" t="n"/>
      <c r="D123" s="30" t="n"/>
      <c r="E123" s="29" t="n"/>
      <c r="F123" s="31" t="n"/>
      <c r="G123" s="29" t="n"/>
      <c r="H123" s="27">
        <f>IF(AND(TRIM(B123&amp;"")&lt;&gt;"",E123="Waiting"),SUMPRODUCT(($E$9:E123="Waiting")*(LEN(TRIM($B$9:B123&amp;""))&gt;0)),"")</f>
        <v/>
      </c>
      <c r="I123" s="28">
        <f>IF(AND(E123="Offered",ISNUMBER(F123)),F123+N(B5),"")</f>
        <v/>
      </c>
      <c r="J123" s="10">
        <f>IF(NOT(TRIM(B123&amp;"")&lt;&gt;""),"",IF(E123="Waiting",IF(H123&lt;=E4,"Offer a spot","Keep waiting"),IF(E123="Offered",IF(ISNUMBER(F123),"Waiting for their answer","Add the date you contacted them"),IF(E123="Took the spot","Done: spot filled",IF(OR(E123="Passed",E123="No reply"),"Done: move on to the next name","Pick a status")))))</f>
        <v/>
      </c>
    </row>
    <row r="124">
      <c r="A124" s="20">
        <f>IF(TRIM(B124&amp;"")&lt;&gt;"",SUMPRODUCT((LEN(TRIM($B$9:B124&amp;""))&gt;0)*1),"")</f>
        <v/>
      </c>
      <c r="B124" s="29" t="n"/>
      <c r="C124" s="29" t="n"/>
      <c r="D124" s="30" t="n"/>
      <c r="E124" s="29" t="n"/>
      <c r="F124" s="31" t="n"/>
      <c r="G124" s="29" t="n"/>
      <c r="H124" s="27">
        <f>IF(AND(TRIM(B124&amp;"")&lt;&gt;"",E124="Waiting"),SUMPRODUCT(($E$9:E124="Waiting")*(LEN(TRIM($B$9:B124&amp;""))&gt;0)),"")</f>
        <v/>
      </c>
      <c r="I124" s="28">
        <f>IF(AND(E124="Offered",ISNUMBER(F124)),F124+N(B5),"")</f>
        <v/>
      </c>
      <c r="J124" s="10">
        <f>IF(NOT(TRIM(B124&amp;"")&lt;&gt;""),"",IF(E124="Waiting",IF(H124&lt;=E4,"Offer a spot","Keep waiting"),IF(E124="Offered",IF(ISNUMBER(F124),"Waiting for their answer","Add the date you contacted them"),IF(E124="Took the spot","Done: spot filled",IF(OR(E124="Passed",E124="No reply"),"Done: move on to the next name","Pick a status")))))</f>
        <v/>
      </c>
    </row>
    <row r="125">
      <c r="A125" s="20">
        <f>IF(TRIM(B125&amp;"")&lt;&gt;"",SUMPRODUCT((LEN(TRIM($B$9:B125&amp;""))&gt;0)*1),"")</f>
        <v/>
      </c>
      <c r="B125" s="29" t="n"/>
      <c r="C125" s="29" t="n"/>
      <c r="D125" s="30" t="n"/>
      <c r="E125" s="29" t="n"/>
      <c r="F125" s="31" t="n"/>
      <c r="G125" s="29" t="n"/>
      <c r="H125" s="27">
        <f>IF(AND(TRIM(B125&amp;"")&lt;&gt;"",E125="Waiting"),SUMPRODUCT(($E$9:E125="Waiting")*(LEN(TRIM($B$9:B125&amp;""))&gt;0)),"")</f>
        <v/>
      </c>
      <c r="I125" s="28">
        <f>IF(AND(E125="Offered",ISNUMBER(F125)),F125+N(B5),"")</f>
        <v/>
      </c>
      <c r="J125" s="10">
        <f>IF(NOT(TRIM(B125&amp;"")&lt;&gt;""),"",IF(E125="Waiting",IF(H125&lt;=E4,"Offer a spot","Keep waiting"),IF(E125="Offered",IF(ISNUMBER(F125),"Waiting for their answer","Add the date you contacted them"),IF(E125="Took the spot","Done: spot filled",IF(OR(E125="Passed",E125="No reply"),"Done: move on to the next name","Pick a status")))))</f>
        <v/>
      </c>
    </row>
    <row r="126">
      <c r="A126" s="20">
        <f>IF(TRIM(B126&amp;"")&lt;&gt;"",SUMPRODUCT((LEN(TRIM($B$9:B126&amp;""))&gt;0)*1),"")</f>
        <v/>
      </c>
      <c r="B126" s="29" t="n"/>
      <c r="C126" s="29" t="n"/>
      <c r="D126" s="30" t="n"/>
      <c r="E126" s="29" t="n"/>
      <c r="F126" s="31" t="n"/>
      <c r="G126" s="29" t="n"/>
      <c r="H126" s="27">
        <f>IF(AND(TRIM(B126&amp;"")&lt;&gt;"",E126="Waiting"),SUMPRODUCT(($E$9:E126="Waiting")*(LEN(TRIM($B$9:B126&amp;""))&gt;0)),"")</f>
        <v/>
      </c>
      <c r="I126" s="28">
        <f>IF(AND(E126="Offered",ISNUMBER(F126)),F126+N(B5),"")</f>
        <v/>
      </c>
      <c r="J126" s="10">
        <f>IF(NOT(TRIM(B126&amp;"")&lt;&gt;""),"",IF(E126="Waiting",IF(H126&lt;=E4,"Offer a spot","Keep waiting"),IF(E126="Offered",IF(ISNUMBER(F126),"Waiting for their answer","Add the date you contacted them"),IF(E126="Took the spot","Done: spot filled",IF(OR(E126="Passed",E126="No reply"),"Done: move on to the next name","Pick a status")))))</f>
        <v/>
      </c>
    </row>
    <row r="127">
      <c r="A127" s="20">
        <f>IF(TRIM(B127&amp;"")&lt;&gt;"",SUMPRODUCT((LEN(TRIM($B$9:B127&amp;""))&gt;0)*1),"")</f>
        <v/>
      </c>
      <c r="B127" s="29" t="n"/>
      <c r="C127" s="29" t="n"/>
      <c r="D127" s="30" t="n"/>
      <c r="E127" s="29" t="n"/>
      <c r="F127" s="31" t="n"/>
      <c r="G127" s="29" t="n"/>
      <c r="H127" s="27">
        <f>IF(AND(TRIM(B127&amp;"")&lt;&gt;"",E127="Waiting"),SUMPRODUCT(($E$9:E127="Waiting")*(LEN(TRIM($B$9:B127&amp;""))&gt;0)),"")</f>
        <v/>
      </c>
      <c r="I127" s="28">
        <f>IF(AND(E127="Offered",ISNUMBER(F127)),F127+N(B5),"")</f>
        <v/>
      </c>
      <c r="J127" s="10">
        <f>IF(NOT(TRIM(B127&amp;"")&lt;&gt;""),"",IF(E127="Waiting",IF(H127&lt;=E4,"Offer a spot","Keep waiting"),IF(E127="Offered",IF(ISNUMBER(F127),"Waiting for their answer","Add the date you contacted them"),IF(E127="Took the spot","Done: spot filled",IF(OR(E127="Passed",E127="No reply"),"Done: move on to the next name","Pick a status")))))</f>
        <v/>
      </c>
    </row>
    <row r="128">
      <c r="A128" s="20">
        <f>IF(TRIM(B128&amp;"")&lt;&gt;"",SUMPRODUCT((LEN(TRIM($B$9:B128&amp;""))&gt;0)*1),"")</f>
        <v/>
      </c>
      <c r="B128" s="29" t="n"/>
      <c r="C128" s="29" t="n"/>
      <c r="D128" s="30" t="n"/>
      <c r="E128" s="29" t="n"/>
      <c r="F128" s="31" t="n"/>
      <c r="G128" s="29" t="n"/>
      <c r="H128" s="27">
        <f>IF(AND(TRIM(B128&amp;"")&lt;&gt;"",E128="Waiting"),SUMPRODUCT(($E$9:E128="Waiting")*(LEN(TRIM($B$9:B128&amp;""))&gt;0)),"")</f>
        <v/>
      </c>
      <c r="I128" s="28">
        <f>IF(AND(E128="Offered",ISNUMBER(F128)),F128+N(B5),"")</f>
        <v/>
      </c>
      <c r="J128" s="10">
        <f>IF(NOT(TRIM(B128&amp;"")&lt;&gt;""),"",IF(E128="Waiting",IF(H128&lt;=E4,"Offer a spot","Keep waiting"),IF(E128="Offered",IF(ISNUMBER(F128),"Waiting for their answer","Add the date you contacted them"),IF(E128="Took the spot","Done: spot filled",IF(OR(E128="Passed",E128="No reply"),"Done: move on to the next name","Pick a status")))))</f>
        <v/>
      </c>
    </row>
    <row r="129">
      <c r="A129" s="20">
        <f>IF(TRIM(B129&amp;"")&lt;&gt;"",SUMPRODUCT((LEN(TRIM($B$9:B129&amp;""))&gt;0)*1),"")</f>
        <v/>
      </c>
      <c r="B129" s="29" t="n"/>
      <c r="C129" s="29" t="n"/>
      <c r="D129" s="30" t="n"/>
      <c r="E129" s="29" t="n"/>
      <c r="F129" s="31" t="n"/>
      <c r="G129" s="29" t="n"/>
      <c r="H129" s="27">
        <f>IF(AND(TRIM(B129&amp;"")&lt;&gt;"",E129="Waiting"),SUMPRODUCT(($E$9:E129="Waiting")*(LEN(TRIM($B$9:B129&amp;""))&gt;0)),"")</f>
        <v/>
      </c>
      <c r="I129" s="28">
        <f>IF(AND(E129="Offered",ISNUMBER(F129)),F129+N(B5),"")</f>
        <v/>
      </c>
      <c r="J129" s="10">
        <f>IF(NOT(TRIM(B129&amp;"")&lt;&gt;""),"",IF(E129="Waiting",IF(H129&lt;=E4,"Offer a spot","Keep waiting"),IF(E129="Offered",IF(ISNUMBER(F129),"Waiting for their answer","Add the date you contacted them"),IF(E129="Took the spot","Done: spot filled",IF(OR(E129="Passed",E129="No reply"),"Done: move on to the next name","Pick a status")))))</f>
        <v/>
      </c>
    </row>
    <row r="130">
      <c r="A130" s="20">
        <f>IF(TRIM(B130&amp;"")&lt;&gt;"",SUMPRODUCT((LEN(TRIM($B$9:B130&amp;""))&gt;0)*1),"")</f>
        <v/>
      </c>
      <c r="B130" s="29" t="n"/>
      <c r="C130" s="29" t="n"/>
      <c r="D130" s="30" t="n"/>
      <c r="E130" s="29" t="n"/>
      <c r="F130" s="31" t="n"/>
      <c r="G130" s="29" t="n"/>
      <c r="H130" s="27">
        <f>IF(AND(TRIM(B130&amp;"")&lt;&gt;"",E130="Waiting"),SUMPRODUCT(($E$9:E130="Waiting")*(LEN(TRIM($B$9:B130&amp;""))&gt;0)),"")</f>
        <v/>
      </c>
      <c r="I130" s="28">
        <f>IF(AND(E130="Offered",ISNUMBER(F130)),F130+N(B5),"")</f>
        <v/>
      </c>
      <c r="J130" s="10">
        <f>IF(NOT(TRIM(B130&amp;"")&lt;&gt;""),"",IF(E130="Waiting",IF(H130&lt;=E4,"Offer a spot","Keep waiting"),IF(E130="Offered",IF(ISNUMBER(F130),"Waiting for their answer","Add the date you contacted them"),IF(E130="Took the spot","Done: spot filled",IF(OR(E130="Passed",E130="No reply"),"Done: move on to the next name","Pick a status")))))</f>
        <v/>
      </c>
    </row>
    <row r="131">
      <c r="A131" s="20">
        <f>IF(TRIM(B131&amp;"")&lt;&gt;"",SUMPRODUCT((LEN(TRIM($B$9:B131&amp;""))&gt;0)*1),"")</f>
        <v/>
      </c>
      <c r="B131" s="29" t="n"/>
      <c r="C131" s="29" t="n"/>
      <c r="D131" s="30" t="n"/>
      <c r="E131" s="29" t="n"/>
      <c r="F131" s="31" t="n"/>
      <c r="G131" s="29" t="n"/>
      <c r="H131" s="27">
        <f>IF(AND(TRIM(B131&amp;"")&lt;&gt;"",E131="Waiting"),SUMPRODUCT(($E$9:E131="Waiting")*(LEN(TRIM($B$9:B131&amp;""))&gt;0)),"")</f>
        <v/>
      </c>
      <c r="I131" s="28">
        <f>IF(AND(E131="Offered",ISNUMBER(F131)),F131+N(B5),"")</f>
        <v/>
      </c>
      <c r="J131" s="10">
        <f>IF(NOT(TRIM(B131&amp;"")&lt;&gt;""),"",IF(E131="Waiting",IF(H131&lt;=E4,"Offer a spot","Keep waiting"),IF(E131="Offered",IF(ISNUMBER(F131),"Waiting for their answer","Add the date you contacted them"),IF(E131="Took the spot","Done: spot filled",IF(OR(E131="Passed",E131="No reply"),"Done: move on to the next name","Pick a status")))))</f>
        <v/>
      </c>
    </row>
    <row r="132">
      <c r="A132" s="20">
        <f>IF(TRIM(B132&amp;"")&lt;&gt;"",SUMPRODUCT((LEN(TRIM($B$9:B132&amp;""))&gt;0)*1),"")</f>
        <v/>
      </c>
      <c r="B132" s="29" t="n"/>
      <c r="C132" s="29" t="n"/>
      <c r="D132" s="30" t="n"/>
      <c r="E132" s="29" t="n"/>
      <c r="F132" s="31" t="n"/>
      <c r="G132" s="29" t="n"/>
      <c r="H132" s="27">
        <f>IF(AND(TRIM(B132&amp;"")&lt;&gt;"",E132="Waiting"),SUMPRODUCT(($E$9:E132="Waiting")*(LEN(TRIM($B$9:B132&amp;""))&gt;0)),"")</f>
        <v/>
      </c>
      <c r="I132" s="28">
        <f>IF(AND(E132="Offered",ISNUMBER(F132)),F132+N(B5),"")</f>
        <v/>
      </c>
      <c r="J132" s="10">
        <f>IF(NOT(TRIM(B132&amp;"")&lt;&gt;""),"",IF(E132="Waiting",IF(H132&lt;=E4,"Offer a spot","Keep waiting"),IF(E132="Offered",IF(ISNUMBER(F132),"Waiting for their answer","Add the date you contacted them"),IF(E132="Took the spot","Done: spot filled",IF(OR(E132="Passed",E132="No reply"),"Done: move on to the next name","Pick a status")))))</f>
        <v/>
      </c>
    </row>
    <row r="133">
      <c r="A133" s="20">
        <f>IF(TRIM(B133&amp;"")&lt;&gt;"",SUMPRODUCT((LEN(TRIM($B$9:B133&amp;""))&gt;0)*1),"")</f>
        <v/>
      </c>
      <c r="B133" s="29" t="n"/>
      <c r="C133" s="29" t="n"/>
      <c r="D133" s="30" t="n"/>
      <c r="E133" s="29" t="n"/>
      <c r="F133" s="31" t="n"/>
      <c r="G133" s="29" t="n"/>
      <c r="H133" s="27">
        <f>IF(AND(TRIM(B133&amp;"")&lt;&gt;"",E133="Waiting"),SUMPRODUCT(($E$9:E133="Waiting")*(LEN(TRIM($B$9:B133&amp;""))&gt;0)),"")</f>
        <v/>
      </c>
      <c r="I133" s="28">
        <f>IF(AND(E133="Offered",ISNUMBER(F133)),F133+N(B5),"")</f>
        <v/>
      </c>
      <c r="J133" s="10">
        <f>IF(NOT(TRIM(B133&amp;"")&lt;&gt;""),"",IF(E133="Waiting",IF(H133&lt;=E4,"Offer a spot","Keep waiting"),IF(E133="Offered",IF(ISNUMBER(F133),"Waiting for their answer","Add the date you contacted them"),IF(E133="Took the spot","Done: spot filled",IF(OR(E133="Passed",E133="No reply"),"Done: move on to the next name","Pick a status")))))</f>
        <v/>
      </c>
    </row>
    <row r="134">
      <c r="A134" s="20">
        <f>IF(TRIM(B134&amp;"")&lt;&gt;"",SUMPRODUCT((LEN(TRIM($B$9:B134&amp;""))&gt;0)*1),"")</f>
        <v/>
      </c>
      <c r="B134" s="29" t="n"/>
      <c r="C134" s="29" t="n"/>
      <c r="D134" s="30" t="n"/>
      <c r="E134" s="29" t="n"/>
      <c r="F134" s="31" t="n"/>
      <c r="G134" s="29" t="n"/>
      <c r="H134" s="27">
        <f>IF(AND(TRIM(B134&amp;"")&lt;&gt;"",E134="Waiting"),SUMPRODUCT(($E$9:E134="Waiting")*(LEN(TRIM($B$9:B134&amp;""))&gt;0)),"")</f>
        <v/>
      </c>
      <c r="I134" s="28">
        <f>IF(AND(E134="Offered",ISNUMBER(F134)),F134+N(B5),"")</f>
        <v/>
      </c>
      <c r="J134" s="10">
        <f>IF(NOT(TRIM(B134&amp;"")&lt;&gt;""),"",IF(E134="Waiting",IF(H134&lt;=E4,"Offer a spot","Keep waiting"),IF(E134="Offered",IF(ISNUMBER(F134),"Waiting for their answer","Add the date you contacted them"),IF(E134="Took the spot","Done: spot filled",IF(OR(E134="Passed",E134="No reply"),"Done: move on to the next name","Pick a status")))))</f>
        <v/>
      </c>
    </row>
    <row r="135">
      <c r="A135" s="20">
        <f>IF(TRIM(B135&amp;"")&lt;&gt;"",SUMPRODUCT((LEN(TRIM($B$9:B135&amp;""))&gt;0)*1),"")</f>
        <v/>
      </c>
      <c r="B135" s="29" t="n"/>
      <c r="C135" s="29" t="n"/>
      <c r="D135" s="30" t="n"/>
      <c r="E135" s="29" t="n"/>
      <c r="F135" s="31" t="n"/>
      <c r="G135" s="29" t="n"/>
      <c r="H135" s="27">
        <f>IF(AND(TRIM(B135&amp;"")&lt;&gt;"",E135="Waiting"),SUMPRODUCT(($E$9:E135="Waiting")*(LEN(TRIM($B$9:B135&amp;""))&gt;0)),"")</f>
        <v/>
      </c>
      <c r="I135" s="28">
        <f>IF(AND(E135="Offered",ISNUMBER(F135)),F135+N(B5),"")</f>
        <v/>
      </c>
      <c r="J135" s="10">
        <f>IF(NOT(TRIM(B135&amp;"")&lt;&gt;""),"",IF(E135="Waiting",IF(H135&lt;=E4,"Offer a spot","Keep waiting"),IF(E135="Offered",IF(ISNUMBER(F135),"Waiting for their answer","Add the date you contacted them"),IF(E135="Took the spot","Done: spot filled",IF(OR(E135="Passed",E135="No reply"),"Done: move on to the next name","Pick a status")))))</f>
        <v/>
      </c>
    </row>
    <row r="136">
      <c r="A136" s="20">
        <f>IF(TRIM(B136&amp;"")&lt;&gt;"",SUMPRODUCT((LEN(TRIM($B$9:B136&amp;""))&gt;0)*1),"")</f>
        <v/>
      </c>
      <c r="B136" s="29" t="n"/>
      <c r="C136" s="29" t="n"/>
      <c r="D136" s="30" t="n"/>
      <c r="E136" s="29" t="n"/>
      <c r="F136" s="31" t="n"/>
      <c r="G136" s="29" t="n"/>
      <c r="H136" s="27">
        <f>IF(AND(TRIM(B136&amp;"")&lt;&gt;"",E136="Waiting"),SUMPRODUCT(($E$9:E136="Waiting")*(LEN(TRIM($B$9:B136&amp;""))&gt;0)),"")</f>
        <v/>
      </c>
      <c r="I136" s="28">
        <f>IF(AND(E136="Offered",ISNUMBER(F136)),F136+N(B5),"")</f>
        <v/>
      </c>
      <c r="J136" s="10">
        <f>IF(NOT(TRIM(B136&amp;"")&lt;&gt;""),"",IF(E136="Waiting",IF(H136&lt;=E4,"Offer a spot","Keep waiting"),IF(E136="Offered",IF(ISNUMBER(F136),"Waiting for their answer","Add the date you contacted them"),IF(E136="Took the spot","Done: spot filled",IF(OR(E136="Passed",E136="No reply"),"Done: move on to the next name","Pick a status")))))</f>
        <v/>
      </c>
    </row>
    <row r="137">
      <c r="A137" s="20">
        <f>IF(TRIM(B137&amp;"")&lt;&gt;"",SUMPRODUCT((LEN(TRIM($B$9:B137&amp;""))&gt;0)*1),"")</f>
        <v/>
      </c>
      <c r="B137" s="29" t="n"/>
      <c r="C137" s="29" t="n"/>
      <c r="D137" s="30" t="n"/>
      <c r="E137" s="29" t="n"/>
      <c r="F137" s="31" t="n"/>
      <c r="G137" s="29" t="n"/>
      <c r="H137" s="27">
        <f>IF(AND(TRIM(B137&amp;"")&lt;&gt;"",E137="Waiting"),SUMPRODUCT(($E$9:E137="Waiting")*(LEN(TRIM($B$9:B137&amp;""))&gt;0)),"")</f>
        <v/>
      </c>
      <c r="I137" s="28">
        <f>IF(AND(E137="Offered",ISNUMBER(F137)),F137+N(B5),"")</f>
        <v/>
      </c>
      <c r="J137" s="10">
        <f>IF(NOT(TRIM(B137&amp;"")&lt;&gt;""),"",IF(E137="Waiting",IF(H137&lt;=E4,"Offer a spot","Keep waiting"),IF(E137="Offered",IF(ISNUMBER(F137),"Waiting for their answer","Add the date you contacted them"),IF(E137="Took the spot","Done: spot filled",IF(OR(E137="Passed",E137="No reply"),"Done: move on to the next name","Pick a status")))))</f>
        <v/>
      </c>
    </row>
    <row r="138">
      <c r="A138" s="20">
        <f>IF(TRIM(B138&amp;"")&lt;&gt;"",SUMPRODUCT((LEN(TRIM($B$9:B138&amp;""))&gt;0)*1),"")</f>
        <v/>
      </c>
      <c r="B138" s="29" t="n"/>
      <c r="C138" s="29" t="n"/>
      <c r="D138" s="30" t="n"/>
      <c r="E138" s="29" t="n"/>
      <c r="F138" s="31" t="n"/>
      <c r="G138" s="29" t="n"/>
      <c r="H138" s="27">
        <f>IF(AND(TRIM(B138&amp;"")&lt;&gt;"",E138="Waiting"),SUMPRODUCT(($E$9:E138="Waiting")*(LEN(TRIM($B$9:B138&amp;""))&gt;0)),"")</f>
        <v/>
      </c>
      <c r="I138" s="28">
        <f>IF(AND(E138="Offered",ISNUMBER(F138)),F138+N(B5),"")</f>
        <v/>
      </c>
      <c r="J138" s="10">
        <f>IF(NOT(TRIM(B138&amp;"")&lt;&gt;""),"",IF(E138="Waiting",IF(H138&lt;=E4,"Offer a spot","Keep waiting"),IF(E138="Offered",IF(ISNUMBER(F138),"Waiting for their answer","Add the date you contacted them"),IF(E138="Took the spot","Done: spot filled",IF(OR(E138="Passed",E138="No reply"),"Done: move on to the next name","Pick a status")))))</f>
        <v/>
      </c>
    </row>
    <row r="139">
      <c r="A139" s="20">
        <f>IF(TRIM(B139&amp;"")&lt;&gt;"",SUMPRODUCT((LEN(TRIM($B$9:B139&amp;""))&gt;0)*1),"")</f>
        <v/>
      </c>
      <c r="B139" s="29" t="n"/>
      <c r="C139" s="29" t="n"/>
      <c r="D139" s="30" t="n"/>
      <c r="E139" s="29" t="n"/>
      <c r="F139" s="31" t="n"/>
      <c r="G139" s="29" t="n"/>
      <c r="H139" s="27">
        <f>IF(AND(TRIM(B139&amp;"")&lt;&gt;"",E139="Waiting"),SUMPRODUCT(($E$9:E139="Waiting")*(LEN(TRIM($B$9:B139&amp;""))&gt;0)),"")</f>
        <v/>
      </c>
      <c r="I139" s="28">
        <f>IF(AND(E139="Offered",ISNUMBER(F139)),F139+N(B5),"")</f>
        <v/>
      </c>
      <c r="J139" s="10">
        <f>IF(NOT(TRIM(B139&amp;"")&lt;&gt;""),"",IF(E139="Waiting",IF(H139&lt;=E4,"Offer a spot","Keep waiting"),IF(E139="Offered",IF(ISNUMBER(F139),"Waiting for their answer","Add the date you contacted them"),IF(E139="Took the spot","Done: spot filled",IF(OR(E139="Passed",E139="No reply"),"Done: move on to the next name","Pick a status")))))</f>
        <v/>
      </c>
    </row>
    <row r="140">
      <c r="A140" s="20">
        <f>IF(TRIM(B140&amp;"")&lt;&gt;"",SUMPRODUCT((LEN(TRIM($B$9:B140&amp;""))&gt;0)*1),"")</f>
        <v/>
      </c>
      <c r="B140" s="29" t="n"/>
      <c r="C140" s="29" t="n"/>
      <c r="D140" s="30" t="n"/>
      <c r="E140" s="29" t="n"/>
      <c r="F140" s="31" t="n"/>
      <c r="G140" s="29" t="n"/>
      <c r="H140" s="27">
        <f>IF(AND(TRIM(B140&amp;"")&lt;&gt;"",E140="Waiting"),SUMPRODUCT(($E$9:E140="Waiting")*(LEN(TRIM($B$9:B140&amp;""))&gt;0)),"")</f>
        <v/>
      </c>
      <c r="I140" s="28">
        <f>IF(AND(E140="Offered",ISNUMBER(F140)),F140+N(B5),"")</f>
        <v/>
      </c>
      <c r="J140" s="10">
        <f>IF(NOT(TRIM(B140&amp;"")&lt;&gt;""),"",IF(E140="Waiting",IF(H140&lt;=E4,"Offer a spot","Keep waiting"),IF(E140="Offered",IF(ISNUMBER(F140),"Waiting for their answer","Add the date you contacted them"),IF(E140="Took the spot","Done: spot filled",IF(OR(E140="Passed",E140="No reply"),"Done: move on to the next name","Pick a status")))))</f>
        <v/>
      </c>
    </row>
    <row r="141">
      <c r="A141" s="20">
        <f>IF(TRIM(B141&amp;"")&lt;&gt;"",SUMPRODUCT((LEN(TRIM($B$9:B141&amp;""))&gt;0)*1),"")</f>
        <v/>
      </c>
      <c r="B141" s="29" t="n"/>
      <c r="C141" s="29" t="n"/>
      <c r="D141" s="30" t="n"/>
      <c r="E141" s="29" t="n"/>
      <c r="F141" s="31" t="n"/>
      <c r="G141" s="29" t="n"/>
      <c r="H141" s="27">
        <f>IF(AND(TRIM(B141&amp;"")&lt;&gt;"",E141="Waiting"),SUMPRODUCT(($E$9:E141="Waiting")*(LEN(TRIM($B$9:B141&amp;""))&gt;0)),"")</f>
        <v/>
      </c>
      <c r="I141" s="28">
        <f>IF(AND(E141="Offered",ISNUMBER(F141)),F141+N(B5),"")</f>
        <v/>
      </c>
      <c r="J141" s="10">
        <f>IF(NOT(TRIM(B141&amp;"")&lt;&gt;""),"",IF(E141="Waiting",IF(H141&lt;=E4,"Offer a spot","Keep waiting"),IF(E141="Offered",IF(ISNUMBER(F141),"Waiting for their answer","Add the date you contacted them"),IF(E141="Took the spot","Done: spot filled",IF(OR(E141="Passed",E141="No reply"),"Done: move on to the next name","Pick a status")))))</f>
        <v/>
      </c>
    </row>
    <row r="142">
      <c r="A142" s="20">
        <f>IF(TRIM(B142&amp;"")&lt;&gt;"",SUMPRODUCT((LEN(TRIM($B$9:B142&amp;""))&gt;0)*1),"")</f>
        <v/>
      </c>
      <c r="B142" s="29" t="n"/>
      <c r="C142" s="29" t="n"/>
      <c r="D142" s="30" t="n"/>
      <c r="E142" s="29" t="n"/>
      <c r="F142" s="31" t="n"/>
      <c r="G142" s="29" t="n"/>
      <c r="H142" s="27">
        <f>IF(AND(TRIM(B142&amp;"")&lt;&gt;"",E142="Waiting"),SUMPRODUCT(($E$9:E142="Waiting")*(LEN(TRIM($B$9:B142&amp;""))&gt;0)),"")</f>
        <v/>
      </c>
      <c r="I142" s="28">
        <f>IF(AND(E142="Offered",ISNUMBER(F142)),F142+N(B5),"")</f>
        <v/>
      </c>
      <c r="J142" s="10">
        <f>IF(NOT(TRIM(B142&amp;"")&lt;&gt;""),"",IF(E142="Waiting",IF(H142&lt;=E4,"Offer a spot","Keep waiting"),IF(E142="Offered",IF(ISNUMBER(F142),"Waiting for their answer","Add the date you contacted them"),IF(E142="Took the spot","Done: spot filled",IF(OR(E142="Passed",E142="No reply"),"Done: move on to the next name","Pick a status")))))</f>
        <v/>
      </c>
    </row>
    <row r="143">
      <c r="A143" s="20">
        <f>IF(TRIM(B143&amp;"")&lt;&gt;"",SUMPRODUCT((LEN(TRIM($B$9:B143&amp;""))&gt;0)*1),"")</f>
        <v/>
      </c>
      <c r="B143" s="29" t="n"/>
      <c r="C143" s="29" t="n"/>
      <c r="D143" s="30" t="n"/>
      <c r="E143" s="29" t="n"/>
      <c r="F143" s="31" t="n"/>
      <c r="G143" s="29" t="n"/>
      <c r="H143" s="27">
        <f>IF(AND(TRIM(B143&amp;"")&lt;&gt;"",E143="Waiting"),SUMPRODUCT(($E$9:E143="Waiting")*(LEN(TRIM($B$9:B143&amp;""))&gt;0)),"")</f>
        <v/>
      </c>
      <c r="I143" s="28">
        <f>IF(AND(E143="Offered",ISNUMBER(F143)),F143+N(B5),"")</f>
        <v/>
      </c>
      <c r="J143" s="10">
        <f>IF(NOT(TRIM(B143&amp;"")&lt;&gt;""),"",IF(E143="Waiting",IF(H143&lt;=E4,"Offer a spot","Keep waiting"),IF(E143="Offered",IF(ISNUMBER(F143),"Waiting for their answer","Add the date you contacted them"),IF(E143="Took the spot","Done: spot filled",IF(OR(E143="Passed",E143="No reply"),"Done: move on to the next name","Pick a status")))))</f>
        <v/>
      </c>
    </row>
    <row r="144">
      <c r="A144" s="20">
        <f>IF(TRIM(B144&amp;"")&lt;&gt;"",SUMPRODUCT((LEN(TRIM($B$9:B144&amp;""))&gt;0)*1),"")</f>
        <v/>
      </c>
      <c r="B144" s="29" t="n"/>
      <c r="C144" s="29" t="n"/>
      <c r="D144" s="30" t="n"/>
      <c r="E144" s="29" t="n"/>
      <c r="F144" s="31" t="n"/>
      <c r="G144" s="29" t="n"/>
      <c r="H144" s="27">
        <f>IF(AND(TRIM(B144&amp;"")&lt;&gt;"",E144="Waiting"),SUMPRODUCT(($E$9:E144="Waiting")*(LEN(TRIM($B$9:B144&amp;""))&gt;0)),"")</f>
        <v/>
      </c>
      <c r="I144" s="28">
        <f>IF(AND(E144="Offered",ISNUMBER(F144)),F144+N(B5),"")</f>
        <v/>
      </c>
      <c r="J144" s="10">
        <f>IF(NOT(TRIM(B144&amp;"")&lt;&gt;""),"",IF(E144="Waiting",IF(H144&lt;=E4,"Offer a spot","Keep waiting"),IF(E144="Offered",IF(ISNUMBER(F144),"Waiting for their answer","Add the date you contacted them"),IF(E144="Took the spot","Done: spot filled",IF(OR(E144="Passed",E144="No reply"),"Done: move on to the next name","Pick a status")))))</f>
        <v/>
      </c>
    </row>
    <row r="145">
      <c r="A145" s="20">
        <f>IF(TRIM(B145&amp;"")&lt;&gt;"",SUMPRODUCT((LEN(TRIM($B$9:B145&amp;""))&gt;0)*1),"")</f>
        <v/>
      </c>
      <c r="B145" s="29" t="n"/>
      <c r="C145" s="29" t="n"/>
      <c r="D145" s="30" t="n"/>
      <c r="E145" s="29" t="n"/>
      <c r="F145" s="31" t="n"/>
      <c r="G145" s="29" t="n"/>
      <c r="H145" s="27">
        <f>IF(AND(TRIM(B145&amp;"")&lt;&gt;"",E145="Waiting"),SUMPRODUCT(($E$9:E145="Waiting")*(LEN(TRIM($B$9:B145&amp;""))&gt;0)),"")</f>
        <v/>
      </c>
      <c r="I145" s="28">
        <f>IF(AND(E145="Offered",ISNUMBER(F145)),F145+N(B5),"")</f>
        <v/>
      </c>
      <c r="J145" s="10">
        <f>IF(NOT(TRIM(B145&amp;"")&lt;&gt;""),"",IF(E145="Waiting",IF(H145&lt;=E4,"Offer a spot","Keep waiting"),IF(E145="Offered",IF(ISNUMBER(F145),"Waiting for their answer","Add the date you contacted them"),IF(E145="Took the spot","Done: spot filled",IF(OR(E145="Passed",E145="No reply"),"Done: move on to the next name","Pick a status")))))</f>
        <v/>
      </c>
    </row>
    <row r="146">
      <c r="A146" s="20">
        <f>IF(TRIM(B146&amp;"")&lt;&gt;"",SUMPRODUCT((LEN(TRIM($B$9:B146&amp;""))&gt;0)*1),"")</f>
        <v/>
      </c>
      <c r="B146" s="29" t="n"/>
      <c r="C146" s="29" t="n"/>
      <c r="D146" s="30" t="n"/>
      <c r="E146" s="29" t="n"/>
      <c r="F146" s="31" t="n"/>
      <c r="G146" s="29" t="n"/>
      <c r="H146" s="27">
        <f>IF(AND(TRIM(B146&amp;"")&lt;&gt;"",E146="Waiting"),SUMPRODUCT(($E$9:E146="Waiting")*(LEN(TRIM($B$9:B146&amp;""))&gt;0)),"")</f>
        <v/>
      </c>
      <c r="I146" s="28">
        <f>IF(AND(E146="Offered",ISNUMBER(F146)),F146+N(B5),"")</f>
        <v/>
      </c>
      <c r="J146" s="10">
        <f>IF(NOT(TRIM(B146&amp;"")&lt;&gt;""),"",IF(E146="Waiting",IF(H146&lt;=E4,"Offer a spot","Keep waiting"),IF(E146="Offered",IF(ISNUMBER(F146),"Waiting for their answer","Add the date you contacted them"),IF(E146="Took the spot","Done: spot filled",IF(OR(E146="Passed",E146="No reply"),"Done: move on to the next name","Pick a status")))))</f>
        <v/>
      </c>
    </row>
    <row r="147">
      <c r="A147" s="20">
        <f>IF(TRIM(B147&amp;"")&lt;&gt;"",SUMPRODUCT((LEN(TRIM($B$9:B147&amp;""))&gt;0)*1),"")</f>
        <v/>
      </c>
      <c r="B147" s="29" t="n"/>
      <c r="C147" s="29" t="n"/>
      <c r="D147" s="30" t="n"/>
      <c r="E147" s="29" t="n"/>
      <c r="F147" s="31" t="n"/>
      <c r="G147" s="29" t="n"/>
      <c r="H147" s="27">
        <f>IF(AND(TRIM(B147&amp;"")&lt;&gt;"",E147="Waiting"),SUMPRODUCT(($E$9:E147="Waiting")*(LEN(TRIM($B$9:B147&amp;""))&gt;0)),"")</f>
        <v/>
      </c>
      <c r="I147" s="28">
        <f>IF(AND(E147="Offered",ISNUMBER(F147)),F147+N(B5),"")</f>
        <v/>
      </c>
      <c r="J147" s="10">
        <f>IF(NOT(TRIM(B147&amp;"")&lt;&gt;""),"",IF(E147="Waiting",IF(H147&lt;=E4,"Offer a spot","Keep waiting"),IF(E147="Offered",IF(ISNUMBER(F147),"Waiting for their answer","Add the date you contacted them"),IF(E147="Took the spot","Done: spot filled",IF(OR(E147="Passed",E147="No reply"),"Done: move on to the next name","Pick a status")))))</f>
        <v/>
      </c>
    </row>
    <row r="148">
      <c r="A148" s="20">
        <f>IF(TRIM(B148&amp;"")&lt;&gt;"",SUMPRODUCT((LEN(TRIM($B$9:B148&amp;""))&gt;0)*1),"")</f>
        <v/>
      </c>
      <c r="B148" s="29" t="n"/>
      <c r="C148" s="29" t="n"/>
      <c r="D148" s="30" t="n"/>
      <c r="E148" s="29" t="n"/>
      <c r="F148" s="31" t="n"/>
      <c r="G148" s="29" t="n"/>
      <c r="H148" s="27">
        <f>IF(AND(TRIM(B148&amp;"")&lt;&gt;"",E148="Waiting"),SUMPRODUCT(($E$9:E148="Waiting")*(LEN(TRIM($B$9:B148&amp;""))&gt;0)),"")</f>
        <v/>
      </c>
      <c r="I148" s="28">
        <f>IF(AND(E148="Offered",ISNUMBER(F148)),F148+N(B5),"")</f>
        <v/>
      </c>
      <c r="J148" s="10">
        <f>IF(NOT(TRIM(B148&amp;"")&lt;&gt;""),"",IF(E148="Waiting",IF(H148&lt;=E4,"Offer a spot","Keep waiting"),IF(E148="Offered",IF(ISNUMBER(F148),"Waiting for their answer","Add the date you contacted them"),IF(E148="Took the spot","Done: spot filled",IF(OR(E148="Passed",E148="No reply"),"Done: move on to the next name","Pick a status")))))</f>
        <v/>
      </c>
    </row>
    <row r="149">
      <c r="A149" s="20">
        <f>IF(TRIM(B149&amp;"")&lt;&gt;"",SUMPRODUCT((LEN(TRIM($B$9:B149&amp;""))&gt;0)*1),"")</f>
        <v/>
      </c>
      <c r="B149" s="29" t="n"/>
      <c r="C149" s="29" t="n"/>
      <c r="D149" s="30" t="n"/>
      <c r="E149" s="29" t="n"/>
      <c r="F149" s="31" t="n"/>
      <c r="G149" s="29" t="n"/>
      <c r="H149" s="27">
        <f>IF(AND(TRIM(B149&amp;"")&lt;&gt;"",E149="Waiting"),SUMPRODUCT(($E$9:E149="Waiting")*(LEN(TRIM($B$9:B149&amp;""))&gt;0)),"")</f>
        <v/>
      </c>
      <c r="I149" s="28">
        <f>IF(AND(E149="Offered",ISNUMBER(F149)),F149+N(B5),"")</f>
        <v/>
      </c>
      <c r="J149" s="10">
        <f>IF(NOT(TRIM(B149&amp;"")&lt;&gt;""),"",IF(E149="Waiting",IF(H149&lt;=E4,"Offer a spot","Keep waiting"),IF(E149="Offered",IF(ISNUMBER(F149),"Waiting for their answer","Add the date you contacted them"),IF(E149="Took the spot","Done: spot filled",IF(OR(E149="Passed",E149="No reply"),"Done: move on to the next name","Pick a status")))))</f>
        <v/>
      </c>
    </row>
    <row r="150">
      <c r="A150" s="20">
        <f>IF(TRIM(B150&amp;"")&lt;&gt;"",SUMPRODUCT((LEN(TRIM($B$9:B150&amp;""))&gt;0)*1),"")</f>
        <v/>
      </c>
      <c r="B150" s="29" t="n"/>
      <c r="C150" s="29" t="n"/>
      <c r="D150" s="30" t="n"/>
      <c r="E150" s="29" t="n"/>
      <c r="F150" s="31" t="n"/>
      <c r="G150" s="29" t="n"/>
      <c r="H150" s="27">
        <f>IF(AND(TRIM(B150&amp;"")&lt;&gt;"",E150="Waiting"),SUMPRODUCT(($E$9:E150="Waiting")*(LEN(TRIM($B$9:B150&amp;""))&gt;0)),"")</f>
        <v/>
      </c>
      <c r="I150" s="28">
        <f>IF(AND(E150="Offered",ISNUMBER(F150)),F150+N(B5),"")</f>
        <v/>
      </c>
      <c r="J150" s="10">
        <f>IF(NOT(TRIM(B150&amp;"")&lt;&gt;""),"",IF(E150="Waiting",IF(H150&lt;=E4,"Offer a spot","Keep waiting"),IF(E150="Offered",IF(ISNUMBER(F150),"Waiting for their answer","Add the date you contacted them"),IF(E150="Took the spot","Done: spot filled",IF(OR(E150="Passed",E150="No reply"),"Done: move on to the next name","Pick a status")))))</f>
        <v/>
      </c>
    </row>
    <row r="151">
      <c r="A151" s="20">
        <f>IF(TRIM(B151&amp;"")&lt;&gt;"",SUMPRODUCT((LEN(TRIM($B$9:B151&amp;""))&gt;0)*1),"")</f>
        <v/>
      </c>
      <c r="B151" s="29" t="n"/>
      <c r="C151" s="29" t="n"/>
      <c r="D151" s="30" t="n"/>
      <c r="E151" s="29" t="n"/>
      <c r="F151" s="31" t="n"/>
      <c r="G151" s="29" t="n"/>
      <c r="H151" s="27">
        <f>IF(AND(TRIM(B151&amp;"")&lt;&gt;"",E151="Waiting"),SUMPRODUCT(($E$9:E151="Waiting")*(LEN(TRIM($B$9:B151&amp;""))&gt;0)),"")</f>
        <v/>
      </c>
      <c r="I151" s="28">
        <f>IF(AND(E151="Offered",ISNUMBER(F151)),F151+N(B5),"")</f>
        <v/>
      </c>
      <c r="J151" s="10">
        <f>IF(NOT(TRIM(B151&amp;"")&lt;&gt;""),"",IF(E151="Waiting",IF(H151&lt;=E4,"Offer a spot","Keep waiting"),IF(E151="Offered",IF(ISNUMBER(F151),"Waiting for their answer","Add the date you contacted them"),IF(E151="Took the spot","Done: spot filled",IF(OR(E151="Passed",E151="No reply"),"Done: move on to the next name","Pick a status")))))</f>
        <v/>
      </c>
    </row>
    <row r="152">
      <c r="A152" s="20">
        <f>IF(TRIM(B152&amp;"")&lt;&gt;"",SUMPRODUCT((LEN(TRIM($B$9:B152&amp;""))&gt;0)*1),"")</f>
        <v/>
      </c>
      <c r="B152" s="29" t="n"/>
      <c r="C152" s="29" t="n"/>
      <c r="D152" s="30" t="n"/>
      <c r="E152" s="29" t="n"/>
      <c r="F152" s="31" t="n"/>
      <c r="G152" s="29" t="n"/>
      <c r="H152" s="27">
        <f>IF(AND(TRIM(B152&amp;"")&lt;&gt;"",E152="Waiting"),SUMPRODUCT(($E$9:E152="Waiting")*(LEN(TRIM($B$9:B152&amp;""))&gt;0)),"")</f>
        <v/>
      </c>
      <c r="I152" s="28">
        <f>IF(AND(E152="Offered",ISNUMBER(F152)),F152+N(B5),"")</f>
        <v/>
      </c>
      <c r="J152" s="10">
        <f>IF(NOT(TRIM(B152&amp;"")&lt;&gt;""),"",IF(E152="Waiting",IF(H152&lt;=E4,"Offer a spot","Keep waiting"),IF(E152="Offered",IF(ISNUMBER(F152),"Waiting for their answer","Add the date you contacted them"),IF(E152="Took the spot","Done: spot filled",IF(OR(E152="Passed",E152="No reply"),"Done: move on to the next name","Pick a status")))))</f>
        <v/>
      </c>
    </row>
    <row r="153">
      <c r="A153" s="20">
        <f>IF(TRIM(B153&amp;"")&lt;&gt;"",SUMPRODUCT((LEN(TRIM($B$9:B153&amp;""))&gt;0)*1),"")</f>
        <v/>
      </c>
      <c r="B153" s="29" t="n"/>
      <c r="C153" s="29" t="n"/>
      <c r="D153" s="30" t="n"/>
      <c r="E153" s="29" t="n"/>
      <c r="F153" s="31" t="n"/>
      <c r="G153" s="29" t="n"/>
      <c r="H153" s="27">
        <f>IF(AND(TRIM(B153&amp;"")&lt;&gt;"",E153="Waiting"),SUMPRODUCT(($E$9:E153="Waiting")*(LEN(TRIM($B$9:B153&amp;""))&gt;0)),"")</f>
        <v/>
      </c>
      <c r="I153" s="28">
        <f>IF(AND(E153="Offered",ISNUMBER(F153)),F153+N(B5),"")</f>
        <v/>
      </c>
      <c r="J153" s="10">
        <f>IF(NOT(TRIM(B153&amp;"")&lt;&gt;""),"",IF(E153="Waiting",IF(H153&lt;=E4,"Offer a spot","Keep waiting"),IF(E153="Offered",IF(ISNUMBER(F153),"Waiting for their answer","Add the date you contacted them"),IF(E153="Took the spot","Done: spot filled",IF(OR(E153="Passed",E153="No reply"),"Done: move on to the next name","Pick a status")))))</f>
        <v/>
      </c>
    </row>
    <row r="154">
      <c r="A154" s="20">
        <f>IF(TRIM(B154&amp;"")&lt;&gt;"",SUMPRODUCT((LEN(TRIM($B$9:B154&amp;""))&gt;0)*1),"")</f>
        <v/>
      </c>
      <c r="B154" s="29" t="n"/>
      <c r="C154" s="29" t="n"/>
      <c r="D154" s="30" t="n"/>
      <c r="E154" s="29" t="n"/>
      <c r="F154" s="31" t="n"/>
      <c r="G154" s="29" t="n"/>
      <c r="H154" s="27">
        <f>IF(AND(TRIM(B154&amp;"")&lt;&gt;"",E154="Waiting"),SUMPRODUCT(($E$9:E154="Waiting")*(LEN(TRIM($B$9:B154&amp;""))&gt;0)),"")</f>
        <v/>
      </c>
      <c r="I154" s="28">
        <f>IF(AND(E154="Offered",ISNUMBER(F154)),F154+N(B5),"")</f>
        <v/>
      </c>
      <c r="J154" s="10">
        <f>IF(NOT(TRIM(B154&amp;"")&lt;&gt;""),"",IF(E154="Waiting",IF(H154&lt;=E4,"Offer a spot","Keep waiting"),IF(E154="Offered",IF(ISNUMBER(F154),"Waiting for their answer","Add the date you contacted them"),IF(E154="Took the spot","Done: spot filled",IF(OR(E154="Passed",E154="No reply"),"Done: move on to the next name","Pick a status")))))</f>
        <v/>
      </c>
    </row>
    <row r="155">
      <c r="A155" s="20">
        <f>IF(TRIM(B155&amp;"")&lt;&gt;"",SUMPRODUCT((LEN(TRIM($B$9:B155&amp;""))&gt;0)*1),"")</f>
        <v/>
      </c>
      <c r="B155" s="29" t="n"/>
      <c r="C155" s="29" t="n"/>
      <c r="D155" s="30" t="n"/>
      <c r="E155" s="29" t="n"/>
      <c r="F155" s="31" t="n"/>
      <c r="G155" s="29" t="n"/>
      <c r="H155" s="27">
        <f>IF(AND(TRIM(B155&amp;"")&lt;&gt;"",E155="Waiting"),SUMPRODUCT(($E$9:E155="Waiting")*(LEN(TRIM($B$9:B155&amp;""))&gt;0)),"")</f>
        <v/>
      </c>
      <c r="I155" s="28">
        <f>IF(AND(E155="Offered",ISNUMBER(F155)),F155+N(B5),"")</f>
        <v/>
      </c>
      <c r="J155" s="10">
        <f>IF(NOT(TRIM(B155&amp;"")&lt;&gt;""),"",IF(E155="Waiting",IF(H155&lt;=E4,"Offer a spot","Keep waiting"),IF(E155="Offered",IF(ISNUMBER(F155),"Waiting for their answer","Add the date you contacted them"),IF(E155="Took the spot","Done: spot filled",IF(OR(E155="Passed",E155="No reply"),"Done: move on to the next name","Pick a status")))))</f>
        <v/>
      </c>
    </row>
    <row r="156">
      <c r="A156" s="20">
        <f>IF(TRIM(B156&amp;"")&lt;&gt;"",SUMPRODUCT((LEN(TRIM($B$9:B156&amp;""))&gt;0)*1),"")</f>
        <v/>
      </c>
      <c r="B156" s="29" t="n"/>
      <c r="C156" s="29" t="n"/>
      <c r="D156" s="30" t="n"/>
      <c r="E156" s="29" t="n"/>
      <c r="F156" s="31" t="n"/>
      <c r="G156" s="29" t="n"/>
      <c r="H156" s="27">
        <f>IF(AND(TRIM(B156&amp;"")&lt;&gt;"",E156="Waiting"),SUMPRODUCT(($E$9:E156="Waiting")*(LEN(TRIM($B$9:B156&amp;""))&gt;0)),"")</f>
        <v/>
      </c>
      <c r="I156" s="28">
        <f>IF(AND(E156="Offered",ISNUMBER(F156)),F156+N(B5),"")</f>
        <v/>
      </c>
      <c r="J156" s="10">
        <f>IF(NOT(TRIM(B156&amp;"")&lt;&gt;""),"",IF(E156="Waiting",IF(H156&lt;=E4,"Offer a spot","Keep waiting"),IF(E156="Offered",IF(ISNUMBER(F156),"Waiting for their answer","Add the date you contacted them"),IF(E156="Took the spot","Done: spot filled",IF(OR(E156="Passed",E156="No reply"),"Done: move on to the next name","Pick a status")))))</f>
        <v/>
      </c>
    </row>
    <row r="157">
      <c r="A157" s="20">
        <f>IF(TRIM(B157&amp;"")&lt;&gt;"",SUMPRODUCT((LEN(TRIM($B$9:B157&amp;""))&gt;0)*1),"")</f>
        <v/>
      </c>
      <c r="B157" s="29" t="n"/>
      <c r="C157" s="29" t="n"/>
      <c r="D157" s="30" t="n"/>
      <c r="E157" s="29" t="n"/>
      <c r="F157" s="31" t="n"/>
      <c r="G157" s="29" t="n"/>
      <c r="H157" s="27">
        <f>IF(AND(TRIM(B157&amp;"")&lt;&gt;"",E157="Waiting"),SUMPRODUCT(($E$9:E157="Waiting")*(LEN(TRIM($B$9:B157&amp;""))&gt;0)),"")</f>
        <v/>
      </c>
      <c r="I157" s="28">
        <f>IF(AND(E157="Offered",ISNUMBER(F157)),F157+N(B5),"")</f>
        <v/>
      </c>
      <c r="J157" s="10">
        <f>IF(NOT(TRIM(B157&amp;"")&lt;&gt;""),"",IF(E157="Waiting",IF(H157&lt;=E4,"Offer a spot","Keep waiting"),IF(E157="Offered",IF(ISNUMBER(F157),"Waiting for their answer","Add the date you contacted them"),IF(E157="Took the spot","Done: spot filled",IF(OR(E157="Passed",E157="No reply"),"Done: move on to the next name","Pick a status")))))</f>
        <v/>
      </c>
    </row>
    <row r="158">
      <c r="A158" s="20">
        <f>IF(TRIM(B158&amp;"")&lt;&gt;"",SUMPRODUCT((LEN(TRIM($B$9:B158&amp;""))&gt;0)*1),"")</f>
        <v/>
      </c>
      <c r="B158" s="29" t="n"/>
      <c r="C158" s="29" t="n"/>
      <c r="D158" s="30" t="n"/>
      <c r="E158" s="29" t="n"/>
      <c r="F158" s="31" t="n"/>
      <c r="G158" s="29" t="n"/>
      <c r="H158" s="27">
        <f>IF(AND(TRIM(B158&amp;"")&lt;&gt;"",E158="Waiting"),SUMPRODUCT(($E$9:E158="Waiting")*(LEN(TRIM($B$9:B158&amp;""))&gt;0)),"")</f>
        <v/>
      </c>
      <c r="I158" s="28">
        <f>IF(AND(E158="Offered",ISNUMBER(F158)),F158+N(B5),"")</f>
        <v/>
      </c>
      <c r="J158" s="10">
        <f>IF(NOT(TRIM(B158&amp;"")&lt;&gt;""),"",IF(E158="Waiting",IF(H158&lt;=E4,"Offer a spot","Keep waiting"),IF(E158="Offered",IF(ISNUMBER(F158),"Waiting for their answer","Add the date you contacted them"),IF(E158="Took the spot","Done: spot filled",IF(OR(E158="Passed",E158="No reply"),"Done: move on to the next name","Pick a status")))))</f>
        <v/>
      </c>
    </row>
    <row r="159">
      <c r="A159" s="20">
        <f>IF(TRIM(B159&amp;"")&lt;&gt;"",SUMPRODUCT((LEN(TRIM($B$9:B159&amp;""))&gt;0)*1),"")</f>
        <v/>
      </c>
      <c r="B159" s="29" t="n"/>
      <c r="C159" s="29" t="n"/>
      <c r="D159" s="30" t="n"/>
      <c r="E159" s="29" t="n"/>
      <c r="F159" s="31" t="n"/>
      <c r="G159" s="29" t="n"/>
      <c r="H159" s="27">
        <f>IF(AND(TRIM(B159&amp;"")&lt;&gt;"",E159="Waiting"),SUMPRODUCT(($E$9:E159="Waiting")*(LEN(TRIM($B$9:B159&amp;""))&gt;0)),"")</f>
        <v/>
      </c>
      <c r="I159" s="28">
        <f>IF(AND(E159="Offered",ISNUMBER(F159)),F159+N(B5),"")</f>
        <v/>
      </c>
      <c r="J159" s="10">
        <f>IF(NOT(TRIM(B159&amp;"")&lt;&gt;""),"",IF(E159="Waiting",IF(H159&lt;=E4,"Offer a spot","Keep waiting"),IF(E159="Offered",IF(ISNUMBER(F159),"Waiting for their answer","Add the date you contacted them"),IF(E159="Took the spot","Done: spot filled",IF(OR(E159="Passed",E159="No reply"),"Done: move on to the next name","Pick a status")))))</f>
        <v/>
      </c>
    </row>
    <row r="160">
      <c r="A160" s="20">
        <f>IF(TRIM(B160&amp;"")&lt;&gt;"",SUMPRODUCT((LEN(TRIM($B$9:B160&amp;""))&gt;0)*1),"")</f>
        <v/>
      </c>
      <c r="B160" s="29" t="n"/>
      <c r="C160" s="29" t="n"/>
      <c r="D160" s="30" t="n"/>
      <c r="E160" s="29" t="n"/>
      <c r="F160" s="31" t="n"/>
      <c r="G160" s="29" t="n"/>
      <c r="H160" s="27">
        <f>IF(AND(TRIM(B160&amp;"")&lt;&gt;"",E160="Waiting"),SUMPRODUCT(($E$9:E160="Waiting")*(LEN(TRIM($B$9:B160&amp;""))&gt;0)),"")</f>
        <v/>
      </c>
      <c r="I160" s="28">
        <f>IF(AND(E160="Offered",ISNUMBER(F160)),F160+N(B5),"")</f>
        <v/>
      </c>
      <c r="J160" s="10">
        <f>IF(NOT(TRIM(B160&amp;"")&lt;&gt;""),"",IF(E160="Waiting",IF(H160&lt;=E4,"Offer a spot","Keep waiting"),IF(E160="Offered",IF(ISNUMBER(F160),"Waiting for their answer","Add the date you contacted them"),IF(E160="Took the spot","Done: spot filled",IF(OR(E160="Passed",E160="No reply"),"Done: move on to the next name","Pick a status")))))</f>
        <v/>
      </c>
    </row>
    <row r="161">
      <c r="A161" s="20">
        <f>IF(TRIM(B161&amp;"")&lt;&gt;"",SUMPRODUCT((LEN(TRIM($B$9:B161&amp;""))&gt;0)*1),"")</f>
        <v/>
      </c>
      <c r="B161" s="29" t="n"/>
      <c r="C161" s="29" t="n"/>
      <c r="D161" s="30" t="n"/>
      <c r="E161" s="29" t="n"/>
      <c r="F161" s="31" t="n"/>
      <c r="G161" s="29" t="n"/>
      <c r="H161" s="27">
        <f>IF(AND(TRIM(B161&amp;"")&lt;&gt;"",E161="Waiting"),SUMPRODUCT(($E$9:E161="Waiting")*(LEN(TRIM($B$9:B161&amp;""))&gt;0)),"")</f>
        <v/>
      </c>
      <c r="I161" s="28">
        <f>IF(AND(E161="Offered",ISNUMBER(F161)),F161+N(B5),"")</f>
        <v/>
      </c>
      <c r="J161" s="10">
        <f>IF(NOT(TRIM(B161&amp;"")&lt;&gt;""),"",IF(E161="Waiting",IF(H161&lt;=E4,"Offer a spot","Keep waiting"),IF(E161="Offered",IF(ISNUMBER(F161),"Waiting for their answer","Add the date you contacted them"),IF(E161="Took the spot","Done: spot filled",IF(OR(E161="Passed",E161="No reply"),"Done: move on to the next name","Pick a status")))))</f>
        <v/>
      </c>
    </row>
    <row r="162">
      <c r="A162" s="20">
        <f>IF(TRIM(B162&amp;"")&lt;&gt;"",SUMPRODUCT((LEN(TRIM($B$9:B162&amp;""))&gt;0)*1),"")</f>
        <v/>
      </c>
      <c r="B162" s="29" t="n"/>
      <c r="C162" s="29" t="n"/>
      <c r="D162" s="30" t="n"/>
      <c r="E162" s="29" t="n"/>
      <c r="F162" s="31" t="n"/>
      <c r="G162" s="29" t="n"/>
      <c r="H162" s="27">
        <f>IF(AND(TRIM(B162&amp;"")&lt;&gt;"",E162="Waiting"),SUMPRODUCT(($E$9:E162="Waiting")*(LEN(TRIM($B$9:B162&amp;""))&gt;0)),"")</f>
        <v/>
      </c>
      <c r="I162" s="28">
        <f>IF(AND(E162="Offered",ISNUMBER(F162)),F162+N(B5),"")</f>
        <v/>
      </c>
      <c r="J162" s="10">
        <f>IF(NOT(TRIM(B162&amp;"")&lt;&gt;""),"",IF(E162="Waiting",IF(H162&lt;=E4,"Offer a spot","Keep waiting"),IF(E162="Offered",IF(ISNUMBER(F162),"Waiting for their answer","Add the date you contacted them"),IF(E162="Took the spot","Done: spot filled",IF(OR(E162="Passed",E162="No reply"),"Done: move on to the next name","Pick a status")))))</f>
        <v/>
      </c>
    </row>
    <row r="163">
      <c r="A163" s="20">
        <f>IF(TRIM(B163&amp;"")&lt;&gt;"",SUMPRODUCT((LEN(TRIM($B$9:B163&amp;""))&gt;0)*1),"")</f>
        <v/>
      </c>
      <c r="B163" s="29" t="n"/>
      <c r="C163" s="29" t="n"/>
      <c r="D163" s="30" t="n"/>
      <c r="E163" s="29" t="n"/>
      <c r="F163" s="31" t="n"/>
      <c r="G163" s="29" t="n"/>
      <c r="H163" s="27">
        <f>IF(AND(TRIM(B163&amp;"")&lt;&gt;"",E163="Waiting"),SUMPRODUCT(($E$9:E163="Waiting")*(LEN(TRIM($B$9:B163&amp;""))&gt;0)),"")</f>
        <v/>
      </c>
      <c r="I163" s="28">
        <f>IF(AND(E163="Offered",ISNUMBER(F163)),F163+N(B5),"")</f>
        <v/>
      </c>
      <c r="J163" s="10">
        <f>IF(NOT(TRIM(B163&amp;"")&lt;&gt;""),"",IF(E163="Waiting",IF(H163&lt;=E4,"Offer a spot","Keep waiting"),IF(E163="Offered",IF(ISNUMBER(F163),"Waiting for their answer","Add the date you contacted them"),IF(E163="Took the spot","Done: spot filled",IF(OR(E163="Passed",E163="No reply"),"Done: move on to the next name","Pick a status")))))</f>
        <v/>
      </c>
    </row>
    <row r="164">
      <c r="A164" s="20">
        <f>IF(TRIM(B164&amp;"")&lt;&gt;"",SUMPRODUCT((LEN(TRIM($B$9:B164&amp;""))&gt;0)*1),"")</f>
        <v/>
      </c>
      <c r="B164" s="29" t="n"/>
      <c r="C164" s="29" t="n"/>
      <c r="D164" s="30" t="n"/>
      <c r="E164" s="29" t="n"/>
      <c r="F164" s="31" t="n"/>
      <c r="G164" s="29" t="n"/>
      <c r="H164" s="27">
        <f>IF(AND(TRIM(B164&amp;"")&lt;&gt;"",E164="Waiting"),SUMPRODUCT(($E$9:E164="Waiting")*(LEN(TRIM($B$9:B164&amp;""))&gt;0)),"")</f>
        <v/>
      </c>
      <c r="I164" s="28">
        <f>IF(AND(E164="Offered",ISNUMBER(F164)),F164+N(B5),"")</f>
        <v/>
      </c>
      <c r="J164" s="10">
        <f>IF(NOT(TRIM(B164&amp;"")&lt;&gt;""),"",IF(E164="Waiting",IF(H164&lt;=E4,"Offer a spot","Keep waiting"),IF(E164="Offered",IF(ISNUMBER(F164),"Waiting for their answer","Add the date you contacted them"),IF(E164="Took the spot","Done: spot filled",IF(OR(E164="Passed",E164="No reply"),"Done: move on to the next name","Pick a status")))))</f>
        <v/>
      </c>
    </row>
    <row r="165">
      <c r="A165" s="20">
        <f>IF(TRIM(B165&amp;"")&lt;&gt;"",SUMPRODUCT((LEN(TRIM($B$9:B165&amp;""))&gt;0)*1),"")</f>
        <v/>
      </c>
      <c r="B165" s="29" t="n"/>
      <c r="C165" s="29" t="n"/>
      <c r="D165" s="30" t="n"/>
      <c r="E165" s="29" t="n"/>
      <c r="F165" s="31" t="n"/>
      <c r="G165" s="29" t="n"/>
      <c r="H165" s="27">
        <f>IF(AND(TRIM(B165&amp;"")&lt;&gt;"",E165="Waiting"),SUMPRODUCT(($E$9:E165="Waiting")*(LEN(TRIM($B$9:B165&amp;""))&gt;0)),"")</f>
        <v/>
      </c>
      <c r="I165" s="28">
        <f>IF(AND(E165="Offered",ISNUMBER(F165)),F165+N(B5),"")</f>
        <v/>
      </c>
      <c r="J165" s="10">
        <f>IF(NOT(TRIM(B165&amp;"")&lt;&gt;""),"",IF(E165="Waiting",IF(H165&lt;=E4,"Offer a spot","Keep waiting"),IF(E165="Offered",IF(ISNUMBER(F165),"Waiting for their answer","Add the date you contacted them"),IF(E165="Took the spot","Done: spot filled",IF(OR(E165="Passed",E165="No reply"),"Done: move on to the next name","Pick a status")))))</f>
        <v/>
      </c>
    </row>
    <row r="166">
      <c r="A166" s="20">
        <f>IF(TRIM(B166&amp;"")&lt;&gt;"",SUMPRODUCT((LEN(TRIM($B$9:B166&amp;""))&gt;0)*1),"")</f>
        <v/>
      </c>
      <c r="B166" s="29" t="n"/>
      <c r="C166" s="29" t="n"/>
      <c r="D166" s="30" t="n"/>
      <c r="E166" s="29" t="n"/>
      <c r="F166" s="31" t="n"/>
      <c r="G166" s="29" t="n"/>
      <c r="H166" s="27">
        <f>IF(AND(TRIM(B166&amp;"")&lt;&gt;"",E166="Waiting"),SUMPRODUCT(($E$9:E166="Waiting")*(LEN(TRIM($B$9:B166&amp;""))&gt;0)),"")</f>
        <v/>
      </c>
      <c r="I166" s="28">
        <f>IF(AND(E166="Offered",ISNUMBER(F166)),F166+N(B5),"")</f>
        <v/>
      </c>
      <c r="J166" s="10">
        <f>IF(NOT(TRIM(B166&amp;"")&lt;&gt;""),"",IF(E166="Waiting",IF(H166&lt;=E4,"Offer a spot","Keep waiting"),IF(E166="Offered",IF(ISNUMBER(F166),"Waiting for their answer","Add the date you contacted them"),IF(E166="Took the spot","Done: spot filled",IF(OR(E166="Passed",E166="No reply"),"Done: move on to the next name","Pick a status")))))</f>
        <v/>
      </c>
    </row>
    <row r="167">
      <c r="A167" s="20">
        <f>IF(TRIM(B167&amp;"")&lt;&gt;"",SUMPRODUCT((LEN(TRIM($B$9:B167&amp;""))&gt;0)*1),"")</f>
        <v/>
      </c>
      <c r="B167" s="29" t="n"/>
      <c r="C167" s="29" t="n"/>
      <c r="D167" s="30" t="n"/>
      <c r="E167" s="29" t="n"/>
      <c r="F167" s="31" t="n"/>
      <c r="G167" s="29" t="n"/>
      <c r="H167" s="27">
        <f>IF(AND(TRIM(B167&amp;"")&lt;&gt;"",E167="Waiting"),SUMPRODUCT(($E$9:E167="Waiting")*(LEN(TRIM($B$9:B167&amp;""))&gt;0)),"")</f>
        <v/>
      </c>
      <c r="I167" s="28">
        <f>IF(AND(E167="Offered",ISNUMBER(F167)),F167+N(B5),"")</f>
        <v/>
      </c>
      <c r="J167" s="10">
        <f>IF(NOT(TRIM(B167&amp;"")&lt;&gt;""),"",IF(E167="Waiting",IF(H167&lt;=E4,"Offer a spot","Keep waiting"),IF(E167="Offered",IF(ISNUMBER(F167),"Waiting for their answer","Add the date you contacted them"),IF(E167="Took the spot","Done: spot filled",IF(OR(E167="Passed",E167="No reply"),"Done: move on to the next name","Pick a status")))))</f>
        <v/>
      </c>
    </row>
    <row r="168">
      <c r="A168" s="20">
        <f>IF(TRIM(B168&amp;"")&lt;&gt;"",SUMPRODUCT((LEN(TRIM($B$9:B168&amp;""))&gt;0)*1),"")</f>
        <v/>
      </c>
      <c r="B168" s="29" t="n"/>
      <c r="C168" s="29" t="n"/>
      <c r="D168" s="30" t="n"/>
      <c r="E168" s="29" t="n"/>
      <c r="F168" s="31" t="n"/>
      <c r="G168" s="29" t="n"/>
      <c r="H168" s="27">
        <f>IF(AND(TRIM(B168&amp;"")&lt;&gt;"",E168="Waiting"),SUMPRODUCT(($E$9:E168="Waiting")*(LEN(TRIM($B$9:B168&amp;""))&gt;0)),"")</f>
        <v/>
      </c>
      <c r="I168" s="28">
        <f>IF(AND(E168="Offered",ISNUMBER(F168)),F168+N(B5),"")</f>
        <v/>
      </c>
      <c r="J168" s="10">
        <f>IF(NOT(TRIM(B168&amp;"")&lt;&gt;""),"",IF(E168="Waiting",IF(H168&lt;=E4,"Offer a spot","Keep waiting"),IF(E168="Offered",IF(ISNUMBER(F168),"Waiting for their answer","Add the date you contacted them"),IF(E168="Took the spot","Done: spot filled",IF(OR(E168="Passed",E168="No reply"),"Done: move on to the next name","Pick a status")))))</f>
        <v/>
      </c>
    </row>
    <row r="169">
      <c r="A169" s="20">
        <f>IF(TRIM(B169&amp;"")&lt;&gt;"",SUMPRODUCT((LEN(TRIM($B$9:B169&amp;""))&gt;0)*1),"")</f>
        <v/>
      </c>
      <c r="B169" s="29" t="n"/>
      <c r="C169" s="29" t="n"/>
      <c r="D169" s="30" t="n"/>
      <c r="E169" s="29" t="n"/>
      <c r="F169" s="31" t="n"/>
      <c r="G169" s="29" t="n"/>
      <c r="H169" s="27">
        <f>IF(AND(TRIM(B169&amp;"")&lt;&gt;"",E169="Waiting"),SUMPRODUCT(($E$9:E169="Waiting")*(LEN(TRIM($B$9:B169&amp;""))&gt;0)),"")</f>
        <v/>
      </c>
      <c r="I169" s="28">
        <f>IF(AND(E169="Offered",ISNUMBER(F169)),F169+N(B5),"")</f>
        <v/>
      </c>
      <c r="J169" s="10">
        <f>IF(NOT(TRIM(B169&amp;"")&lt;&gt;""),"",IF(E169="Waiting",IF(H169&lt;=E4,"Offer a spot","Keep waiting"),IF(E169="Offered",IF(ISNUMBER(F169),"Waiting for their answer","Add the date you contacted them"),IF(E169="Took the spot","Done: spot filled",IF(OR(E169="Passed",E169="No reply"),"Done: move on to the next name","Pick a status")))))</f>
        <v/>
      </c>
    </row>
    <row r="170">
      <c r="A170" s="20">
        <f>IF(TRIM(B170&amp;"")&lt;&gt;"",SUMPRODUCT((LEN(TRIM($B$9:B170&amp;""))&gt;0)*1),"")</f>
        <v/>
      </c>
      <c r="B170" s="29" t="n"/>
      <c r="C170" s="29" t="n"/>
      <c r="D170" s="30" t="n"/>
      <c r="E170" s="29" t="n"/>
      <c r="F170" s="31" t="n"/>
      <c r="G170" s="29" t="n"/>
      <c r="H170" s="27">
        <f>IF(AND(TRIM(B170&amp;"")&lt;&gt;"",E170="Waiting"),SUMPRODUCT(($E$9:E170="Waiting")*(LEN(TRIM($B$9:B170&amp;""))&gt;0)),"")</f>
        <v/>
      </c>
      <c r="I170" s="28">
        <f>IF(AND(E170="Offered",ISNUMBER(F170)),F170+N(B5),"")</f>
        <v/>
      </c>
      <c r="J170" s="10">
        <f>IF(NOT(TRIM(B170&amp;"")&lt;&gt;""),"",IF(E170="Waiting",IF(H170&lt;=E4,"Offer a spot","Keep waiting"),IF(E170="Offered",IF(ISNUMBER(F170),"Waiting for their answer","Add the date you contacted them"),IF(E170="Took the spot","Done: spot filled",IF(OR(E170="Passed",E170="No reply"),"Done: move on to the next name","Pick a status")))))</f>
        <v/>
      </c>
    </row>
    <row r="171">
      <c r="A171" s="20">
        <f>IF(TRIM(B171&amp;"")&lt;&gt;"",SUMPRODUCT((LEN(TRIM($B$9:B171&amp;""))&gt;0)*1),"")</f>
        <v/>
      </c>
      <c r="B171" s="29" t="n"/>
      <c r="C171" s="29" t="n"/>
      <c r="D171" s="30" t="n"/>
      <c r="E171" s="29" t="n"/>
      <c r="F171" s="31" t="n"/>
      <c r="G171" s="29" t="n"/>
      <c r="H171" s="27">
        <f>IF(AND(TRIM(B171&amp;"")&lt;&gt;"",E171="Waiting"),SUMPRODUCT(($E$9:E171="Waiting")*(LEN(TRIM($B$9:B171&amp;""))&gt;0)),"")</f>
        <v/>
      </c>
      <c r="I171" s="28">
        <f>IF(AND(E171="Offered",ISNUMBER(F171)),F171+N(B5),"")</f>
        <v/>
      </c>
      <c r="J171" s="10">
        <f>IF(NOT(TRIM(B171&amp;"")&lt;&gt;""),"",IF(E171="Waiting",IF(H171&lt;=E4,"Offer a spot","Keep waiting"),IF(E171="Offered",IF(ISNUMBER(F171),"Waiting for their answer","Add the date you contacted them"),IF(E171="Took the spot","Done: spot filled",IF(OR(E171="Passed",E171="No reply"),"Done: move on to the next name","Pick a status")))))</f>
        <v/>
      </c>
    </row>
    <row r="172">
      <c r="A172" s="20">
        <f>IF(TRIM(B172&amp;"")&lt;&gt;"",SUMPRODUCT((LEN(TRIM($B$9:B172&amp;""))&gt;0)*1),"")</f>
        <v/>
      </c>
      <c r="B172" s="29" t="n"/>
      <c r="C172" s="29" t="n"/>
      <c r="D172" s="30" t="n"/>
      <c r="E172" s="29" t="n"/>
      <c r="F172" s="31" t="n"/>
      <c r="G172" s="29" t="n"/>
      <c r="H172" s="27">
        <f>IF(AND(TRIM(B172&amp;"")&lt;&gt;"",E172="Waiting"),SUMPRODUCT(($E$9:E172="Waiting")*(LEN(TRIM($B$9:B172&amp;""))&gt;0)),"")</f>
        <v/>
      </c>
      <c r="I172" s="28">
        <f>IF(AND(E172="Offered",ISNUMBER(F172)),F172+N(B5),"")</f>
        <v/>
      </c>
      <c r="J172" s="10">
        <f>IF(NOT(TRIM(B172&amp;"")&lt;&gt;""),"",IF(E172="Waiting",IF(H172&lt;=E4,"Offer a spot","Keep waiting"),IF(E172="Offered",IF(ISNUMBER(F172),"Waiting for their answer","Add the date you contacted them"),IF(E172="Took the spot","Done: spot filled",IF(OR(E172="Passed",E172="No reply"),"Done: move on to the next name","Pick a status")))))</f>
        <v/>
      </c>
    </row>
    <row r="173">
      <c r="A173" s="20">
        <f>IF(TRIM(B173&amp;"")&lt;&gt;"",SUMPRODUCT((LEN(TRIM($B$9:B173&amp;""))&gt;0)*1),"")</f>
        <v/>
      </c>
      <c r="B173" s="29" t="n"/>
      <c r="C173" s="29" t="n"/>
      <c r="D173" s="30" t="n"/>
      <c r="E173" s="29" t="n"/>
      <c r="F173" s="31" t="n"/>
      <c r="G173" s="29" t="n"/>
      <c r="H173" s="27">
        <f>IF(AND(TRIM(B173&amp;"")&lt;&gt;"",E173="Waiting"),SUMPRODUCT(($E$9:E173="Waiting")*(LEN(TRIM($B$9:B173&amp;""))&gt;0)),"")</f>
        <v/>
      </c>
      <c r="I173" s="28">
        <f>IF(AND(E173="Offered",ISNUMBER(F173)),F173+N(B5),"")</f>
        <v/>
      </c>
      <c r="J173" s="10">
        <f>IF(NOT(TRIM(B173&amp;"")&lt;&gt;""),"",IF(E173="Waiting",IF(H173&lt;=E4,"Offer a spot","Keep waiting"),IF(E173="Offered",IF(ISNUMBER(F173),"Waiting for their answer","Add the date you contacted them"),IF(E173="Took the spot","Done: spot filled",IF(OR(E173="Passed",E173="No reply"),"Done: move on to the next name","Pick a status")))))</f>
        <v/>
      </c>
    </row>
    <row r="174">
      <c r="A174" s="20">
        <f>IF(TRIM(B174&amp;"")&lt;&gt;"",SUMPRODUCT((LEN(TRIM($B$9:B174&amp;""))&gt;0)*1),"")</f>
        <v/>
      </c>
      <c r="B174" s="29" t="n"/>
      <c r="C174" s="29" t="n"/>
      <c r="D174" s="30" t="n"/>
      <c r="E174" s="29" t="n"/>
      <c r="F174" s="31" t="n"/>
      <c r="G174" s="29" t="n"/>
      <c r="H174" s="27">
        <f>IF(AND(TRIM(B174&amp;"")&lt;&gt;"",E174="Waiting"),SUMPRODUCT(($E$9:E174="Waiting")*(LEN(TRIM($B$9:B174&amp;""))&gt;0)),"")</f>
        <v/>
      </c>
      <c r="I174" s="28">
        <f>IF(AND(E174="Offered",ISNUMBER(F174)),F174+N(B5),"")</f>
        <v/>
      </c>
      <c r="J174" s="10">
        <f>IF(NOT(TRIM(B174&amp;"")&lt;&gt;""),"",IF(E174="Waiting",IF(H174&lt;=E4,"Offer a spot","Keep waiting"),IF(E174="Offered",IF(ISNUMBER(F174),"Waiting for their answer","Add the date you contacted them"),IF(E174="Took the spot","Done: spot filled",IF(OR(E174="Passed",E174="No reply"),"Done: move on to the next name","Pick a status")))))</f>
        <v/>
      </c>
    </row>
    <row r="175">
      <c r="A175" s="20">
        <f>IF(TRIM(B175&amp;"")&lt;&gt;"",SUMPRODUCT((LEN(TRIM($B$9:B175&amp;""))&gt;0)*1),"")</f>
        <v/>
      </c>
      <c r="B175" s="29" t="n"/>
      <c r="C175" s="29" t="n"/>
      <c r="D175" s="30" t="n"/>
      <c r="E175" s="29" t="n"/>
      <c r="F175" s="31" t="n"/>
      <c r="G175" s="29" t="n"/>
      <c r="H175" s="27">
        <f>IF(AND(TRIM(B175&amp;"")&lt;&gt;"",E175="Waiting"),SUMPRODUCT(($E$9:E175="Waiting")*(LEN(TRIM($B$9:B175&amp;""))&gt;0)),"")</f>
        <v/>
      </c>
      <c r="I175" s="28">
        <f>IF(AND(E175="Offered",ISNUMBER(F175)),F175+N(B5),"")</f>
        <v/>
      </c>
      <c r="J175" s="10">
        <f>IF(NOT(TRIM(B175&amp;"")&lt;&gt;""),"",IF(E175="Waiting",IF(H175&lt;=E4,"Offer a spot","Keep waiting"),IF(E175="Offered",IF(ISNUMBER(F175),"Waiting for their answer","Add the date you contacted them"),IF(E175="Took the spot","Done: spot filled",IF(OR(E175="Passed",E175="No reply"),"Done: move on to the next name","Pick a status")))))</f>
        <v/>
      </c>
    </row>
    <row r="176">
      <c r="A176" s="20">
        <f>IF(TRIM(B176&amp;"")&lt;&gt;"",SUMPRODUCT((LEN(TRIM($B$9:B176&amp;""))&gt;0)*1),"")</f>
        <v/>
      </c>
      <c r="B176" s="29" t="n"/>
      <c r="C176" s="29" t="n"/>
      <c r="D176" s="30" t="n"/>
      <c r="E176" s="29" t="n"/>
      <c r="F176" s="31" t="n"/>
      <c r="G176" s="29" t="n"/>
      <c r="H176" s="27">
        <f>IF(AND(TRIM(B176&amp;"")&lt;&gt;"",E176="Waiting"),SUMPRODUCT(($E$9:E176="Waiting")*(LEN(TRIM($B$9:B176&amp;""))&gt;0)),"")</f>
        <v/>
      </c>
      <c r="I176" s="28">
        <f>IF(AND(E176="Offered",ISNUMBER(F176)),F176+N(B5),"")</f>
        <v/>
      </c>
      <c r="J176" s="10">
        <f>IF(NOT(TRIM(B176&amp;"")&lt;&gt;""),"",IF(E176="Waiting",IF(H176&lt;=E4,"Offer a spot","Keep waiting"),IF(E176="Offered",IF(ISNUMBER(F176),"Waiting for their answer","Add the date you contacted them"),IF(E176="Took the spot","Done: spot filled",IF(OR(E176="Passed",E176="No reply"),"Done: move on to the next name","Pick a status")))))</f>
        <v/>
      </c>
    </row>
    <row r="177">
      <c r="A177" s="20">
        <f>IF(TRIM(B177&amp;"")&lt;&gt;"",SUMPRODUCT((LEN(TRIM($B$9:B177&amp;""))&gt;0)*1),"")</f>
        <v/>
      </c>
      <c r="B177" s="29" t="n"/>
      <c r="C177" s="29" t="n"/>
      <c r="D177" s="30" t="n"/>
      <c r="E177" s="29" t="n"/>
      <c r="F177" s="31" t="n"/>
      <c r="G177" s="29" t="n"/>
      <c r="H177" s="27">
        <f>IF(AND(TRIM(B177&amp;"")&lt;&gt;"",E177="Waiting"),SUMPRODUCT(($E$9:E177="Waiting")*(LEN(TRIM($B$9:B177&amp;""))&gt;0)),"")</f>
        <v/>
      </c>
      <c r="I177" s="28">
        <f>IF(AND(E177="Offered",ISNUMBER(F177)),F177+N(B5),"")</f>
        <v/>
      </c>
      <c r="J177" s="10">
        <f>IF(NOT(TRIM(B177&amp;"")&lt;&gt;""),"",IF(E177="Waiting",IF(H177&lt;=E4,"Offer a spot","Keep waiting"),IF(E177="Offered",IF(ISNUMBER(F177),"Waiting for their answer","Add the date you contacted them"),IF(E177="Took the spot","Done: spot filled",IF(OR(E177="Passed",E177="No reply"),"Done: move on to the next name","Pick a status")))))</f>
        <v/>
      </c>
    </row>
    <row r="178">
      <c r="A178" s="20">
        <f>IF(TRIM(B178&amp;"")&lt;&gt;"",SUMPRODUCT((LEN(TRIM($B$9:B178&amp;""))&gt;0)*1),"")</f>
        <v/>
      </c>
      <c r="B178" s="29" t="n"/>
      <c r="C178" s="29" t="n"/>
      <c r="D178" s="30" t="n"/>
      <c r="E178" s="29" t="n"/>
      <c r="F178" s="31" t="n"/>
      <c r="G178" s="29" t="n"/>
      <c r="H178" s="27">
        <f>IF(AND(TRIM(B178&amp;"")&lt;&gt;"",E178="Waiting"),SUMPRODUCT(($E$9:E178="Waiting")*(LEN(TRIM($B$9:B178&amp;""))&gt;0)),"")</f>
        <v/>
      </c>
      <c r="I178" s="28">
        <f>IF(AND(E178="Offered",ISNUMBER(F178)),F178+N(B5),"")</f>
        <v/>
      </c>
      <c r="J178" s="10">
        <f>IF(NOT(TRIM(B178&amp;"")&lt;&gt;""),"",IF(E178="Waiting",IF(H178&lt;=E4,"Offer a spot","Keep waiting"),IF(E178="Offered",IF(ISNUMBER(F178),"Waiting for their answer","Add the date you contacted them"),IF(E178="Took the spot","Done: spot filled",IF(OR(E178="Passed",E178="No reply"),"Done: move on to the next name","Pick a status")))))</f>
        <v/>
      </c>
    </row>
    <row r="179">
      <c r="A179" s="20">
        <f>IF(TRIM(B179&amp;"")&lt;&gt;"",SUMPRODUCT((LEN(TRIM($B$9:B179&amp;""))&gt;0)*1),"")</f>
        <v/>
      </c>
      <c r="B179" s="29" t="n"/>
      <c r="C179" s="29" t="n"/>
      <c r="D179" s="30" t="n"/>
      <c r="E179" s="29" t="n"/>
      <c r="F179" s="31" t="n"/>
      <c r="G179" s="29" t="n"/>
      <c r="H179" s="27">
        <f>IF(AND(TRIM(B179&amp;"")&lt;&gt;"",E179="Waiting"),SUMPRODUCT(($E$9:E179="Waiting")*(LEN(TRIM($B$9:B179&amp;""))&gt;0)),"")</f>
        <v/>
      </c>
      <c r="I179" s="28">
        <f>IF(AND(E179="Offered",ISNUMBER(F179)),F179+N(B5),"")</f>
        <v/>
      </c>
      <c r="J179" s="10">
        <f>IF(NOT(TRIM(B179&amp;"")&lt;&gt;""),"",IF(E179="Waiting",IF(H179&lt;=E4,"Offer a spot","Keep waiting"),IF(E179="Offered",IF(ISNUMBER(F179),"Waiting for their answer","Add the date you contacted them"),IF(E179="Took the spot","Done: spot filled",IF(OR(E179="Passed",E179="No reply"),"Done: move on to the next name","Pick a status")))))</f>
        <v/>
      </c>
    </row>
    <row r="180">
      <c r="A180" s="20">
        <f>IF(TRIM(B180&amp;"")&lt;&gt;"",SUMPRODUCT((LEN(TRIM($B$9:B180&amp;""))&gt;0)*1),"")</f>
        <v/>
      </c>
      <c r="B180" s="29" t="n"/>
      <c r="C180" s="29" t="n"/>
      <c r="D180" s="30" t="n"/>
      <c r="E180" s="29" t="n"/>
      <c r="F180" s="31" t="n"/>
      <c r="G180" s="29" t="n"/>
      <c r="H180" s="27">
        <f>IF(AND(TRIM(B180&amp;"")&lt;&gt;"",E180="Waiting"),SUMPRODUCT(($E$9:E180="Waiting")*(LEN(TRIM($B$9:B180&amp;""))&gt;0)),"")</f>
        <v/>
      </c>
      <c r="I180" s="28">
        <f>IF(AND(E180="Offered",ISNUMBER(F180)),F180+N(B5),"")</f>
        <v/>
      </c>
      <c r="J180" s="10">
        <f>IF(NOT(TRIM(B180&amp;"")&lt;&gt;""),"",IF(E180="Waiting",IF(H180&lt;=E4,"Offer a spot","Keep waiting"),IF(E180="Offered",IF(ISNUMBER(F180),"Waiting for their answer","Add the date you contacted them"),IF(E180="Took the spot","Done: spot filled",IF(OR(E180="Passed",E180="No reply"),"Done: move on to the next name","Pick a status")))))</f>
        <v/>
      </c>
    </row>
    <row r="181">
      <c r="A181" s="20">
        <f>IF(TRIM(B181&amp;"")&lt;&gt;"",SUMPRODUCT((LEN(TRIM($B$9:B181&amp;""))&gt;0)*1),"")</f>
        <v/>
      </c>
      <c r="B181" s="29" t="n"/>
      <c r="C181" s="29" t="n"/>
      <c r="D181" s="30" t="n"/>
      <c r="E181" s="29" t="n"/>
      <c r="F181" s="31" t="n"/>
      <c r="G181" s="29" t="n"/>
      <c r="H181" s="27">
        <f>IF(AND(TRIM(B181&amp;"")&lt;&gt;"",E181="Waiting"),SUMPRODUCT(($E$9:E181="Waiting")*(LEN(TRIM($B$9:B181&amp;""))&gt;0)),"")</f>
        <v/>
      </c>
      <c r="I181" s="28">
        <f>IF(AND(E181="Offered",ISNUMBER(F181)),F181+N(B5),"")</f>
        <v/>
      </c>
      <c r="J181" s="10">
        <f>IF(NOT(TRIM(B181&amp;"")&lt;&gt;""),"",IF(E181="Waiting",IF(H181&lt;=E4,"Offer a spot","Keep waiting"),IF(E181="Offered",IF(ISNUMBER(F181),"Waiting for their answer","Add the date you contacted them"),IF(E181="Took the spot","Done: spot filled",IF(OR(E181="Passed",E181="No reply"),"Done: move on to the next name","Pick a status")))))</f>
        <v/>
      </c>
    </row>
    <row r="182">
      <c r="A182" s="20">
        <f>IF(TRIM(B182&amp;"")&lt;&gt;"",SUMPRODUCT((LEN(TRIM($B$9:B182&amp;""))&gt;0)*1),"")</f>
        <v/>
      </c>
      <c r="B182" s="29" t="n"/>
      <c r="C182" s="29" t="n"/>
      <c r="D182" s="30" t="n"/>
      <c r="E182" s="29" t="n"/>
      <c r="F182" s="31" t="n"/>
      <c r="G182" s="29" t="n"/>
      <c r="H182" s="27">
        <f>IF(AND(TRIM(B182&amp;"")&lt;&gt;"",E182="Waiting"),SUMPRODUCT(($E$9:E182="Waiting")*(LEN(TRIM($B$9:B182&amp;""))&gt;0)),"")</f>
        <v/>
      </c>
      <c r="I182" s="28">
        <f>IF(AND(E182="Offered",ISNUMBER(F182)),F182+N(B5),"")</f>
        <v/>
      </c>
      <c r="J182" s="10">
        <f>IF(NOT(TRIM(B182&amp;"")&lt;&gt;""),"",IF(E182="Waiting",IF(H182&lt;=E4,"Offer a spot","Keep waiting"),IF(E182="Offered",IF(ISNUMBER(F182),"Waiting for their answer","Add the date you contacted them"),IF(E182="Took the spot","Done: spot filled",IF(OR(E182="Passed",E182="No reply"),"Done: move on to the next name","Pick a status")))))</f>
        <v/>
      </c>
    </row>
    <row r="183">
      <c r="A183" s="20">
        <f>IF(TRIM(B183&amp;"")&lt;&gt;"",SUMPRODUCT((LEN(TRIM($B$9:B183&amp;""))&gt;0)*1),"")</f>
        <v/>
      </c>
      <c r="B183" s="29" t="n"/>
      <c r="C183" s="29" t="n"/>
      <c r="D183" s="30" t="n"/>
      <c r="E183" s="29" t="n"/>
      <c r="F183" s="31" t="n"/>
      <c r="G183" s="29" t="n"/>
      <c r="H183" s="27">
        <f>IF(AND(TRIM(B183&amp;"")&lt;&gt;"",E183="Waiting"),SUMPRODUCT(($E$9:E183="Waiting")*(LEN(TRIM($B$9:B183&amp;""))&gt;0)),"")</f>
        <v/>
      </c>
      <c r="I183" s="28">
        <f>IF(AND(E183="Offered",ISNUMBER(F183)),F183+N(B5),"")</f>
        <v/>
      </c>
      <c r="J183" s="10">
        <f>IF(NOT(TRIM(B183&amp;"")&lt;&gt;""),"",IF(E183="Waiting",IF(H183&lt;=E4,"Offer a spot","Keep waiting"),IF(E183="Offered",IF(ISNUMBER(F183),"Waiting for their answer","Add the date you contacted them"),IF(E183="Took the spot","Done: spot filled",IF(OR(E183="Passed",E183="No reply"),"Done: move on to the next name","Pick a status")))))</f>
        <v/>
      </c>
    </row>
    <row r="184">
      <c r="A184" s="20">
        <f>IF(TRIM(B184&amp;"")&lt;&gt;"",SUMPRODUCT((LEN(TRIM($B$9:B184&amp;""))&gt;0)*1),"")</f>
        <v/>
      </c>
      <c r="B184" s="29" t="n"/>
      <c r="C184" s="29" t="n"/>
      <c r="D184" s="30" t="n"/>
      <c r="E184" s="29" t="n"/>
      <c r="F184" s="31" t="n"/>
      <c r="G184" s="29" t="n"/>
      <c r="H184" s="27">
        <f>IF(AND(TRIM(B184&amp;"")&lt;&gt;"",E184="Waiting"),SUMPRODUCT(($E$9:E184="Waiting")*(LEN(TRIM($B$9:B184&amp;""))&gt;0)),"")</f>
        <v/>
      </c>
      <c r="I184" s="28">
        <f>IF(AND(E184="Offered",ISNUMBER(F184)),F184+N(B5),"")</f>
        <v/>
      </c>
      <c r="J184" s="10">
        <f>IF(NOT(TRIM(B184&amp;"")&lt;&gt;""),"",IF(E184="Waiting",IF(H184&lt;=E4,"Offer a spot","Keep waiting"),IF(E184="Offered",IF(ISNUMBER(F184),"Waiting for their answer","Add the date you contacted them"),IF(E184="Took the spot","Done: spot filled",IF(OR(E184="Passed",E184="No reply"),"Done: move on to the next name","Pick a status")))))</f>
        <v/>
      </c>
    </row>
    <row r="185">
      <c r="A185" s="20">
        <f>IF(TRIM(B185&amp;"")&lt;&gt;"",SUMPRODUCT((LEN(TRIM($B$9:B185&amp;""))&gt;0)*1),"")</f>
        <v/>
      </c>
      <c r="B185" s="29" t="n"/>
      <c r="C185" s="29" t="n"/>
      <c r="D185" s="30" t="n"/>
      <c r="E185" s="29" t="n"/>
      <c r="F185" s="31" t="n"/>
      <c r="G185" s="29" t="n"/>
      <c r="H185" s="27">
        <f>IF(AND(TRIM(B185&amp;"")&lt;&gt;"",E185="Waiting"),SUMPRODUCT(($E$9:E185="Waiting")*(LEN(TRIM($B$9:B185&amp;""))&gt;0)),"")</f>
        <v/>
      </c>
      <c r="I185" s="28">
        <f>IF(AND(E185="Offered",ISNUMBER(F185)),F185+N(B5),"")</f>
        <v/>
      </c>
      <c r="J185" s="10">
        <f>IF(NOT(TRIM(B185&amp;"")&lt;&gt;""),"",IF(E185="Waiting",IF(H185&lt;=E4,"Offer a spot","Keep waiting"),IF(E185="Offered",IF(ISNUMBER(F185),"Waiting for their answer","Add the date you contacted them"),IF(E185="Took the spot","Done: spot filled",IF(OR(E185="Passed",E185="No reply"),"Done: move on to the next name","Pick a status")))))</f>
        <v/>
      </c>
    </row>
    <row r="186">
      <c r="A186" s="20">
        <f>IF(TRIM(B186&amp;"")&lt;&gt;"",SUMPRODUCT((LEN(TRIM($B$9:B186&amp;""))&gt;0)*1),"")</f>
        <v/>
      </c>
      <c r="B186" s="29" t="n"/>
      <c r="C186" s="29" t="n"/>
      <c r="D186" s="30" t="n"/>
      <c r="E186" s="29" t="n"/>
      <c r="F186" s="31" t="n"/>
      <c r="G186" s="29" t="n"/>
      <c r="H186" s="27">
        <f>IF(AND(TRIM(B186&amp;"")&lt;&gt;"",E186="Waiting"),SUMPRODUCT(($E$9:E186="Waiting")*(LEN(TRIM($B$9:B186&amp;""))&gt;0)),"")</f>
        <v/>
      </c>
      <c r="I186" s="28">
        <f>IF(AND(E186="Offered",ISNUMBER(F186)),F186+N(B5),"")</f>
        <v/>
      </c>
      <c r="J186" s="10">
        <f>IF(NOT(TRIM(B186&amp;"")&lt;&gt;""),"",IF(E186="Waiting",IF(H186&lt;=E4,"Offer a spot","Keep waiting"),IF(E186="Offered",IF(ISNUMBER(F186),"Waiting for their answer","Add the date you contacted them"),IF(E186="Took the spot","Done: spot filled",IF(OR(E186="Passed",E186="No reply"),"Done: move on to the next name","Pick a status")))))</f>
        <v/>
      </c>
    </row>
    <row r="187">
      <c r="A187" s="20">
        <f>IF(TRIM(B187&amp;"")&lt;&gt;"",SUMPRODUCT((LEN(TRIM($B$9:B187&amp;""))&gt;0)*1),"")</f>
        <v/>
      </c>
      <c r="B187" s="29" t="n"/>
      <c r="C187" s="29" t="n"/>
      <c r="D187" s="30" t="n"/>
      <c r="E187" s="29" t="n"/>
      <c r="F187" s="31" t="n"/>
      <c r="G187" s="29" t="n"/>
      <c r="H187" s="27">
        <f>IF(AND(TRIM(B187&amp;"")&lt;&gt;"",E187="Waiting"),SUMPRODUCT(($E$9:E187="Waiting")*(LEN(TRIM($B$9:B187&amp;""))&gt;0)),"")</f>
        <v/>
      </c>
      <c r="I187" s="28">
        <f>IF(AND(E187="Offered",ISNUMBER(F187)),F187+N(B5),"")</f>
        <v/>
      </c>
      <c r="J187" s="10">
        <f>IF(NOT(TRIM(B187&amp;"")&lt;&gt;""),"",IF(E187="Waiting",IF(H187&lt;=E4,"Offer a spot","Keep waiting"),IF(E187="Offered",IF(ISNUMBER(F187),"Waiting for their answer","Add the date you contacted them"),IF(E187="Took the spot","Done: spot filled",IF(OR(E187="Passed",E187="No reply"),"Done: move on to the next name","Pick a status")))))</f>
        <v/>
      </c>
    </row>
    <row r="188">
      <c r="A188" s="20">
        <f>IF(TRIM(B188&amp;"")&lt;&gt;"",SUMPRODUCT((LEN(TRIM($B$9:B188&amp;""))&gt;0)*1),"")</f>
        <v/>
      </c>
      <c r="B188" s="29" t="n"/>
      <c r="C188" s="29" t="n"/>
      <c r="D188" s="30" t="n"/>
      <c r="E188" s="29" t="n"/>
      <c r="F188" s="31" t="n"/>
      <c r="G188" s="29" t="n"/>
      <c r="H188" s="27">
        <f>IF(AND(TRIM(B188&amp;"")&lt;&gt;"",E188="Waiting"),SUMPRODUCT(($E$9:E188="Waiting")*(LEN(TRIM($B$9:B188&amp;""))&gt;0)),"")</f>
        <v/>
      </c>
      <c r="I188" s="28">
        <f>IF(AND(E188="Offered",ISNUMBER(F188)),F188+N(B5),"")</f>
        <v/>
      </c>
      <c r="J188" s="10">
        <f>IF(NOT(TRIM(B188&amp;"")&lt;&gt;""),"",IF(E188="Waiting",IF(H188&lt;=E4,"Offer a spot","Keep waiting"),IF(E188="Offered",IF(ISNUMBER(F188),"Waiting for their answer","Add the date you contacted them"),IF(E188="Took the spot","Done: spot filled",IF(OR(E188="Passed",E188="No reply"),"Done: move on to the next name","Pick a status")))))</f>
        <v/>
      </c>
    </row>
    <row r="189">
      <c r="A189" s="20">
        <f>IF(TRIM(B189&amp;"")&lt;&gt;"",SUMPRODUCT((LEN(TRIM($B$9:B189&amp;""))&gt;0)*1),"")</f>
        <v/>
      </c>
      <c r="B189" s="29" t="n"/>
      <c r="C189" s="29" t="n"/>
      <c r="D189" s="30" t="n"/>
      <c r="E189" s="29" t="n"/>
      <c r="F189" s="31" t="n"/>
      <c r="G189" s="29" t="n"/>
      <c r="H189" s="27">
        <f>IF(AND(TRIM(B189&amp;"")&lt;&gt;"",E189="Waiting"),SUMPRODUCT(($E$9:E189="Waiting")*(LEN(TRIM($B$9:B189&amp;""))&gt;0)),"")</f>
        <v/>
      </c>
      <c r="I189" s="28">
        <f>IF(AND(E189="Offered",ISNUMBER(F189)),F189+N(B5),"")</f>
        <v/>
      </c>
      <c r="J189" s="10">
        <f>IF(NOT(TRIM(B189&amp;"")&lt;&gt;""),"",IF(E189="Waiting",IF(H189&lt;=E4,"Offer a spot","Keep waiting"),IF(E189="Offered",IF(ISNUMBER(F189),"Waiting for their answer","Add the date you contacted them"),IF(E189="Took the spot","Done: spot filled",IF(OR(E189="Passed",E189="No reply"),"Done: move on to the next name","Pick a status")))))</f>
        <v/>
      </c>
    </row>
    <row r="190">
      <c r="A190" s="20">
        <f>IF(TRIM(B190&amp;"")&lt;&gt;"",SUMPRODUCT((LEN(TRIM($B$9:B190&amp;""))&gt;0)*1),"")</f>
        <v/>
      </c>
      <c r="B190" s="29" t="n"/>
      <c r="C190" s="29" t="n"/>
      <c r="D190" s="30" t="n"/>
      <c r="E190" s="29" t="n"/>
      <c r="F190" s="31" t="n"/>
      <c r="G190" s="29" t="n"/>
      <c r="H190" s="27">
        <f>IF(AND(TRIM(B190&amp;"")&lt;&gt;"",E190="Waiting"),SUMPRODUCT(($E$9:E190="Waiting")*(LEN(TRIM($B$9:B190&amp;""))&gt;0)),"")</f>
        <v/>
      </c>
      <c r="I190" s="28">
        <f>IF(AND(E190="Offered",ISNUMBER(F190)),F190+N(B5),"")</f>
        <v/>
      </c>
      <c r="J190" s="10">
        <f>IF(NOT(TRIM(B190&amp;"")&lt;&gt;""),"",IF(E190="Waiting",IF(H190&lt;=E4,"Offer a spot","Keep waiting"),IF(E190="Offered",IF(ISNUMBER(F190),"Waiting for their answer","Add the date you contacted them"),IF(E190="Took the spot","Done: spot filled",IF(OR(E190="Passed",E190="No reply"),"Done: move on to the next name","Pick a status")))))</f>
        <v/>
      </c>
    </row>
    <row r="191">
      <c r="A191" s="20">
        <f>IF(TRIM(B191&amp;"")&lt;&gt;"",SUMPRODUCT((LEN(TRIM($B$9:B191&amp;""))&gt;0)*1),"")</f>
        <v/>
      </c>
      <c r="B191" s="29" t="n"/>
      <c r="C191" s="29" t="n"/>
      <c r="D191" s="30" t="n"/>
      <c r="E191" s="29" t="n"/>
      <c r="F191" s="31" t="n"/>
      <c r="G191" s="29" t="n"/>
      <c r="H191" s="27">
        <f>IF(AND(TRIM(B191&amp;"")&lt;&gt;"",E191="Waiting"),SUMPRODUCT(($E$9:E191="Waiting")*(LEN(TRIM($B$9:B191&amp;""))&gt;0)),"")</f>
        <v/>
      </c>
      <c r="I191" s="28">
        <f>IF(AND(E191="Offered",ISNUMBER(F191)),F191+N(B5),"")</f>
        <v/>
      </c>
      <c r="J191" s="10">
        <f>IF(NOT(TRIM(B191&amp;"")&lt;&gt;""),"",IF(E191="Waiting",IF(H191&lt;=E4,"Offer a spot","Keep waiting"),IF(E191="Offered",IF(ISNUMBER(F191),"Waiting for their answer","Add the date you contacted them"),IF(E191="Took the spot","Done: spot filled",IF(OR(E191="Passed",E191="No reply"),"Done: move on to the next name","Pick a status")))))</f>
        <v/>
      </c>
    </row>
    <row r="192">
      <c r="A192" s="20">
        <f>IF(TRIM(B192&amp;"")&lt;&gt;"",SUMPRODUCT((LEN(TRIM($B$9:B192&amp;""))&gt;0)*1),"")</f>
        <v/>
      </c>
      <c r="B192" s="29" t="n"/>
      <c r="C192" s="29" t="n"/>
      <c r="D192" s="30" t="n"/>
      <c r="E192" s="29" t="n"/>
      <c r="F192" s="31" t="n"/>
      <c r="G192" s="29" t="n"/>
      <c r="H192" s="27">
        <f>IF(AND(TRIM(B192&amp;"")&lt;&gt;"",E192="Waiting"),SUMPRODUCT(($E$9:E192="Waiting")*(LEN(TRIM($B$9:B192&amp;""))&gt;0)),"")</f>
        <v/>
      </c>
      <c r="I192" s="28">
        <f>IF(AND(E192="Offered",ISNUMBER(F192)),F192+N(B5),"")</f>
        <v/>
      </c>
      <c r="J192" s="10">
        <f>IF(NOT(TRIM(B192&amp;"")&lt;&gt;""),"",IF(E192="Waiting",IF(H192&lt;=E4,"Offer a spot","Keep waiting"),IF(E192="Offered",IF(ISNUMBER(F192),"Waiting for their answer","Add the date you contacted them"),IF(E192="Took the spot","Done: spot filled",IF(OR(E192="Passed",E192="No reply"),"Done: move on to the next name","Pick a status")))))</f>
        <v/>
      </c>
    </row>
    <row r="193">
      <c r="A193" s="20">
        <f>IF(TRIM(B193&amp;"")&lt;&gt;"",SUMPRODUCT((LEN(TRIM($B$9:B193&amp;""))&gt;0)*1),"")</f>
        <v/>
      </c>
      <c r="B193" s="29" t="n"/>
      <c r="C193" s="29" t="n"/>
      <c r="D193" s="30" t="n"/>
      <c r="E193" s="29" t="n"/>
      <c r="F193" s="31" t="n"/>
      <c r="G193" s="29" t="n"/>
      <c r="H193" s="27">
        <f>IF(AND(TRIM(B193&amp;"")&lt;&gt;"",E193="Waiting"),SUMPRODUCT(($E$9:E193="Waiting")*(LEN(TRIM($B$9:B193&amp;""))&gt;0)),"")</f>
        <v/>
      </c>
      <c r="I193" s="28">
        <f>IF(AND(E193="Offered",ISNUMBER(F193)),F193+N(B5),"")</f>
        <v/>
      </c>
      <c r="J193" s="10">
        <f>IF(NOT(TRIM(B193&amp;"")&lt;&gt;""),"",IF(E193="Waiting",IF(H193&lt;=E4,"Offer a spot","Keep waiting"),IF(E193="Offered",IF(ISNUMBER(F193),"Waiting for their answer","Add the date you contacted them"),IF(E193="Took the spot","Done: spot filled",IF(OR(E193="Passed",E193="No reply"),"Done: move on to the next name","Pick a status")))))</f>
        <v/>
      </c>
    </row>
    <row r="194">
      <c r="A194" s="20">
        <f>IF(TRIM(B194&amp;"")&lt;&gt;"",SUMPRODUCT((LEN(TRIM($B$9:B194&amp;""))&gt;0)*1),"")</f>
        <v/>
      </c>
      <c r="B194" s="29" t="n"/>
      <c r="C194" s="29" t="n"/>
      <c r="D194" s="30" t="n"/>
      <c r="E194" s="29" t="n"/>
      <c r="F194" s="31" t="n"/>
      <c r="G194" s="29" t="n"/>
      <c r="H194" s="27">
        <f>IF(AND(TRIM(B194&amp;"")&lt;&gt;"",E194="Waiting"),SUMPRODUCT(($E$9:E194="Waiting")*(LEN(TRIM($B$9:B194&amp;""))&gt;0)),"")</f>
        <v/>
      </c>
      <c r="I194" s="28">
        <f>IF(AND(E194="Offered",ISNUMBER(F194)),F194+N(B5),"")</f>
        <v/>
      </c>
      <c r="J194" s="10">
        <f>IF(NOT(TRIM(B194&amp;"")&lt;&gt;""),"",IF(E194="Waiting",IF(H194&lt;=E4,"Offer a spot","Keep waiting"),IF(E194="Offered",IF(ISNUMBER(F194),"Waiting for their answer","Add the date you contacted them"),IF(E194="Took the spot","Done: spot filled",IF(OR(E194="Passed",E194="No reply"),"Done: move on to the next name","Pick a status")))))</f>
        <v/>
      </c>
    </row>
    <row r="195">
      <c r="A195" s="20">
        <f>IF(TRIM(B195&amp;"")&lt;&gt;"",SUMPRODUCT((LEN(TRIM($B$9:B195&amp;""))&gt;0)*1),"")</f>
        <v/>
      </c>
      <c r="B195" s="29" t="n"/>
      <c r="C195" s="29" t="n"/>
      <c r="D195" s="30" t="n"/>
      <c r="E195" s="29" t="n"/>
      <c r="F195" s="31" t="n"/>
      <c r="G195" s="29" t="n"/>
      <c r="H195" s="27">
        <f>IF(AND(TRIM(B195&amp;"")&lt;&gt;"",E195="Waiting"),SUMPRODUCT(($E$9:E195="Waiting")*(LEN(TRIM($B$9:B195&amp;""))&gt;0)),"")</f>
        <v/>
      </c>
      <c r="I195" s="28">
        <f>IF(AND(E195="Offered",ISNUMBER(F195)),F195+N(B5),"")</f>
        <v/>
      </c>
      <c r="J195" s="10">
        <f>IF(NOT(TRIM(B195&amp;"")&lt;&gt;""),"",IF(E195="Waiting",IF(H195&lt;=E4,"Offer a spot","Keep waiting"),IF(E195="Offered",IF(ISNUMBER(F195),"Waiting for their answer","Add the date you contacted them"),IF(E195="Took the spot","Done: spot filled",IF(OR(E195="Passed",E195="No reply"),"Done: move on to the next name","Pick a status")))))</f>
        <v/>
      </c>
    </row>
    <row r="196">
      <c r="A196" s="20">
        <f>IF(TRIM(B196&amp;"")&lt;&gt;"",SUMPRODUCT((LEN(TRIM($B$9:B196&amp;""))&gt;0)*1),"")</f>
        <v/>
      </c>
      <c r="B196" s="29" t="n"/>
      <c r="C196" s="29" t="n"/>
      <c r="D196" s="30" t="n"/>
      <c r="E196" s="29" t="n"/>
      <c r="F196" s="31" t="n"/>
      <c r="G196" s="29" t="n"/>
      <c r="H196" s="27">
        <f>IF(AND(TRIM(B196&amp;"")&lt;&gt;"",E196="Waiting"),SUMPRODUCT(($E$9:E196="Waiting")*(LEN(TRIM($B$9:B196&amp;""))&gt;0)),"")</f>
        <v/>
      </c>
      <c r="I196" s="28">
        <f>IF(AND(E196="Offered",ISNUMBER(F196)),F196+N(B5),"")</f>
        <v/>
      </c>
      <c r="J196" s="10">
        <f>IF(NOT(TRIM(B196&amp;"")&lt;&gt;""),"",IF(E196="Waiting",IF(H196&lt;=E4,"Offer a spot","Keep waiting"),IF(E196="Offered",IF(ISNUMBER(F196),"Waiting for their answer","Add the date you contacted them"),IF(E196="Took the spot","Done: spot filled",IF(OR(E196="Passed",E196="No reply"),"Done: move on to the next name","Pick a status")))))</f>
        <v/>
      </c>
    </row>
    <row r="197">
      <c r="A197" s="20">
        <f>IF(TRIM(B197&amp;"")&lt;&gt;"",SUMPRODUCT((LEN(TRIM($B$9:B197&amp;""))&gt;0)*1),"")</f>
        <v/>
      </c>
      <c r="B197" s="29" t="n"/>
      <c r="C197" s="29" t="n"/>
      <c r="D197" s="30" t="n"/>
      <c r="E197" s="29" t="n"/>
      <c r="F197" s="31" t="n"/>
      <c r="G197" s="29" t="n"/>
      <c r="H197" s="27">
        <f>IF(AND(TRIM(B197&amp;"")&lt;&gt;"",E197="Waiting"),SUMPRODUCT(($E$9:E197="Waiting")*(LEN(TRIM($B$9:B197&amp;""))&gt;0)),"")</f>
        <v/>
      </c>
      <c r="I197" s="28">
        <f>IF(AND(E197="Offered",ISNUMBER(F197)),F197+N(B5),"")</f>
        <v/>
      </c>
      <c r="J197" s="10">
        <f>IF(NOT(TRIM(B197&amp;"")&lt;&gt;""),"",IF(E197="Waiting",IF(H197&lt;=E4,"Offer a spot","Keep waiting"),IF(E197="Offered",IF(ISNUMBER(F197),"Waiting for their answer","Add the date you contacted them"),IF(E197="Took the spot","Done: spot filled",IF(OR(E197="Passed",E197="No reply"),"Done: move on to the next name","Pick a status")))))</f>
        <v/>
      </c>
    </row>
    <row r="198">
      <c r="A198" s="20">
        <f>IF(TRIM(B198&amp;"")&lt;&gt;"",SUMPRODUCT((LEN(TRIM($B$9:B198&amp;""))&gt;0)*1),"")</f>
        <v/>
      </c>
      <c r="B198" s="29" t="n"/>
      <c r="C198" s="29" t="n"/>
      <c r="D198" s="30" t="n"/>
      <c r="E198" s="29" t="n"/>
      <c r="F198" s="31" t="n"/>
      <c r="G198" s="29" t="n"/>
      <c r="H198" s="27">
        <f>IF(AND(TRIM(B198&amp;"")&lt;&gt;"",E198="Waiting"),SUMPRODUCT(($E$9:E198="Waiting")*(LEN(TRIM($B$9:B198&amp;""))&gt;0)),"")</f>
        <v/>
      </c>
      <c r="I198" s="28">
        <f>IF(AND(E198="Offered",ISNUMBER(F198)),F198+N(B5),"")</f>
        <v/>
      </c>
      <c r="J198" s="10">
        <f>IF(NOT(TRIM(B198&amp;"")&lt;&gt;""),"",IF(E198="Waiting",IF(H198&lt;=E4,"Offer a spot","Keep waiting"),IF(E198="Offered",IF(ISNUMBER(F198),"Waiting for their answer","Add the date you contacted them"),IF(E198="Took the spot","Done: spot filled",IF(OR(E198="Passed",E198="No reply"),"Done: move on to the next name","Pick a status")))))</f>
        <v/>
      </c>
    </row>
    <row r="199">
      <c r="A199" s="20">
        <f>IF(TRIM(B199&amp;"")&lt;&gt;"",SUMPRODUCT((LEN(TRIM($B$9:B199&amp;""))&gt;0)*1),"")</f>
        <v/>
      </c>
      <c r="B199" s="29" t="n"/>
      <c r="C199" s="29" t="n"/>
      <c r="D199" s="30" t="n"/>
      <c r="E199" s="29" t="n"/>
      <c r="F199" s="31" t="n"/>
      <c r="G199" s="29" t="n"/>
      <c r="H199" s="27">
        <f>IF(AND(TRIM(B199&amp;"")&lt;&gt;"",E199="Waiting"),SUMPRODUCT(($E$9:E199="Waiting")*(LEN(TRIM($B$9:B199&amp;""))&gt;0)),"")</f>
        <v/>
      </c>
      <c r="I199" s="28">
        <f>IF(AND(E199="Offered",ISNUMBER(F199)),F199+N(B5),"")</f>
        <v/>
      </c>
      <c r="J199" s="10">
        <f>IF(NOT(TRIM(B199&amp;"")&lt;&gt;""),"",IF(E199="Waiting",IF(H199&lt;=E4,"Offer a spot","Keep waiting"),IF(E199="Offered",IF(ISNUMBER(F199),"Waiting for their answer","Add the date you contacted them"),IF(E199="Took the spot","Done: spot filled",IF(OR(E199="Passed",E199="No reply"),"Done: move on to the next name","Pick a status")))))</f>
        <v/>
      </c>
    </row>
    <row r="200">
      <c r="A200" s="20">
        <f>IF(TRIM(B200&amp;"")&lt;&gt;"",SUMPRODUCT((LEN(TRIM($B$9:B200&amp;""))&gt;0)*1),"")</f>
        <v/>
      </c>
      <c r="B200" s="29" t="n"/>
      <c r="C200" s="29" t="n"/>
      <c r="D200" s="30" t="n"/>
      <c r="E200" s="29" t="n"/>
      <c r="F200" s="31" t="n"/>
      <c r="G200" s="29" t="n"/>
      <c r="H200" s="27">
        <f>IF(AND(TRIM(B200&amp;"")&lt;&gt;"",E200="Waiting"),SUMPRODUCT(($E$9:E200="Waiting")*(LEN(TRIM($B$9:B200&amp;""))&gt;0)),"")</f>
        <v/>
      </c>
      <c r="I200" s="28">
        <f>IF(AND(E200="Offered",ISNUMBER(F200)),F200+N(B5),"")</f>
        <v/>
      </c>
      <c r="J200" s="10">
        <f>IF(NOT(TRIM(B200&amp;"")&lt;&gt;""),"",IF(E200="Waiting",IF(H200&lt;=E4,"Offer a spot","Keep waiting"),IF(E200="Offered",IF(ISNUMBER(F200),"Waiting for their answer","Add the date you contacted them"),IF(E200="Took the spot","Done: spot filled",IF(OR(E200="Passed",E200="No reply"),"Done: move on to the next name","Pick a status")))))</f>
        <v/>
      </c>
    </row>
    <row r="201">
      <c r="A201" s="20">
        <f>IF(TRIM(B201&amp;"")&lt;&gt;"",SUMPRODUCT((LEN(TRIM($B$9:B201&amp;""))&gt;0)*1),"")</f>
        <v/>
      </c>
      <c r="B201" s="29" t="n"/>
      <c r="C201" s="29" t="n"/>
      <c r="D201" s="30" t="n"/>
      <c r="E201" s="29" t="n"/>
      <c r="F201" s="31" t="n"/>
      <c r="G201" s="29" t="n"/>
      <c r="H201" s="27">
        <f>IF(AND(TRIM(B201&amp;"")&lt;&gt;"",E201="Waiting"),SUMPRODUCT(($E$9:E201="Waiting")*(LEN(TRIM($B$9:B201&amp;""))&gt;0)),"")</f>
        <v/>
      </c>
      <c r="I201" s="28">
        <f>IF(AND(E201="Offered",ISNUMBER(F201)),F201+N(B5),"")</f>
        <v/>
      </c>
      <c r="J201" s="10">
        <f>IF(NOT(TRIM(B201&amp;"")&lt;&gt;""),"",IF(E201="Waiting",IF(H201&lt;=E4,"Offer a spot","Keep waiting"),IF(E201="Offered",IF(ISNUMBER(F201),"Waiting for their answer","Add the date you contacted them"),IF(E201="Took the spot","Done: spot filled",IF(OR(E201="Passed",E201="No reply"),"Done: move on to the next name","Pick a status")))))</f>
        <v/>
      </c>
    </row>
    <row r="202">
      <c r="A202" s="20">
        <f>IF(TRIM(B202&amp;"")&lt;&gt;"",SUMPRODUCT((LEN(TRIM($B$9:B202&amp;""))&gt;0)*1),"")</f>
        <v/>
      </c>
      <c r="B202" s="29" t="n"/>
      <c r="C202" s="29" t="n"/>
      <c r="D202" s="30" t="n"/>
      <c r="E202" s="29" t="n"/>
      <c r="F202" s="31" t="n"/>
      <c r="G202" s="29" t="n"/>
      <c r="H202" s="27">
        <f>IF(AND(TRIM(B202&amp;"")&lt;&gt;"",E202="Waiting"),SUMPRODUCT(($E$9:E202="Waiting")*(LEN(TRIM($B$9:B202&amp;""))&gt;0)),"")</f>
        <v/>
      </c>
      <c r="I202" s="28">
        <f>IF(AND(E202="Offered",ISNUMBER(F202)),F202+N(B5),"")</f>
        <v/>
      </c>
      <c r="J202" s="10">
        <f>IF(NOT(TRIM(B202&amp;"")&lt;&gt;""),"",IF(E202="Waiting",IF(H202&lt;=E4,"Offer a spot","Keep waiting"),IF(E202="Offered",IF(ISNUMBER(F202),"Waiting for their answer","Add the date you contacted them"),IF(E202="Took the spot","Done: spot filled",IF(OR(E202="Passed",E202="No reply"),"Done: move on to the next name","Pick a status")))))</f>
        <v/>
      </c>
    </row>
    <row r="203">
      <c r="A203" s="20">
        <f>IF(TRIM(B203&amp;"")&lt;&gt;"",SUMPRODUCT((LEN(TRIM($B$9:B203&amp;""))&gt;0)*1),"")</f>
        <v/>
      </c>
      <c r="B203" s="29" t="n"/>
      <c r="C203" s="29" t="n"/>
      <c r="D203" s="30" t="n"/>
      <c r="E203" s="29" t="n"/>
      <c r="F203" s="31" t="n"/>
      <c r="G203" s="29" t="n"/>
      <c r="H203" s="27">
        <f>IF(AND(TRIM(B203&amp;"")&lt;&gt;"",E203="Waiting"),SUMPRODUCT(($E$9:E203="Waiting")*(LEN(TRIM($B$9:B203&amp;""))&gt;0)),"")</f>
        <v/>
      </c>
      <c r="I203" s="28">
        <f>IF(AND(E203="Offered",ISNUMBER(F203)),F203+N(B5),"")</f>
        <v/>
      </c>
      <c r="J203" s="10">
        <f>IF(NOT(TRIM(B203&amp;"")&lt;&gt;""),"",IF(E203="Waiting",IF(H203&lt;=E4,"Offer a spot","Keep waiting"),IF(E203="Offered",IF(ISNUMBER(F203),"Waiting for their answer","Add the date you contacted them"),IF(E203="Took the spot","Done: spot filled",IF(OR(E203="Passed",E203="No reply"),"Done: move on to the next name","Pick a status")))))</f>
        <v/>
      </c>
    </row>
    <row r="204">
      <c r="A204" s="20">
        <f>IF(TRIM(B204&amp;"")&lt;&gt;"",SUMPRODUCT((LEN(TRIM($B$9:B204&amp;""))&gt;0)*1),"")</f>
        <v/>
      </c>
      <c r="B204" s="29" t="n"/>
      <c r="C204" s="29" t="n"/>
      <c r="D204" s="30" t="n"/>
      <c r="E204" s="29" t="n"/>
      <c r="F204" s="31" t="n"/>
      <c r="G204" s="29" t="n"/>
      <c r="H204" s="27">
        <f>IF(AND(TRIM(B204&amp;"")&lt;&gt;"",E204="Waiting"),SUMPRODUCT(($E$9:E204="Waiting")*(LEN(TRIM($B$9:B204&amp;""))&gt;0)),"")</f>
        <v/>
      </c>
      <c r="I204" s="28">
        <f>IF(AND(E204="Offered",ISNUMBER(F204)),F204+N(B5),"")</f>
        <v/>
      </c>
      <c r="J204" s="10">
        <f>IF(NOT(TRIM(B204&amp;"")&lt;&gt;""),"",IF(E204="Waiting",IF(H204&lt;=E4,"Offer a spot","Keep waiting"),IF(E204="Offered",IF(ISNUMBER(F204),"Waiting for their answer","Add the date you contacted them"),IF(E204="Took the spot","Done: spot filled",IF(OR(E204="Passed",E204="No reply"),"Done: move on to the next name","Pick a status")))))</f>
        <v/>
      </c>
    </row>
    <row r="205">
      <c r="A205" s="20">
        <f>IF(TRIM(B205&amp;"")&lt;&gt;"",SUMPRODUCT((LEN(TRIM($B$9:B205&amp;""))&gt;0)*1),"")</f>
        <v/>
      </c>
      <c r="B205" s="29" t="n"/>
      <c r="C205" s="29" t="n"/>
      <c r="D205" s="30" t="n"/>
      <c r="E205" s="29" t="n"/>
      <c r="F205" s="31" t="n"/>
      <c r="G205" s="29" t="n"/>
      <c r="H205" s="27">
        <f>IF(AND(TRIM(B205&amp;"")&lt;&gt;"",E205="Waiting"),SUMPRODUCT(($E$9:E205="Waiting")*(LEN(TRIM($B$9:B205&amp;""))&gt;0)),"")</f>
        <v/>
      </c>
      <c r="I205" s="28">
        <f>IF(AND(E205="Offered",ISNUMBER(F205)),F205+N(B5),"")</f>
        <v/>
      </c>
      <c r="J205" s="10">
        <f>IF(NOT(TRIM(B205&amp;"")&lt;&gt;""),"",IF(E205="Waiting",IF(H205&lt;=E4,"Offer a spot","Keep waiting"),IF(E205="Offered",IF(ISNUMBER(F205),"Waiting for their answer","Add the date you contacted them"),IF(E205="Took the spot","Done: spot filled",IF(OR(E205="Passed",E205="No reply"),"Done: move on to the next name","Pick a status")))))</f>
        <v/>
      </c>
    </row>
    <row r="206">
      <c r="A206" s="20">
        <f>IF(TRIM(B206&amp;"")&lt;&gt;"",SUMPRODUCT((LEN(TRIM($B$9:B206&amp;""))&gt;0)*1),"")</f>
        <v/>
      </c>
      <c r="B206" s="29" t="n"/>
      <c r="C206" s="29" t="n"/>
      <c r="D206" s="30" t="n"/>
      <c r="E206" s="29" t="n"/>
      <c r="F206" s="31" t="n"/>
      <c r="G206" s="29" t="n"/>
      <c r="H206" s="27">
        <f>IF(AND(TRIM(B206&amp;"")&lt;&gt;"",E206="Waiting"),SUMPRODUCT(($E$9:E206="Waiting")*(LEN(TRIM($B$9:B206&amp;""))&gt;0)),"")</f>
        <v/>
      </c>
      <c r="I206" s="28">
        <f>IF(AND(E206="Offered",ISNUMBER(F206)),F206+N(B5),"")</f>
        <v/>
      </c>
      <c r="J206" s="10">
        <f>IF(NOT(TRIM(B206&amp;"")&lt;&gt;""),"",IF(E206="Waiting",IF(H206&lt;=E4,"Offer a spot","Keep waiting"),IF(E206="Offered",IF(ISNUMBER(F206),"Waiting for their answer","Add the date you contacted them"),IF(E206="Took the spot","Done: spot filled",IF(OR(E206="Passed",E206="No reply"),"Done: move on to the next name","Pick a status")))))</f>
        <v/>
      </c>
    </row>
    <row r="207">
      <c r="A207" s="20">
        <f>IF(TRIM(B207&amp;"")&lt;&gt;"",SUMPRODUCT((LEN(TRIM($B$9:B207&amp;""))&gt;0)*1),"")</f>
        <v/>
      </c>
      <c r="B207" s="29" t="n"/>
      <c r="C207" s="29" t="n"/>
      <c r="D207" s="30" t="n"/>
      <c r="E207" s="29" t="n"/>
      <c r="F207" s="31" t="n"/>
      <c r="G207" s="29" t="n"/>
      <c r="H207" s="27">
        <f>IF(AND(TRIM(B207&amp;"")&lt;&gt;"",E207="Waiting"),SUMPRODUCT(($E$9:E207="Waiting")*(LEN(TRIM($B$9:B207&amp;""))&gt;0)),"")</f>
        <v/>
      </c>
      <c r="I207" s="28">
        <f>IF(AND(E207="Offered",ISNUMBER(F207)),F207+N(B5),"")</f>
        <v/>
      </c>
      <c r="J207" s="10">
        <f>IF(NOT(TRIM(B207&amp;"")&lt;&gt;""),"",IF(E207="Waiting",IF(H207&lt;=E4,"Offer a spot","Keep waiting"),IF(E207="Offered",IF(ISNUMBER(F207),"Waiting for their answer","Add the date you contacted them"),IF(E207="Took the spot","Done: spot filled",IF(OR(E207="Passed",E207="No reply"),"Done: move on to the next name","Pick a status")))))</f>
        <v/>
      </c>
    </row>
    <row r="208">
      <c r="A208" s="20">
        <f>IF(TRIM(B208&amp;"")&lt;&gt;"",SUMPRODUCT((LEN(TRIM($B$9:B208&amp;""))&gt;0)*1),"")</f>
        <v/>
      </c>
      <c r="B208" s="29" t="n"/>
      <c r="C208" s="29" t="n"/>
      <c r="D208" s="30" t="n"/>
      <c r="E208" s="29" t="n"/>
      <c r="F208" s="31" t="n"/>
      <c r="G208" s="29" t="n"/>
      <c r="H208" s="27">
        <f>IF(AND(TRIM(B208&amp;"")&lt;&gt;"",E208="Waiting"),SUMPRODUCT(($E$9:E208="Waiting")*(LEN(TRIM($B$9:B208&amp;""))&gt;0)),"")</f>
        <v/>
      </c>
      <c r="I208" s="28">
        <f>IF(AND(E208="Offered",ISNUMBER(F208)),F208+N(B5),"")</f>
        <v/>
      </c>
      <c r="J208" s="10">
        <f>IF(NOT(TRIM(B208&amp;"")&lt;&gt;""),"",IF(E208="Waiting",IF(H208&lt;=E4,"Offer a spot","Keep waiting"),IF(E208="Offered",IF(ISNUMBER(F208),"Waiting for their answer","Add the date you contacted them"),IF(E208="Took the spot","Done: spot filled",IF(OR(E208="Passed",E208="No reply"),"Done: move on to the next name","Pick a status")))))</f>
        <v/>
      </c>
    </row>
    <row r="209">
      <c r="A209" s="20">
        <f>IF(TRIM(B209&amp;"")&lt;&gt;"",SUMPRODUCT((LEN(TRIM($B$9:B209&amp;""))&gt;0)*1),"")</f>
        <v/>
      </c>
      <c r="B209" s="29" t="n"/>
      <c r="C209" s="29" t="n"/>
      <c r="D209" s="30" t="n"/>
      <c r="E209" s="29" t="n"/>
      <c r="F209" s="31" t="n"/>
      <c r="G209" s="29" t="n"/>
      <c r="H209" s="27">
        <f>IF(AND(TRIM(B209&amp;"")&lt;&gt;"",E209="Waiting"),SUMPRODUCT(($E$9:E209="Waiting")*(LEN(TRIM($B$9:B209&amp;""))&gt;0)),"")</f>
        <v/>
      </c>
      <c r="I209" s="28">
        <f>IF(AND(E209="Offered",ISNUMBER(F209)),F209+N(B5),"")</f>
        <v/>
      </c>
      <c r="J209" s="10">
        <f>IF(NOT(TRIM(B209&amp;"")&lt;&gt;""),"",IF(E209="Waiting",IF(H209&lt;=E4,"Offer a spot","Keep waiting"),IF(E209="Offered",IF(ISNUMBER(F209),"Waiting for their answer","Add the date you contacted them"),IF(E209="Took the spot","Done: spot filled",IF(OR(E209="Passed",E209="No reply"),"Done: move on to the next name","Pick a status")))))</f>
        <v/>
      </c>
    </row>
    <row r="210">
      <c r="A210" s="20">
        <f>IF(TRIM(B210&amp;"")&lt;&gt;"",SUMPRODUCT((LEN(TRIM($B$9:B210&amp;""))&gt;0)*1),"")</f>
        <v/>
      </c>
      <c r="B210" s="29" t="n"/>
      <c r="C210" s="29" t="n"/>
      <c r="D210" s="30" t="n"/>
      <c r="E210" s="29" t="n"/>
      <c r="F210" s="31" t="n"/>
      <c r="G210" s="29" t="n"/>
      <c r="H210" s="27">
        <f>IF(AND(TRIM(B210&amp;"")&lt;&gt;"",E210="Waiting"),SUMPRODUCT(($E$9:E210="Waiting")*(LEN(TRIM($B$9:B210&amp;""))&gt;0)),"")</f>
        <v/>
      </c>
      <c r="I210" s="28">
        <f>IF(AND(E210="Offered",ISNUMBER(F210)),F210+N(B5),"")</f>
        <v/>
      </c>
      <c r="J210" s="10">
        <f>IF(NOT(TRIM(B210&amp;"")&lt;&gt;""),"",IF(E210="Waiting",IF(H210&lt;=E4,"Offer a spot","Keep waiting"),IF(E210="Offered",IF(ISNUMBER(F210),"Waiting for their answer","Add the date you contacted them"),IF(E210="Took the spot","Done: spot filled",IF(OR(E210="Passed",E210="No reply"),"Done: move on to the next name","Pick a status")))))</f>
        <v/>
      </c>
    </row>
    <row r="211">
      <c r="A211" s="20">
        <f>IF(TRIM(B211&amp;"")&lt;&gt;"",SUMPRODUCT((LEN(TRIM($B$9:B211&amp;""))&gt;0)*1),"")</f>
        <v/>
      </c>
      <c r="B211" s="29" t="n"/>
      <c r="C211" s="29" t="n"/>
      <c r="D211" s="30" t="n"/>
      <c r="E211" s="29" t="n"/>
      <c r="F211" s="31" t="n"/>
      <c r="G211" s="29" t="n"/>
      <c r="H211" s="27">
        <f>IF(AND(TRIM(B211&amp;"")&lt;&gt;"",E211="Waiting"),SUMPRODUCT(($E$9:E211="Waiting")*(LEN(TRIM($B$9:B211&amp;""))&gt;0)),"")</f>
        <v/>
      </c>
      <c r="I211" s="28">
        <f>IF(AND(E211="Offered",ISNUMBER(F211)),F211+N(B5),"")</f>
        <v/>
      </c>
      <c r="J211" s="10">
        <f>IF(NOT(TRIM(B211&amp;"")&lt;&gt;""),"",IF(E211="Waiting",IF(H211&lt;=E4,"Offer a spot","Keep waiting"),IF(E211="Offered",IF(ISNUMBER(F211),"Waiting for their answer","Add the date you contacted them"),IF(E211="Took the spot","Done: spot filled",IF(OR(E211="Passed",E211="No reply"),"Done: move on to the next name","Pick a status")))))</f>
        <v/>
      </c>
    </row>
    <row r="212">
      <c r="A212" s="20">
        <f>IF(TRIM(B212&amp;"")&lt;&gt;"",SUMPRODUCT((LEN(TRIM($B$9:B212&amp;""))&gt;0)*1),"")</f>
        <v/>
      </c>
      <c r="B212" s="29" t="n"/>
      <c r="C212" s="29" t="n"/>
      <c r="D212" s="30" t="n"/>
      <c r="E212" s="29" t="n"/>
      <c r="F212" s="31" t="n"/>
      <c r="G212" s="29" t="n"/>
      <c r="H212" s="27">
        <f>IF(AND(TRIM(B212&amp;"")&lt;&gt;"",E212="Waiting"),SUMPRODUCT(($E$9:E212="Waiting")*(LEN(TRIM($B$9:B212&amp;""))&gt;0)),"")</f>
        <v/>
      </c>
      <c r="I212" s="28">
        <f>IF(AND(E212="Offered",ISNUMBER(F212)),F212+N(B5),"")</f>
        <v/>
      </c>
      <c r="J212" s="10">
        <f>IF(NOT(TRIM(B212&amp;"")&lt;&gt;""),"",IF(E212="Waiting",IF(H212&lt;=E4,"Offer a spot","Keep waiting"),IF(E212="Offered",IF(ISNUMBER(F212),"Waiting for their answer","Add the date you contacted them"),IF(E212="Took the spot","Done: spot filled",IF(OR(E212="Passed",E212="No reply"),"Done: move on to the next name","Pick a status")))))</f>
        <v/>
      </c>
    </row>
    <row r="213">
      <c r="A213" s="20">
        <f>IF(TRIM(B213&amp;"")&lt;&gt;"",SUMPRODUCT((LEN(TRIM($B$9:B213&amp;""))&gt;0)*1),"")</f>
        <v/>
      </c>
      <c r="B213" s="29" t="n"/>
      <c r="C213" s="29" t="n"/>
      <c r="D213" s="30" t="n"/>
      <c r="E213" s="29" t="n"/>
      <c r="F213" s="31" t="n"/>
      <c r="G213" s="29" t="n"/>
      <c r="H213" s="27">
        <f>IF(AND(TRIM(B213&amp;"")&lt;&gt;"",E213="Waiting"),SUMPRODUCT(($E$9:E213="Waiting")*(LEN(TRIM($B$9:B213&amp;""))&gt;0)),"")</f>
        <v/>
      </c>
      <c r="I213" s="28">
        <f>IF(AND(E213="Offered",ISNUMBER(F213)),F213+N(B5),"")</f>
        <v/>
      </c>
      <c r="J213" s="10">
        <f>IF(NOT(TRIM(B213&amp;"")&lt;&gt;""),"",IF(E213="Waiting",IF(H213&lt;=E4,"Offer a spot","Keep waiting"),IF(E213="Offered",IF(ISNUMBER(F213),"Waiting for their answer","Add the date you contacted them"),IF(E213="Took the spot","Done: spot filled",IF(OR(E213="Passed",E213="No reply"),"Done: move on to the next name","Pick a status")))))</f>
        <v/>
      </c>
    </row>
    <row r="214">
      <c r="A214" s="20">
        <f>IF(TRIM(B214&amp;"")&lt;&gt;"",SUMPRODUCT((LEN(TRIM($B$9:B214&amp;""))&gt;0)*1),"")</f>
        <v/>
      </c>
      <c r="B214" s="29" t="n"/>
      <c r="C214" s="29" t="n"/>
      <c r="D214" s="30" t="n"/>
      <c r="E214" s="29" t="n"/>
      <c r="F214" s="31" t="n"/>
      <c r="G214" s="29" t="n"/>
      <c r="H214" s="27">
        <f>IF(AND(TRIM(B214&amp;"")&lt;&gt;"",E214="Waiting"),SUMPRODUCT(($E$9:E214="Waiting")*(LEN(TRIM($B$9:B214&amp;""))&gt;0)),"")</f>
        <v/>
      </c>
      <c r="I214" s="28">
        <f>IF(AND(E214="Offered",ISNUMBER(F214)),F214+N(B5),"")</f>
        <v/>
      </c>
      <c r="J214" s="10">
        <f>IF(NOT(TRIM(B214&amp;"")&lt;&gt;""),"",IF(E214="Waiting",IF(H214&lt;=E4,"Offer a spot","Keep waiting"),IF(E214="Offered",IF(ISNUMBER(F214),"Waiting for their answer","Add the date you contacted them"),IF(E214="Took the spot","Done: spot filled",IF(OR(E214="Passed",E214="No reply"),"Done: move on to the next name","Pick a status")))))</f>
        <v/>
      </c>
    </row>
    <row r="215">
      <c r="A215" s="20">
        <f>IF(TRIM(B215&amp;"")&lt;&gt;"",SUMPRODUCT((LEN(TRIM($B$9:B215&amp;""))&gt;0)*1),"")</f>
        <v/>
      </c>
      <c r="B215" s="29" t="n"/>
      <c r="C215" s="29" t="n"/>
      <c r="D215" s="30" t="n"/>
      <c r="E215" s="29" t="n"/>
      <c r="F215" s="31" t="n"/>
      <c r="G215" s="29" t="n"/>
      <c r="H215" s="27">
        <f>IF(AND(TRIM(B215&amp;"")&lt;&gt;"",E215="Waiting"),SUMPRODUCT(($E$9:E215="Waiting")*(LEN(TRIM($B$9:B215&amp;""))&gt;0)),"")</f>
        <v/>
      </c>
      <c r="I215" s="28">
        <f>IF(AND(E215="Offered",ISNUMBER(F215)),F215+N(B5),"")</f>
        <v/>
      </c>
      <c r="J215" s="10">
        <f>IF(NOT(TRIM(B215&amp;"")&lt;&gt;""),"",IF(E215="Waiting",IF(H215&lt;=E4,"Offer a spot","Keep waiting"),IF(E215="Offered",IF(ISNUMBER(F215),"Waiting for their answer","Add the date you contacted them"),IF(E215="Took the spot","Done: spot filled",IF(OR(E215="Passed",E215="No reply"),"Done: move on to the next name","Pick a status")))))</f>
        <v/>
      </c>
    </row>
    <row r="216">
      <c r="A216" s="20">
        <f>IF(TRIM(B216&amp;"")&lt;&gt;"",SUMPRODUCT((LEN(TRIM($B$9:B216&amp;""))&gt;0)*1),"")</f>
        <v/>
      </c>
      <c r="B216" s="29" t="n"/>
      <c r="C216" s="29" t="n"/>
      <c r="D216" s="30" t="n"/>
      <c r="E216" s="29" t="n"/>
      <c r="F216" s="31" t="n"/>
      <c r="G216" s="29" t="n"/>
      <c r="H216" s="27">
        <f>IF(AND(TRIM(B216&amp;"")&lt;&gt;"",E216="Waiting"),SUMPRODUCT(($E$9:E216="Waiting")*(LEN(TRIM($B$9:B216&amp;""))&gt;0)),"")</f>
        <v/>
      </c>
      <c r="I216" s="28">
        <f>IF(AND(E216="Offered",ISNUMBER(F216)),F216+N(B5),"")</f>
        <v/>
      </c>
      <c r="J216" s="10">
        <f>IF(NOT(TRIM(B216&amp;"")&lt;&gt;""),"",IF(E216="Waiting",IF(H216&lt;=E4,"Offer a spot","Keep waiting"),IF(E216="Offered",IF(ISNUMBER(F216),"Waiting for their answer","Add the date you contacted them"),IF(E216="Took the spot","Done: spot filled",IF(OR(E216="Passed",E216="No reply"),"Done: move on to the next name","Pick a status")))))</f>
        <v/>
      </c>
    </row>
    <row r="217">
      <c r="A217" s="20">
        <f>IF(TRIM(B217&amp;"")&lt;&gt;"",SUMPRODUCT((LEN(TRIM($B$9:B217&amp;""))&gt;0)*1),"")</f>
        <v/>
      </c>
      <c r="B217" s="29" t="n"/>
      <c r="C217" s="29" t="n"/>
      <c r="D217" s="30" t="n"/>
      <c r="E217" s="29" t="n"/>
      <c r="F217" s="31" t="n"/>
      <c r="G217" s="29" t="n"/>
      <c r="H217" s="27">
        <f>IF(AND(TRIM(B217&amp;"")&lt;&gt;"",E217="Waiting"),SUMPRODUCT(($E$9:E217="Waiting")*(LEN(TRIM($B$9:B217&amp;""))&gt;0)),"")</f>
        <v/>
      </c>
      <c r="I217" s="28">
        <f>IF(AND(E217="Offered",ISNUMBER(F217)),F217+N(B5),"")</f>
        <v/>
      </c>
      <c r="J217" s="10">
        <f>IF(NOT(TRIM(B217&amp;"")&lt;&gt;""),"",IF(E217="Waiting",IF(H217&lt;=E4,"Offer a spot","Keep waiting"),IF(E217="Offered",IF(ISNUMBER(F217),"Waiting for their answer","Add the date you contacted them"),IF(E217="Took the spot","Done: spot filled",IF(OR(E217="Passed",E217="No reply"),"Done: move on to the next name","Pick a status")))))</f>
        <v/>
      </c>
    </row>
    <row r="218">
      <c r="A218" s="20">
        <f>IF(TRIM(B218&amp;"")&lt;&gt;"",SUMPRODUCT((LEN(TRIM($B$9:B218&amp;""))&gt;0)*1),"")</f>
        <v/>
      </c>
      <c r="B218" s="29" t="n"/>
      <c r="C218" s="29" t="n"/>
      <c r="D218" s="30" t="n"/>
      <c r="E218" s="29" t="n"/>
      <c r="F218" s="31" t="n"/>
      <c r="G218" s="29" t="n"/>
      <c r="H218" s="27">
        <f>IF(AND(TRIM(B218&amp;"")&lt;&gt;"",E218="Waiting"),SUMPRODUCT(($E$9:E218="Waiting")*(LEN(TRIM($B$9:B218&amp;""))&gt;0)),"")</f>
        <v/>
      </c>
      <c r="I218" s="28">
        <f>IF(AND(E218="Offered",ISNUMBER(F218)),F218+N(B5),"")</f>
        <v/>
      </c>
      <c r="J218" s="10">
        <f>IF(NOT(TRIM(B218&amp;"")&lt;&gt;""),"",IF(E218="Waiting",IF(H218&lt;=E4,"Offer a spot","Keep waiting"),IF(E218="Offered",IF(ISNUMBER(F218),"Waiting for their answer","Add the date you contacted them"),IF(E218="Took the spot","Done: spot filled",IF(OR(E218="Passed",E218="No reply"),"Done: move on to the next name","Pick a status")))))</f>
        <v/>
      </c>
    </row>
    <row r="219">
      <c r="A219" s="20">
        <f>IF(TRIM(B219&amp;"")&lt;&gt;"",SUMPRODUCT((LEN(TRIM($B$9:B219&amp;""))&gt;0)*1),"")</f>
        <v/>
      </c>
      <c r="B219" s="29" t="n"/>
      <c r="C219" s="29" t="n"/>
      <c r="D219" s="30" t="n"/>
      <c r="E219" s="29" t="n"/>
      <c r="F219" s="31" t="n"/>
      <c r="G219" s="29" t="n"/>
      <c r="H219" s="27">
        <f>IF(AND(TRIM(B219&amp;"")&lt;&gt;"",E219="Waiting"),SUMPRODUCT(($E$9:E219="Waiting")*(LEN(TRIM($B$9:B219&amp;""))&gt;0)),"")</f>
        <v/>
      </c>
      <c r="I219" s="28">
        <f>IF(AND(E219="Offered",ISNUMBER(F219)),F219+N(B5),"")</f>
        <v/>
      </c>
      <c r="J219" s="10">
        <f>IF(NOT(TRIM(B219&amp;"")&lt;&gt;""),"",IF(E219="Waiting",IF(H219&lt;=E4,"Offer a spot","Keep waiting"),IF(E219="Offered",IF(ISNUMBER(F219),"Waiting for their answer","Add the date you contacted them"),IF(E219="Took the spot","Done: spot filled",IF(OR(E219="Passed",E219="No reply"),"Done: move on to the next name","Pick a status")))))</f>
        <v/>
      </c>
    </row>
    <row r="220">
      <c r="A220" s="20">
        <f>IF(TRIM(B220&amp;"")&lt;&gt;"",SUMPRODUCT((LEN(TRIM($B$9:B220&amp;""))&gt;0)*1),"")</f>
        <v/>
      </c>
      <c r="B220" s="29" t="n"/>
      <c r="C220" s="29" t="n"/>
      <c r="D220" s="30" t="n"/>
      <c r="E220" s="29" t="n"/>
      <c r="F220" s="31" t="n"/>
      <c r="G220" s="29" t="n"/>
      <c r="H220" s="27">
        <f>IF(AND(TRIM(B220&amp;"")&lt;&gt;"",E220="Waiting"),SUMPRODUCT(($E$9:E220="Waiting")*(LEN(TRIM($B$9:B220&amp;""))&gt;0)),"")</f>
        <v/>
      </c>
      <c r="I220" s="28">
        <f>IF(AND(E220="Offered",ISNUMBER(F220)),F220+N(B5),"")</f>
        <v/>
      </c>
      <c r="J220" s="10">
        <f>IF(NOT(TRIM(B220&amp;"")&lt;&gt;""),"",IF(E220="Waiting",IF(H220&lt;=E4,"Offer a spot","Keep waiting"),IF(E220="Offered",IF(ISNUMBER(F220),"Waiting for their answer","Add the date you contacted them"),IF(E220="Took the spot","Done: spot filled",IF(OR(E220="Passed",E220="No reply"),"Done: move on to the next name","Pick a status")))))</f>
        <v/>
      </c>
    </row>
    <row r="221">
      <c r="A221" s="20">
        <f>IF(TRIM(B221&amp;"")&lt;&gt;"",SUMPRODUCT((LEN(TRIM($B$9:B221&amp;""))&gt;0)*1),"")</f>
        <v/>
      </c>
      <c r="B221" s="29" t="n"/>
      <c r="C221" s="29" t="n"/>
      <c r="D221" s="30" t="n"/>
      <c r="E221" s="29" t="n"/>
      <c r="F221" s="31" t="n"/>
      <c r="G221" s="29" t="n"/>
      <c r="H221" s="27">
        <f>IF(AND(TRIM(B221&amp;"")&lt;&gt;"",E221="Waiting"),SUMPRODUCT(($E$9:E221="Waiting")*(LEN(TRIM($B$9:B221&amp;""))&gt;0)),"")</f>
        <v/>
      </c>
      <c r="I221" s="28">
        <f>IF(AND(E221="Offered",ISNUMBER(F221)),F221+N(B5),"")</f>
        <v/>
      </c>
      <c r="J221" s="10">
        <f>IF(NOT(TRIM(B221&amp;"")&lt;&gt;""),"",IF(E221="Waiting",IF(H221&lt;=E4,"Offer a spot","Keep waiting"),IF(E221="Offered",IF(ISNUMBER(F221),"Waiting for their answer","Add the date you contacted them"),IF(E221="Took the spot","Done: spot filled",IF(OR(E221="Passed",E221="No reply"),"Done: move on to the next name","Pick a status")))))</f>
        <v/>
      </c>
    </row>
    <row r="222">
      <c r="A222" s="20">
        <f>IF(TRIM(B222&amp;"")&lt;&gt;"",SUMPRODUCT((LEN(TRIM($B$9:B222&amp;""))&gt;0)*1),"")</f>
        <v/>
      </c>
      <c r="B222" s="29" t="n"/>
      <c r="C222" s="29" t="n"/>
      <c r="D222" s="30" t="n"/>
      <c r="E222" s="29" t="n"/>
      <c r="F222" s="31" t="n"/>
      <c r="G222" s="29" t="n"/>
      <c r="H222" s="27">
        <f>IF(AND(TRIM(B222&amp;"")&lt;&gt;"",E222="Waiting"),SUMPRODUCT(($E$9:E222="Waiting")*(LEN(TRIM($B$9:B222&amp;""))&gt;0)),"")</f>
        <v/>
      </c>
      <c r="I222" s="28">
        <f>IF(AND(E222="Offered",ISNUMBER(F222)),F222+N(B5),"")</f>
        <v/>
      </c>
      <c r="J222" s="10">
        <f>IF(NOT(TRIM(B222&amp;"")&lt;&gt;""),"",IF(E222="Waiting",IF(H222&lt;=E4,"Offer a spot","Keep waiting"),IF(E222="Offered",IF(ISNUMBER(F222),"Waiting for their answer","Add the date you contacted them"),IF(E222="Took the spot","Done: spot filled",IF(OR(E222="Passed",E222="No reply"),"Done: move on to the next name","Pick a status")))))</f>
        <v/>
      </c>
    </row>
    <row r="223">
      <c r="A223" s="20">
        <f>IF(TRIM(B223&amp;"")&lt;&gt;"",SUMPRODUCT((LEN(TRIM($B$9:B223&amp;""))&gt;0)*1),"")</f>
        <v/>
      </c>
      <c r="B223" s="29" t="n"/>
      <c r="C223" s="29" t="n"/>
      <c r="D223" s="30" t="n"/>
      <c r="E223" s="29" t="n"/>
      <c r="F223" s="31" t="n"/>
      <c r="G223" s="29" t="n"/>
      <c r="H223" s="27">
        <f>IF(AND(TRIM(B223&amp;"")&lt;&gt;"",E223="Waiting"),SUMPRODUCT(($E$9:E223="Waiting")*(LEN(TRIM($B$9:B223&amp;""))&gt;0)),"")</f>
        <v/>
      </c>
      <c r="I223" s="28">
        <f>IF(AND(E223="Offered",ISNUMBER(F223)),F223+N(B5),"")</f>
        <v/>
      </c>
      <c r="J223" s="10">
        <f>IF(NOT(TRIM(B223&amp;"")&lt;&gt;""),"",IF(E223="Waiting",IF(H223&lt;=E4,"Offer a spot","Keep waiting"),IF(E223="Offered",IF(ISNUMBER(F223),"Waiting for their answer","Add the date you contacted them"),IF(E223="Took the spot","Done: spot filled",IF(OR(E223="Passed",E223="No reply"),"Done: move on to the next name","Pick a status")))))</f>
        <v/>
      </c>
    </row>
    <row r="224">
      <c r="A224" s="20">
        <f>IF(TRIM(B224&amp;"")&lt;&gt;"",SUMPRODUCT((LEN(TRIM($B$9:B224&amp;""))&gt;0)*1),"")</f>
        <v/>
      </c>
      <c r="B224" s="29" t="n"/>
      <c r="C224" s="29" t="n"/>
      <c r="D224" s="30" t="n"/>
      <c r="E224" s="29" t="n"/>
      <c r="F224" s="31" t="n"/>
      <c r="G224" s="29" t="n"/>
      <c r="H224" s="27">
        <f>IF(AND(TRIM(B224&amp;"")&lt;&gt;"",E224="Waiting"),SUMPRODUCT(($E$9:E224="Waiting")*(LEN(TRIM($B$9:B224&amp;""))&gt;0)),"")</f>
        <v/>
      </c>
      <c r="I224" s="28">
        <f>IF(AND(E224="Offered",ISNUMBER(F224)),F224+N(B5),"")</f>
        <v/>
      </c>
      <c r="J224" s="10">
        <f>IF(NOT(TRIM(B224&amp;"")&lt;&gt;""),"",IF(E224="Waiting",IF(H224&lt;=E4,"Offer a spot","Keep waiting"),IF(E224="Offered",IF(ISNUMBER(F224),"Waiting for their answer","Add the date you contacted them"),IF(E224="Took the spot","Done: spot filled",IF(OR(E224="Passed",E224="No reply"),"Done: move on to the next name","Pick a status")))))</f>
        <v/>
      </c>
    </row>
    <row r="225">
      <c r="A225" s="20">
        <f>IF(TRIM(B225&amp;"")&lt;&gt;"",SUMPRODUCT((LEN(TRIM($B$9:B225&amp;""))&gt;0)*1),"")</f>
        <v/>
      </c>
      <c r="B225" s="29" t="n"/>
      <c r="C225" s="29" t="n"/>
      <c r="D225" s="30" t="n"/>
      <c r="E225" s="29" t="n"/>
      <c r="F225" s="31" t="n"/>
      <c r="G225" s="29" t="n"/>
      <c r="H225" s="27">
        <f>IF(AND(TRIM(B225&amp;"")&lt;&gt;"",E225="Waiting"),SUMPRODUCT(($E$9:E225="Waiting")*(LEN(TRIM($B$9:B225&amp;""))&gt;0)),"")</f>
        <v/>
      </c>
      <c r="I225" s="28">
        <f>IF(AND(E225="Offered",ISNUMBER(F225)),F225+N(B5),"")</f>
        <v/>
      </c>
      <c r="J225" s="10">
        <f>IF(NOT(TRIM(B225&amp;"")&lt;&gt;""),"",IF(E225="Waiting",IF(H225&lt;=E4,"Offer a spot","Keep waiting"),IF(E225="Offered",IF(ISNUMBER(F225),"Waiting for their answer","Add the date you contacted them"),IF(E225="Took the spot","Done: spot filled",IF(OR(E225="Passed",E225="No reply"),"Done: move on to the next name","Pick a status")))))</f>
        <v/>
      </c>
    </row>
    <row r="226">
      <c r="A226" s="20">
        <f>IF(TRIM(B226&amp;"")&lt;&gt;"",SUMPRODUCT((LEN(TRIM($B$9:B226&amp;""))&gt;0)*1),"")</f>
        <v/>
      </c>
      <c r="B226" s="29" t="n"/>
      <c r="C226" s="29" t="n"/>
      <c r="D226" s="30" t="n"/>
      <c r="E226" s="29" t="n"/>
      <c r="F226" s="31" t="n"/>
      <c r="G226" s="29" t="n"/>
      <c r="H226" s="27">
        <f>IF(AND(TRIM(B226&amp;"")&lt;&gt;"",E226="Waiting"),SUMPRODUCT(($E$9:E226="Waiting")*(LEN(TRIM($B$9:B226&amp;""))&gt;0)),"")</f>
        <v/>
      </c>
      <c r="I226" s="28">
        <f>IF(AND(E226="Offered",ISNUMBER(F226)),F226+N(B5),"")</f>
        <v/>
      </c>
      <c r="J226" s="10">
        <f>IF(NOT(TRIM(B226&amp;"")&lt;&gt;""),"",IF(E226="Waiting",IF(H226&lt;=E4,"Offer a spot","Keep waiting"),IF(E226="Offered",IF(ISNUMBER(F226),"Waiting for their answer","Add the date you contacted them"),IF(E226="Took the spot","Done: spot filled",IF(OR(E226="Passed",E226="No reply"),"Done: move on to the next name","Pick a status")))))</f>
        <v/>
      </c>
    </row>
    <row r="227">
      <c r="A227" s="20">
        <f>IF(TRIM(B227&amp;"")&lt;&gt;"",SUMPRODUCT((LEN(TRIM($B$9:B227&amp;""))&gt;0)*1),"")</f>
        <v/>
      </c>
      <c r="B227" s="29" t="n"/>
      <c r="C227" s="29" t="n"/>
      <c r="D227" s="30" t="n"/>
      <c r="E227" s="29" t="n"/>
      <c r="F227" s="31" t="n"/>
      <c r="G227" s="29" t="n"/>
      <c r="H227" s="27">
        <f>IF(AND(TRIM(B227&amp;"")&lt;&gt;"",E227="Waiting"),SUMPRODUCT(($E$9:E227="Waiting")*(LEN(TRIM($B$9:B227&amp;""))&gt;0)),"")</f>
        <v/>
      </c>
      <c r="I227" s="28">
        <f>IF(AND(E227="Offered",ISNUMBER(F227)),F227+N(B5),"")</f>
        <v/>
      </c>
      <c r="J227" s="10">
        <f>IF(NOT(TRIM(B227&amp;"")&lt;&gt;""),"",IF(E227="Waiting",IF(H227&lt;=E4,"Offer a spot","Keep waiting"),IF(E227="Offered",IF(ISNUMBER(F227),"Waiting for their answer","Add the date you contacted them"),IF(E227="Took the spot","Done: spot filled",IF(OR(E227="Passed",E227="No reply"),"Done: move on to the next name","Pick a status")))))</f>
        <v/>
      </c>
    </row>
    <row r="228">
      <c r="A228" s="20">
        <f>IF(TRIM(B228&amp;"")&lt;&gt;"",SUMPRODUCT((LEN(TRIM($B$9:B228&amp;""))&gt;0)*1),"")</f>
        <v/>
      </c>
      <c r="B228" s="29" t="n"/>
      <c r="C228" s="29" t="n"/>
      <c r="D228" s="30" t="n"/>
      <c r="E228" s="29" t="n"/>
      <c r="F228" s="31" t="n"/>
      <c r="G228" s="29" t="n"/>
      <c r="H228" s="27">
        <f>IF(AND(TRIM(B228&amp;"")&lt;&gt;"",E228="Waiting"),SUMPRODUCT(($E$9:E228="Waiting")*(LEN(TRIM($B$9:B228&amp;""))&gt;0)),"")</f>
        <v/>
      </c>
      <c r="I228" s="28">
        <f>IF(AND(E228="Offered",ISNUMBER(F228)),F228+N(B5),"")</f>
        <v/>
      </c>
      <c r="J228" s="10">
        <f>IF(NOT(TRIM(B228&amp;"")&lt;&gt;""),"",IF(E228="Waiting",IF(H228&lt;=E4,"Offer a spot","Keep waiting"),IF(E228="Offered",IF(ISNUMBER(F228),"Waiting for their answer","Add the date you contacted them"),IF(E228="Took the spot","Done: spot filled",IF(OR(E228="Passed",E228="No reply"),"Done: move on to the next name","Pick a status")))))</f>
        <v/>
      </c>
    </row>
    <row r="229">
      <c r="A229" s="20">
        <f>IF(TRIM(B229&amp;"")&lt;&gt;"",SUMPRODUCT((LEN(TRIM($B$9:B229&amp;""))&gt;0)*1),"")</f>
        <v/>
      </c>
      <c r="B229" s="29" t="n"/>
      <c r="C229" s="29" t="n"/>
      <c r="D229" s="30" t="n"/>
      <c r="E229" s="29" t="n"/>
      <c r="F229" s="31" t="n"/>
      <c r="G229" s="29" t="n"/>
      <c r="H229" s="27">
        <f>IF(AND(TRIM(B229&amp;"")&lt;&gt;"",E229="Waiting"),SUMPRODUCT(($E$9:E229="Waiting")*(LEN(TRIM($B$9:B229&amp;""))&gt;0)),"")</f>
        <v/>
      </c>
      <c r="I229" s="28">
        <f>IF(AND(E229="Offered",ISNUMBER(F229)),F229+N(B5),"")</f>
        <v/>
      </c>
      <c r="J229" s="10">
        <f>IF(NOT(TRIM(B229&amp;"")&lt;&gt;""),"",IF(E229="Waiting",IF(H229&lt;=E4,"Offer a spot","Keep waiting"),IF(E229="Offered",IF(ISNUMBER(F229),"Waiting for their answer","Add the date you contacted them"),IF(E229="Took the spot","Done: spot filled",IF(OR(E229="Passed",E229="No reply"),"Done: move on to the next name","Pick a status")))))</f>
        <v/>
      </c>
    </row>
    <row r="230">
      <c r="A230" s="20">
        <f>IF(TRIM(B230&amp;"")&lt;&gt;"",SUMPRODUCT((LEN(TRIM($B$9:B230&amp;""))&gt;0)*1),"")</f>
        <v/>
      </c>
      <c r="B230" s="29" t="n"/>
      <c r="C230" s="29" t="n"/>
      <c r="D230" s="30" t="n"/>
      <c r="E230" s="29" t="n"/>
      <c r="F230" s="31" t="n"/>
      <c r="G230" s="29" t="n"/>
      <c r="H230" s="27">
        <f>IF(AND(TRIM(B230&amp;"")&lt;&gt;"",E230="Waiting"),SUMPRODUCT(($E$9:E230="Waiting")*(LEN(TRIM($B$9:B230&amp;""))&gt;0)),"")</f>
        <v/>
      </c>
      <c r="I230" s="28">
        <f>IF(AND(E230="Offered",ISNUMBER(F230)),F230+N(B5),"")</f>
        <v/>
      </c>
      <c r="J230" s="10">
        <f>IF(NOT(TRIM(B230&amp;"")&lt;&gt;""),"",IF(E230="Waiting",IF(H230&lt;=E4,"Offer a spot","Keep waiting"),IF(E230="Offered",IF(ISNUMBER(F230),"Waiting for their answer","Add the date you contacted them"),IF(E230="Took the spot","Done: spot filled",IF(OR(E230="Passed",E230="No reply"),"Done: move on to the next name","Pick a status")))))</f>
        <v/>
      </c>
    </row>
    <row r="231">
      <c r="A231" s="20">
        <f>IF(TRIM(B231&amp;"")&lt;&gt;"",SUMPRODUCT((LEN(TRIM($B$9:B231&amp;""))&gt;0)*1),"")</f>
        <v/>
      </c>
      <c r="B231" s="29" t="n"/>
      <c r="C231" s="29" t="n"/>
      <c r="D231" s="30" t="n"/>
      <c r="E231" s="29" t="n"/>
      <c r="F231" s="31" t="n"/>
      <c r="G231" s="29" t="n"/>
      <c r="H231" s="27">
        <f>IF(AND(TRIM(B231&amp;"")&lt;&gt;"",E231="Waiting"),SUMPRODUCT(($E$9:E231="Waiting")*(LEN(TRIM($B$9:B231&amp;""))&gt;0)),"")</f>
        <v/>
      </c>
      <c r="I231" s="28">
        <f>IF(AND(E231="Offered",ISNUMBER(F231)),F231+N(B5),"")</f>
        <v/>
      </c>
      <c r="J231" s="10">
        <f>IF(NOT(TRIM(B231&amp;"")&lt;&gt;""),"",IF(E231="Waiting",IF(H231&lt;=E4,"Offer a spot","Keep waiting"),IF(E231="Offered",IF(ISNUMBER(F231),"Waiting for their answer","Add the date you contacted them"),IF(E231="Took the spot","Done: spot filled",IF(OR(E231="Passed",E231="No reply"),"Done: move on to the next name","Pick a status")))))</f>
        <v/>
      </c>
    </row>
    <row r="232">
      <c r="A232" s="20">
        <f>IF(TRIM(B232&amp;"")&lt;&gt;"",SUMPRODUCT((LEN(TRIM($B$9:B232&amp;""))&gt;0)*1),"")</f>
        <v/>
      </c>
      <c r="B232" s="29" t="n"/>
      <c r="C232" s="29" t="n"/>
      <c r="D232" s="30" t="n"/>
      <c r="E232" s="29" t="n"/>
      <c r="F232" s="31" t="n"/>
      <c r="G232" s="29" t="n"/>
      <c r="H232" s="27">
        <f>IF(AND(TRIM(B232&amp;"")&lt;&gt;"",E232="Waiting"),SUMPRODUCT(($E$9:E232="Waiting")*(LEN(TRIM($B$9:B232&amp;""))&gt;0)),"")</f>
        <v/>
      </c>
      <c r="I232" s="28">
        <f>IF(AND(E232="Offered",ISNUMBER(F232)),F232+N(B5),"")</f>
        <v/>
      </c>
      <c r="J232" s="10">
        <f>IF(NOT(TRIM(B232&amp;"")&lt;&gt;""),"",IF(E232="Waiting",IF(H232&lt;=E4,"Offer a spot","Keep waiting"),IF(E232="Offered",IF(ISNUMBER(F232),"Waiting for their answer","Add the date you contacted them"),IF(E232="Took the spot","Done: spot filled",IF(OR(E232="Passed",E232="No reply"),"Done: move on to the next name","Pick a status")))))</f>
        <v/>
      </c>
    </row>
    <row r="233">
      <c r="A233" s="20">
        <f>IF(TRIM(B233&amp;"")&lt;&gt;"",SUMPRODUCT((LEN(TRIM($B$9:B233&amp;""))&gt;0)*1),"")</f>
        <v/>
      </c>
      <c r="B233" s="29" t="n"/>
      <c r="C233" s="29" t="n"/>
      <c r="D233" s="30" t="n"/>
      <c r="E233" s="29" t="n"/>
      <c r="F233" s="31" t="n"/>
      <c r="G233" s="29" t="n"/>
      <c r="H233" s="27">
        <f>IF(AND(TRIM(B233&amp;"")&lt;&gt;"",E233="Waiting"),SUMPRODUCT(($E$9:E233="Waiting")*(LEN(TRIM($B$9:B233&amp;""))&gt;0)),"")</f>
        <v/>
      </c>
      <c r="I233" s="28">
        <f>IF(AND(E233="Offered",ISNUMBER(F233)),F233+N(B5),"")</f>
        <v/>
      </c>
      <c r="J233" s="10">
        <f>IF(NOT(TRIM(B233&amp;"")&lt;&gt;""),"",IF(E233="Waiting",IF(H233&lt;=E4,"Offer a spot","Keep waiting"),IF(E233="Offered",IF(ISNUMBER(F233),"Waiting for their answer","Add the date you contacted them"),IF(E233="Took the spot","Done: spot filled",IF(OR(E233="Passed",E233="No reply"),"Done: move on to the next name","Pick a status")))))</f>
        <v/>
      </c>
    </row>
    <row r="234">
      <c r="A234" s="20">
        <f>IF(TRIM(B234&amp;"")&lt;&gt;"",SUMPRODUCT((LEN(TRIM($B$9:B234&amp;""))&gt;0)*1),"")</f>
        <v/>
      </c>
      <c r="B234" s="29" t="n"/>
      <c r="C234" s="29" t="n"/>
      <c r="D234" s="30" t="n"/>
      <c r="E234" s="29" t="n"/>
      <c r="F234" s="31" t="n"/>
      <c r="G234" s="29" t="n"/>
      <c r="H234" s="27">
        <f>IF(AND(TRIM(B234&amp;"")&lt;&gt;"",E234="Waiting"),SUMPRODUCT(($E$9:E234="Waiting")*(LEN(TRIM($B$9:B234&amp;""))&gt;0)),"")</f>
        <v/>
      </c>
      <c r="I234" s="28">
        <f>IF(AND(E234="Offered",ISNUMBER(F234)),F234+N(B5),"")</f>
        <v/>
      </c>
      <c r="J234" s="10">
        <f>IF(NOT(TRIM(B234&amp;"")&lt;&gt;""),"",IF(E234="Waiting",IF(H234&lt;=E4,"Offer a spot","Keep waiting"),IF(E234="Offered",IF(ISNUMBER(F234),"Waiting for their answer","Add the date you contacted them"),IF(E234="Took the spot","Done: spot filled",IF(OR(E234="Passed",E234="No reply"),"Done: move on to the next name","Pick a status")))))</f>
        <v/>
      </c>
    </row>
    <row r="235">
      <c r="A235" s="20">
        <f>IF(TRIM(B235&amp;"")&lt;&gt;"",SUMPRODUCT((LEN(TRIM($B$9:B235&amp;""))&gt;0)*1),"")</f>
        <v/>
      </c>
      <c r="B235" s="29" t="n"/>
      <c r="C235" s="29" t="n"/>
      <c r="D235" s="30" t="n"/>
      <c r="E235" s="29" t="n"/>
      <c r="F235" s="31" t="n"/>
      <c r="G235" s="29" t="n"/>
      <c r="H235" s="27">
        <f>IF(AND(TRIM(B235&amp;"")&lt;&gt;"",E235="Waiting"),SUMPRODUCT(($E$9:E235="Waiting")*(LEN(TRIM($B$9:B235&amp;""))&gt;0)),"")</f>
        <v/>
      </c>
      <c r="I235" s="28">
        <f>IF(AND(E235="Offered",ISNUMBER(F235)),F235+N(B5),"")</f>
        <v/>
      </c>
      <c r="J235" s="10">
        <f>IF(NOT(TRIM(B235&amp;"")&lt;&gt;""),"",IF(E235="Waiting",IF(H235&lt;=E4,"Offer a spot","Keep waiting"),IF(E235="Offered",IF(ISNUMBER(F235),"Waiting for their answer","Add the date you contacted them"),IF(E235="Took the spot","Done: spot filled",IF(OR(E235="Passed",E235="No reply"),"Done: move on to the next name","Pick a status")))))</f>
        <v/>
      </c>
    </row>
    <row r="236">
      <c r="A236" s="20">
        <f>IF(TRIM(B236&amp;"")&lt;&gt;"",SUMPRODUCT((LEN(TRIM($B$9:B236&amp;""))&gt;0)*1),"")</f>
        <v/>
      </c>
      <c r="B236" s="29" t="n"/>
      <c r="C236" s="29" t="n"/>
      <c r="D236" s="30" t="n"/>
      <c r="E236" s="29" t="n"/>
      <c r="F236" s="31" t="n"/>
      <c r="G236" s="29" t="n"/>
      <c r="H236" s="27">
        <f>IF(AND(TRIM(B236&amp;"")&lt;&gt;"",E236="Waiting"),SUMPRODUCT(($E$9:E236="Waiting")*(LEN(TRIM($B$9:B236&amp;""))&gt;0)),"")</f>
        <v/>
      </c>
      <c r="I236" s="28">
        <f>IF(AND(E236="Offered",ISNUMBER(F236)),F236+N(B5),"")</f>
        <v/>
      </c>
      <c r="J236" s="10">
        <f>IF(NOT(TRIM(B236&amp;"")&lt;&gt;""),"",IF(E236="Waiting",IF(H236&lt;=E4,"Offer a spot","Keep waiting"),IF(E236="Offered",IF(ISNUMBER(F236),"Waiting for their answer","Add the date you contacted them"),IF(E236="Took the spot","Done: spot filled",IF(OR(E236="Passed",E236="No reply"),"Done: move on to the next name","Pick a status")))))</f>
        <v/>
      </c>
    </row>
    <row r="237">
      <c r="A237" s="20">
        <f>IF(TRIM(B237&amp;"")&lt;&gt;"",SUMPRODUCT((LEN(TRIM($B$9:B237&amp;""))&gt;0)*1),"")</f>
        <v/>
      </c>
      <c r="B237" s="29" t="n"/>
      <c r="C237" s="29" t="n"/>
      <c r="D237" s="30" t="n"/>
      <c r="E237" s="29" t="n"/>
      <c r="F237" s="31" t="n"/>
      <c r="G237" s="29" t="n"/>
      <c r="H237" s="27">
        <f>IF(AND(TRIM(B237&amp;"")&lt;&gt;"",E237="Waiting"),SUMPRODUCT(($E$9:E237="Waiting")*(LEN(TRIM($B$9:B237&amp;""))&gt;0)),"")</f>
        <v/>
      </c>
      <c r="I237" s="28">
        <f>IF(AND(E237="Offered",ISNUMBER(F237)),F237+N(B5),"")</f>
        <v/>
      </c>
      <c r="J237" s="10">
        <f>IF(NOT(TRIM(B237&amp;"")&lt;&gt;""),"",IF(E237="Waiting",IF(H237&lt;=E4,"Offer a spot","Keep waiting"),IF(E237="Offered",IF(ISNUMBER(F237),"Waiting for their answer","Add the date you contacted them"),IF(E237="Took the spot","Done: spot filled",IF(OR(E237="Passed",E237="No reply"),"Done: move on to the next name","Pick a status")))))</f>
        <v/>
      </c>
    </row>
    <row r="238">
      <c r="A238" s="20">
        <f>IF(TRIM(B238&amp;"")&lt;&gt;"",SUMPRODUCT((LEN(TRIM($B$9:B238&amp;""))&gt;0)*1),"")</f>
        <v/>
      </c>
      <c r="B238" s="29" t="n"/>
      <c r="C238" s="29" t="n"/>
      <c r="D238" s="30" t="n"/>
      <c r="E238" s="29" t="n"/>
      <c r="F238" s="31" t="n"/>
      <c r="G238" s="29" t="n"/>
      <c r="H238" s="27">
        <f>IF(AND(TRIM(B238&amp;"")&lt;&gt;"",E238="Waiting"),SUMPRODUCT(($E$9:E238="Waiting")*(LEN(TRIM($B$9:B238&amp;""))&gt;0)),"")</f>
        <v/>
      </c>
      <c r="I238" s="28">
        <f>IF(AND(E238="Offered",ISNUMBER(F238)),F238+N(B5),"")</f>
        <v/>
      </c>
      <c r="J238" s="10">
        <f>IF(NOT(TRIM(B238&amp;"")&lt;&gt;""),"",IF(E238="Waiting",IF(H238&lt;=E4,"Offer a spot","Keep waiting"),IF(E238="Offered",IF(ISNUMBER(F238),"Waiting for their answer","Add the date you contacted them"),IF(E238="Took the spot","Done: spot filled",IF(OR(E238="Passed",E238="No reply"),"Done: move on to the next name","Pick a status")))))</f>
        <v/>
      </c>
    </row>
    <row r="239">
      <c r="A239" s="20">
        <f>IF(TRIM(B239&amp;"")&lt;&gt;"",SUMPRODUCT((LEN(TRIM($B$9:B239&amp;""))&gt;0)*1),"")</f>
        <v/>
      </c>
      <c r="B239" s="29" t="n"/>
      <c r="C239" s="29" t="n"/>
      <c r="D239" s="30" t="n"/>
      <c r="E239" s="29" t="n"/>
      <c r="F239" s="31" t="n"/>
      <c r="G239" s="29" t="n"/>
      <c r="H239" s="27">
        <f>IF(AND(TRIM(B239&amp;"")&lt;&gt;"",E239="Waiting"),SUMPRODUCT(($E$9:E239="Waiting")*(LEN(TRIM($B$9:B239&amp;""))&gt;0)),"")</f>
        <v/>
      </c>
      <c r="I239" s="28">
        <f>IF(AND(E239="Offered",ISNUMBER(F239)),F239+N(B5),"")</f>
        <v/>
      </c>
      <c r="J239" s="10">
        <f>IF(NOT(TRIM(B239&amp;"")&lt;&gt;""),"",IF(E239="Waiting",IF(H239&lt;=E4,"Offer a spot","Keep waiting"),IF(E239="Offered",IF(ISNUMBER(F239),"Waiting for their answer","Add the date you contacted them"),IF(E239="Took the spot","Done: spot filled",IF(OR(E239="Passed",E239="No reply"),"Done: move on to the next name","Pick a status")))))</f>
        <v/>
      </c>
    </row>
    <row r="240">
      <c r="A240" s="20">
        <f>IF(TRIM(B240&amp;"")&lt;&gt;"",SUMPRODUCT((LEN(TRIM($B$9:B240&amp;""))&gt;0)*1),"")</f>
        <v/>
      </c>
      <c r="B240" s="29" t="n"/>
      <c r="C240" s="29" t="n"/>
      <c r="D240" s="30" t="n"/>
      <c r="E240" s="29" t="n"/>
      <c r="F240" s="31" t="n"/>
      <c r="G240" s="29" t="n"/>
      <c r="H240" s="27">
        <f>IF(AND(TRIM(B240&amp;"")&lt;&gt;"",E240="Waiting"),SUMPRODUCT(($E$9:E240="Waiting")*(LEN(TRIM($B$9:B240&amp;""))&gt;0)),"")</f>
        <v/>
      </c>
      <c r="I240" s="28">
        <f>IF(AND(E240="Offered",ISNUMBER(F240)),F240+N(B5),"")</f>
        <v/>
      </c>
      <c r="J240" s="10">
        <f>IF(NOT(TRIM(B240&amp;"")&lt;&gt;""),"",IF(E240="Waiting",IF(H240&lt;=E4,"Offer a spot","Keep waiting"),IF(E240="Offered",IF(ISNUMBER(F240),"Waiting for their answer","Add the date you contacted them"),IF(E240="Took the spot","Done: spot filled",IF(OR(E240="Passed",E240="No reply"),"Done: move on to the next name","Pick a status")))))</f>
        <v/>
      </c>
    </row>
    <row r="241">
      <c r="A241" s="20">
        <f>IF(TRIM(B241&amp;"")&lt;&gt;"",SUMPRODUCT((LEN(TRIM($B$9:B241&amp;""))&gt;0)*1),"")</f>
        <v/>
      </c>
      <c r="B241" s="29" t="n"/>
      <c r="C241" s="29" t="n"/>
      <c r="D241" s="30" t="n"/>
      <c r="E241" s="29" t="n"/>
      <c r="F241" s="31" t="n"/>
      <c r="G241" s="29" t="n"/>
      <c r="H241" s="27">
        <f>IF(AND(TRIM(B241&amp;"")&lt;&gt;"",E241="Waiting"),SUMPRODUCT(($E$9:E241="Waiting")*(LEN(TRIM($B$9:B241&amp;""))&gt;0)),"")</f>
        <v/>
      </c>
      <c r="I241" s="28">
        <f>IF(AND(E241="Offered",ISNUMBER(F241)),F241+N(B5),"")</f>
        <v/>
      </c>
      <c r="J241" s="10">
        <f>IF(NOT(TRIM(B241&amp;"")&lt;&gt;""),"",IF(E241="Waiting",IF(H241&lt;=E4,"Offer a spot","Keep waiting"),IF(E241="Offered",IF(ISNUMBER(F241),"Waiting for their answer","Add the date you contacted them"),IF(E241="Took the spot","Done: spot filled",IF(OR(E241="Passed",E241="No reply"),"Done: move on to the next name","Pick a status")))))</f>
        <v/>
      </c>
    </row>
    <row r="242">
      <c r="A242" s="20">
        <f>IF(TRIM(B242&amp;"")&lt;&gt;"",SUMPRODUCT((LEN(TRIM($B$9:B242&amp;""))&gt;0)*1),"")</f>
        <v/>
      </c>
      <c r="B242" s="29" t="n"/>
      <c r="C242" s="29" t="n"/>
      <c r="D242" s="30" t="n"/>
      <c r="E242" s="29" t="n"/>
      <c r="F242" s="31" t="n"/>
      <c r="G242" s="29" t="n"/>
      <c r="H242" s="27">
        <f>IF(AND(TRIM(B242&amp;"")&lt;&gt;"",E242="Waiting"),SUMPRODUCT(($E$9:E242="Waiting")*(LEN(TRIM($B$9:B242&amp;""))&gt;0)),"")</f>
        <v/>
      </c>
      <c r="I242" s="28">
        <f>IF(AND(E242="Offered",ISNUMBER(F242)),F242+N(B5),"")</f>
        <v/>
      </c>
      <c r="J242" s="10">
        <f>IF(NOT(TRIM(B242&amp;"")&lt;&gt;""),"",IF(E242="Waiting",IF(H242&lt;=E4,"Offer a spot","Keep waiting"),IF(E242="Offered",IF(ISNUMBER(F242),"Waiting for their answer","Add the date you contacted them"),IF(E242="Took the spot","Done: spot filled",IF(OR(E242="Passed",E242="No reply"),"Done: move on to the next name","Pick a status")))))</f>
        <v/>
      </c>
    </row>
    <row r="243">
      <c r="A243" s="20">
        <f>IF(TRIM(B243&amp;"")&lt;&gt;"",SUMPRODUCT((LEN(TRIM($B$9:B243&amp;""))&gt;0)*1),"")</f>
        <v/>
      </c>
      <c r="B243" s="29" t="n"/>
      <c r="C243" s="29" t="n"/>
      <c r="D243" s="30" t="n"/>
      <c r="E243" s="29" t="n"/>
      <c r="F243" s="31" t="n"/>
      <c r="G243" s="29" t="n"/>
      <c r="H243" s="27">
        <f>IF(AND(TRIM(B243&amp;"")&lt;&gt;"",E243="Waiting"),SUMPRODUCT(($E$9:E243="Waiting")*(LEN(TRIM($B$9:B243&amp;""))&gt;0)),"")</f>
        <v/>
      </c>
      <c r="I243" s="28">
        <f>IF(AND(E243="Offered",ISNUMBER(F243)),F243+N(B5),"")</f>
        <v/>
      </c>
      <c r="J243" s="10">
        <f>IF(NOT(TRIM(B243&amp;"")&lt;&gt;""),"",IF(E243="Waiting",IF(H243&lt;=E4,"Offer a spot","Keep waiting"),IF(E243="Offered",IF(ISNUMBER(F243),"Waiting for their answer","Add the date you contacted them"),IF(E243="Took the spot","Done: spot filled",IF(OR(E243="Passed",E243="No reply"),"Done: move on to the next name","Pick a status")))))</f>
        <v/>
      </c>
    </row>
    <row r="244">
      <c r="A244" s="20">
        <f>IF(TRIM(B244&amp;"")&lt;&gt;"",SUMPRODUCT((LEN(TRIM($B$9:B244&amp;""))&gt;0)*1),"")</f>
        <v/>
      </c>
      <c r="B244" s="29" t="n"/>
      <c r="C244" s="29" t="n"/>
      <c r="D244" s="30" t="n"/>
      <c r="E244" s="29" t="n"/>
      <c r="F244" s="31" t="n"/>
      <c r="G244" s="29" t="n"/>
      <c r="H244" s="27">
        <f>IF(AND(TRIM(B244&amp;"")&lt;&gt;"",E244="Waiting"),SUMPRODUCT(($E$9:E244="Waiting")*(LEN(TRIM($B$9:B244&amp;""))&gt;0)),"")</f>
        <v/>
      </c>
      <c r="I244" s="28">
        <f>IF(AND(E244="Offered",ISNUMBER(F244)),F244+N(B5),"")</f>
        <v/>
      </c>
      <c r="J244" s="10">
        <f>IF(NOT(TRIM(B244&amp;"")&lt;&gt;""),"",IF(E244="Waiting",IF(H244&lt;=E4,"Offer a spot","Keep waiting"),IF(E244="Offered",IF(ISNUMBER(F244),"Waiting for their answer","Add the date you contacted them"),IF(E244="Took the spot","Done: spot filled",IF(OR(E244="Passed",E244="No reply"),"Done: move on to the next name","Pick a status")))))</f>
        <v/>
      </c>
    </row>
    <row r="245">
      <c r="A245" s="20">
        <f>IF(TRIM(B245&amp;"")&lt;&gt;"",SUMPRODUCT((LEN(TRIM($B$9:B245&amp;""))&gt;0)*1),"")</f>
        <v/>
      </c>
      <c r="B245" s="29" t="n"/>
      <c r="C245" s="29" t="n"/>
      <c r="D245" s="30" t="n"/>
      <c r="E245" s="29" t="n"/>
      <c r="F245" s="31" t="n"/>
      <c r="G245" s="29" t="n"/>
      <c r="H245" s="27">
        <f>IF(AND(TRIM(B245&amp;"")&lt;&gt;"",E245="Waiting"),SUMPRODUCT(($E$9:E245="Waiting")*(LEN(TRIM($B$9:B245&amp;""))&gt;0)),"")</f>
        <v/>
      </c>
      <c r="I245" s="28">
        <f>IF(AND(E245="Offered",ISNUMBER(F245)),F245+N(B5),"")</f>
        <v/>
      </c>
      <c r="J245" s="10">
        <f>IF(NOT(TRIM(B245&amp;"")&lt;&gt;""),"",IF(E245="Waiting",IF(H245&lt;=E4,"Offer a spot","Keep waiting"),IF(E245="Offered",IF(ISNUMBER(F245),"Waiting for their answer","Add the date you contacted them"),IF(E245="Took the spot","Done: spot filled",IF(OR(E245="Passed",E245="No reply"),"Done: move on to the next name","Pick a status")))))</f>
        <v/>
      </c>
    </row>
    <row r="246">
      <c r="A246" s="20">
        <f>IF(TRIM(B246&amp;"")&lt;&gt;"",SUMPRODUCT((LEN(TRIM($B$9:B246&amp;""))&gt;0)*1),"")</f>
        <v/>
      </c>
      <c r="B246" s="29" t="n"/>
      <c r="C246" s="29" t="n"/>
      <c r="D246" s="30" t="n"/>
      <c r="E246" s="29" t="n"/>
      <c r="F246" s="31" t="n"/>
      <c r="G246" s="29" t="n"/>
      <c r="H246" s="27">
        <f>IF(AND(TRIM(B246&amp;"")&lt;&gt;"",E246="Waiting"),SUMPRODUCT(($E$9:E246="Waiting")*(LEN(TRIM($B$9:B246&amp;""))&gt;0)),"")</f>
        <v/>
      </c>
      <c r="I246" s="28">
        <f>IF(AND(E246="Offered",ISNUMBER(F246)),F246+N(B5),"")</f>
        <v/>
      </c>
      <c r="J246" s="10">
        <f>IF(NOT(TRIM(B246&amp;"")&lt;&gt;""),"",IF(E246="Waiting",IF(H246&lt;=E4,"Offer a spot","Keep waiting"),IF(E246="Offered",IF(ISNUMBER(F246),"Waiting for their answer","Add the date you contacted them"),IF(E246="Took the spot","Done: spot filled",IF(OR(E246="Passed",E246="No reply"),"Done: move on to the next name","Pick a status")))))</f>
        <v/>
      </c>
    </row>
    <row r="247">
      <c r="A247" s="20">
        <f>IF(TRIM(B247&amp;"")&lt;&gt;"",SUMPRODUCT((LEN(TRIM($B$9:B247&amp;""))&gt;0)*1),"")</f>
        <v/>
      </c>
      <c r="B247" s="29" t="n"/>
      <c r="C247" s="29" t="n"/>
      <c r="D247" s="30" t="n"/>
      <c r="E247" s="29" t="n"/>
      <c r="F247" s="31" t="n"/>
      <c r="G247" s="29" t="n"/>
      <c r="H247" s="27">
        <f>IF(AND(TRIM(B247&amp;"")&lt;&gt;"",E247="Waiting"),SUMPRODUCT(($E$9:E247="Waiting")*(LEN(TRIM($B$9:B247&amp;""))&gt;0)),"")</f>
        <v/>
      </c>
      <c r="I247" s="28">
        <f>IF(AND(E247="Offered",ISNUMBER(F247)),F247+N(B5),"")</f>
        <v/>
      </c>
      <c r="J247" s="10">
        <f>IF(NOT(TRIM(B247&amp;"")&lt;&gt;""),"",IF(E247="Waiting",IF(H247&lt;=E4,"Offer a spot","Keep waiting"),IF(E247="Offered",IF(ISNUMBER(F247),"Waiting for their answer","Add the date you contacted them"),IF(E247="Took the spot","Done: spot filled",IF(OR(E247="Passed",E247="No reply"),"Done: move on to the next name","Pick a status")))))</f>
        <v/>
      </c>
    </row>
    <row r="248">
      <c r="A248" s="20">
        <f>IF(TRIM(B248&amp;"")&lt;&gt;"",SUMPRODUCT((LEN(TRIM($B$9:B248&amp;""))&gt;0)*1),"")</f>
        <v/>
      </c>
      <c r="B248" s="29" t="n"/>
      <c r="C248" s="29" t="n"/>
      <c r="D248" s="30" t="n"/>
      <c r="E248" s="29" t="n"/>
      <c r="F248" s="31" t="n"/>
      <c r="G248" s="29" t="n"/>
      <c r="H248" s="27">
        <f>IF(AND(TRIM(B248&amp;"")&lt;&gt;"",E248="Waiting"),SUMPRODUCT(($E$9:E248="Waiting")*(LEN(TRIM($B$9:B248&amp;""))&gt;0)),"")</f>
        <v/>
      </c>
      <c r="I248" s="28">
        <f>IF(AND(E248="Offered",ISNUMBER(F248)),F248+N(B5),"")</f>
        <v/>
      </c>
      <c r="J248" s="10">
        <f>IF(NOT(TRIM(B248&amp;"")&lt;&gt;""),"",IF(E248="Waiting",IF(H248&lt;=E4,"Offer a spot","Keep waiting"),IF(E248="Offered",IF(ISNUMBER(F248),"Waiting for their answer","Add the date you contacted them"),IF(E248="Took the spot","Done: spot filled",IF(OR(E248="Passed",E248="No reply"),"Done: move on to the next name","Pick a status")))))</f>
        <v/>
      </c>
    </row>
    <row r="249">
      <c r="A249" s="20">
        <f>IF(TRIM(B249&amp;"")&lt;&gt;"",SUMPRODUCT((LEN(TRIM($B$9:B249&amp;""))&gt;0)*1),"")</f>
        <v/>
      </c>
      <c r="B249" s="29" t="n"/>
      <c r="C249" s="29" t="n"/>
      <c r="D249" s="30" t="n"/>
      <c r="E249" s="29" t="n"/>
      <c r="F249" s="31" t="n"/>
      <c r="G249" s="29" t="n"/>
      <c r="H249" s="27">
        <f>IF(AND(TRIM(B249&amp;"")&lt;&gt;"",E249="Waiting"),SUMPRODUCT(($E$9:E249="Waiting")*(LEN(TRIM($B$9:B249&amp;""))&gt;0)),"")</f>
        <v/>
      </c>
      <c r="I249" s="28">
        <f>IF(AND(E249="Offered",ISNUMBER(F249)),F249+N(B5),"")</f>
        <v/>
      </c>
      <c r="J249" s="10">
        <f>IF(NOT(TRIM(B249&amp;"")&lt;&gt;""),"",IF(E249="Waiting",IF(H249&lt;=E4,"Offer a spot","Keep waiting"),IF(E249="Offered",IF(ISNUMBER(F249),"Waiting for their answer","Add the date you contacted them"),IF(E249="Took the spot","Done: spot filled",IF(OR(E249="Passed",E249="No reply"),"Done: move on to the next name","Pick a status")))))</f>
        <v/>
      </c>
    </row>
    <row r="250">
      <c r="A250" s="20">
        <f>IF(TRIM(B250&amp;"")&lt;&gt;"",SUMPRODUCT((LEN(TRIM($B$9:B250&amp;""))&gt;0)*1),"")</f>
        <v/>
      </c>
      <c r="B250" s="29" t="n"/>
      <c r="C250" s="29" t="n"/>
      <c r="D250" s="30" t="n"/>
      <c r="E250" s="29" t="n"/>
      <c r="F250" s="31" t="n"/>
      <c r="G250" s="29" t="n"/>
      <c r="H250" s="27">
        <f>IF(AND(TRIM(B250&amp;"")&lt;&gt;"",E250="Waiting"),SUMPRODUCT(($E$9:E250="Waiting")*(LEN(TRIM($B$9:B250&amp;""))&gt;0)),"")</f>
        <v/>
      </c>
      <c r="I250" s="28">
        <f>IF(AND(E250="Offered",ISNUMBER(F250)),F250+N(B5),"")</f>
        <v/>
      </c>
      <c r="J250" s="10">
        <f>IF(NOT(TRIM(B250&amp;"")&lt;&gt;""),"",IF(E250="Waiting",IF(H250&lt;=E4,"Offer a spot","Keep waiting"),IF(E250="Offered",IF(ISNUMBER(F250),"Waiting for their answer","Add the date you contacted them"),IF(E250="Took the spot","Done: spot filled",IF(OR(E250="Passed",E250="No reply"),"Done: move on to the next name","Pick a status")))))</f>
        <v/>
      </c>
    </row>
    <row r="251">
      <c r="A251" s="20">
        <f>IF(TRIM(B251&amp;"")&lt;&gt;"",SUMPRODUCT((LEN(TRIM($B$9:B251&amp;""))&gt;0)*1),"")</f>
        <v/>
      </c>
      <c r="B251" s="29" t="n"/>
      <c r="C251" s="29" t="n"/>
      <c r="D251" s="30" t="n"/>
      <c r="E251" s="29" t="n"/>
      <c r="F251" s="31" t="n"/>
      <c r="G251" s="29" t="n"/>
      <c r="H251" s="27">
        <f>IF(AND(TRIM(B251&amp;"")&lt;&gt;"",E251="Waiting"),SUMPRODUCT(($E$9:E251="Waiting")*(LEN(TRIM($B$9:B251&amp;""))&gt;0)),"")</f>
        <v/>
      </c>
      <c r="I251" s="28">
        <f>IF(AND(E251="Offered",ISNUMBER(F251)),F251+N(B5),"")</f>
        <v/>
      </c>
      <c r="J251" s="10">
        <f>IF(NOT(TRIM(B251&amp;"")&lt;&gt;""),"",IF(E251="Waiting",IF(H251&lt;=E4,"Offer a spot","Keep waiting"),IF(E251="Offered",IF(ISNUMBER(F251),"Waiting for their answer","Add the date you contacted them"),IF(E251="Took the spot","Done: spot filled",IF(OR(E251="Passed",E251="No reply"),"Done: move on to the next name","Pick a status")))))</f>
        <v/>
      </c>
    </row>
    <row r="252">
      <c r="A252" s="20">
        <f>IF(TRIM(B252&amp;"")&lt;&gt;"",SUMPRODUCT((LEN(TRIM($B$9:B252&amp;""))&gt;0)*1),"")</f>
        <v/>
      </c>
      <c r="B252" s="29" t="n"/>
      <c r="C252" s="29" t="n"/>
      <c r="D252" s="30" t="n"/>
      <c r="E252" s="29" t="n"/>
      <c r="F252" s="31" t="n"/>
      <c r="G252" s="29" t="n"/>
      <c r="H252" s="27">
        <f>IF(AND(TRIM(B252&amp;"")&lt;&gt;"",E252="Waiting"),SUMPRODUCT(($E$9:E252="Waiting")*(LEN(TRIM($B$9:B252&amp;""))&gt;0)),"")</f>
        <v/>
      </c>
      <c r="I252" s="28">
        <f>IF(AND(E252="Offered",ISNUMBER(F252)),F252+N(B5),"")</f>
        <v/>
      </c>
      <c r="J252" s="10">
        <f>IF(NOT(TRIM(B252&amp;"")&lt;&gt;""),"",IF(E252="Waiting",IF(H252&lt;=E4,"Offer a spot","Keep waiting"),IF(E252="Offered",IF(ISNUMBER(F252),"Waiting for their answer","Add the date you contacted them"),IF(E252="Took the spot","Done: spot filled",IF(OR(E252="Passed",E252="No reply"),"Done: move on to the next name","Pick a status")))))</f>
        <v/>
      </c>
    </row>
    <row r="253">
      <c r="A253" s="20">
        <f>IF(TRIM(B253&amp;"")&lt;&gt;"",SUMPRODUCT((LEN(TRIM($B$9:B253&amp;""))&gt;0)*1),"")</f>
        <v/>
      </c>
      <c r="B253" s="29" t="n"/>
      <c r="C253" s="29" t="n"/>
      <c r="D253" s="30" t="n"/>
      <c r="E253" s="29" t="n"/>
      <c r="F253" s="31" t="n"/>
      <c r="G253" s="29" t="n"/>
      <c r="H253" s="27">
        <f>IF(AND(TRIM(B253&amp;"")&lt;&gt;"",E253="Waiting"),SUMPRODUCT(($E$9:E253="Waiting")*(LEN(TRIM($B$9:B253&amp;""))&gt;0)),"")</f>
        <v/>
      </c>
      <c r="I253" s="28">
        <f>IF(AND(E253="Offered",ISNUMBER(F253)),F253+N(B5),"")</f>
        <v/>
      </c>
      <c r="J253" s="10">
        <f>IF(NOT(TRIM(B253&amp;"")&lt;&gt;""),"",IF(E253="Waiting",IF(H253&lt;=E4,"Offer a spot","Keep waiting"),IF(E253="Offered",IF(ISNUMBER(F253),"Waiting for their answer","Add the date you contacted them"),IF(E253="Took the spot","Done: spot filled",IF(OR(E253="Passed",E253="No reply"),"Done: move on to the next name","Pick a status")))))</f>
        <v/>
      </c>
    </row>
    <row r="254">
      <c r="A254" s="20">
        <f>IF(TRIM(B254&amp;"")&lt;&gt;"",SUMPRODUCT((LEN(TRIM($B$9:B254&amp;""))&gt;0)*1),"")</f>
        <v/>
      </c>
      <c r="B254" s="29" t="n"/>
      <c r="C254" s="29" t="n"/>
      <c r="D254" s="30" t="n"/>
      <c r="E254" s="29" t="n"/>
      <c r="F254" s="31" t="n"/>
      <c r="G254" s="29" t="n"/>
      <c r="H254" s="27">
        <f>IF(AND(TRIM(B254&amp;"")&lt;&gt;"",E254="Waiting"),SUMPRODUCT(($E$9:E254="Waiting")*(LEN(TRIM($B$9:B254&amp;""))&gt;0)),"")</f>
        <v/>
      </c>
      <c r="I254" s="28">
        <f>IF(AND(E254="Offered",ISNUMBER(F254)),F254+N(B5),"")</f>
        <v/>
      </c>
      <c r="J254" s="10">
        <f>IF(NOT(TRIM(B254&amp;"")&lt;&gt;""),"",IF(E254="Waiting",IF(H254&lt;=E4,"Offer a spot","Keep waiting"),IF(E254="Offered",IF(ISNUMBER(F254),"Waiting for their answer","Add the date you contacted them"),IF(E254="Took the spot","Done: spot filled",IF(OR(E254="Passed",E254="No reply"),"Done: move on to the next name","Pick a status")))))</f>
        <v/>
      </c>
    </row>
    <row r="255">
      <c r="A255" s="20">
        <f>IF(TRIM(B255&amp;"")&lt;&gt;"",SUMPRODUCT((LEN(TRIM($B$9:B255&amp;""))&gt;0)*1),"")</f>
        <v/>
      </c>
      <c r="B255" s="29" t="n"/>
      <c r="C255" s="29" t="n"/>
      <c r="D255" s="30" t="n"/>
      <c r="E255" s="29" t="n"/>
      <c r="F255" s="31" t="n"/>
      <c r="G255" s="29" t="n"/>
      <c r="H255" s="27">
        <f>IF(AND(TRIM(B255&amp;"")&lt;&gt;"",E255="Waiting"),SUMPRODUCT(($E$9:E255="Waiting")*(LEN(TRIM($B$9:B255&amp;""))&gt;0)),"")</f>
        <v/>
      </c>
      <c r="I255" s="28">
        <f>IF(AND(E255="Offered",ISNUMBER(F255)),F255+N(B5),"")</f>
        <v/>
      </c>
      <c r="J255" s="10">
        <f>IF(NOT(TRIM(B255&amp;"")&lt;&gt;""),"",IF(E255="Waiting",IF(H255&lt;=E4,"Offer a spot","Keep waiting"),IF(E255="Offered",IF(ISNUMBER(F255),"Waiting for their answer","Add the date you contacted them"),IF(E255="Took the spot","Done: spot filled",IF(OR(E255="Passed",E255="No reply"),"Done: move on to the next name","Pick a status")))))</f>
        <v/>
      </c>
    </row>
    <row r="256">
      <c r="A256" s="20">
        <f>IF(TRIM(B256&amp;"")&lt;&gt;"",SUMPRODUCT((LEN(TRIM($B$9:B256&amp;""))&gt;0)*1),"")</f>
        <v/>
      </c>
      <c r="B256" s="29" t="n"/>
      <c r="C256" s="29" t="n"/>
      <c r="D256" s="30" t="n"/>
      <c r="E256" s="29" t="n"/>
      <c r="F256" s="31" t="n"/>
      <c r="G256" s="29" t="n"/>
      <c r="H256" s="27">
        <f>IF(AND(TRIM(B256&amp;"")&lt;&gt;"",E256="Waiting"),SUMPRODUCT(($E$9:E256="Waiting")*(LEN(TRIM($B$9:B256&amp;""))&gt;0)),"")</f>
        <v/>
      </c>
      <c r="I256" s="28">
        <f>IF(AND(E256="Offered",ISNUMBER(F256)),F256+N(B5),"")</f>
        <v/>
      </c>
      <c r="J256" s="10">
        <f>IF(NOT(TRIM(B256&amp;"")&lt;&gt;""),"",IF(E256="Waiting",IF(H256&lt;=E4,"Offer a spot","Keep waiting"),IF(E256="Offered",IF(ISNUMBER(F256),"Waiting for their answer","Add the date you contacted them"),IF(E256="Took the spot","Done: spot filled",IF(OR(E256="Passed",E256="No reply"),"Done: move on to the next name","Pick a status")))))</f>
        <v/>
      </c>
    </row>
    <row r="257">
      <c r="A257" s="20">
        <f>IF(TRIM(B257&amp;"")&lt;&gt;"",SUMPRODUCT((LEN(TRIM($B$9:B257&amp;""))&gt;0)*1),"")</f>
        <v/>
      </c>
      <c r="B257" s="29" t="n"/>
      <c r="C257" s="29" t="n"/>
      <c r="D257" s="30" t="n"/>
      <c r="E257" s="29" t="n"/>
      <c r="F257" s="31" t="n"/>
      <c r="G257" s="29" t="n"/>
      <c r="H257" s="27">
        <f>IF(AND(TRIM(B257&amp;"")&lt;&gt;"",E257="Waiting"),SUMPRODUCT(($E$9:E257="Waiting")*(LEN(TRIM($B$9:B257&amp;""))&gt;0)),"")</f>
        <v/>
      </c>
      <c r="I257" s="28">
        <f>IF(AND(E257="Offered",ISNUMBER(F257)),F257+N(B5),"")</f>
        <v/>
      </c>
      <c r="J257" s="10">
        <f>IF(NOT(TRIM(B257&amp;"")&lt;&gt;""),"",IF(E257="Waiting",IF(H257&lt;=E4,"Offer a spot","Keep waiting"),IF(E257="Offered",IF(ISNUMBER(F257),"Waiting for their answer","Add the date you contacted them"),IF(E257="Took the spot","Done: spot filled",IF(OR(E257="Passed",E257="No reply"),"Done: move on to the next name","Pick a status")))))</f>
        <v/>
      </c>
    </row>
    <row r="258">
      <c r="A258" s="20">
        <f>IF(TRIM(B258&amp;"")&lt;&gt;"",SUMPRODUCT((LEN(TRIM($B$9:B258&amp;""))&gt;0)*1),"")</f>
        <v/>
      </c>
      <c r="B258" s="29" t="n"/>
      <c r="C258" s="29" t="n"/>
      <c r="D258" s="30" t="n"/>
      <c r="E258" s="29" t="n"/>
      <c r="F258" s="31" t="n"/>
      <c r="G258" s="29" t="n"/>
      <c r="H258" s="27">
        <f>IF(AND(TRIM(B258&amp;"")&lt;&gt;"",E258="Waiting"),SUMPRODUCT(($E$9:E258="Waiting")*(LEN(TRIM($B$9:B258&amp;""))&gt;0)),"")</f>
        <v/>
      </c>
      <c r="I258" s="28">
        <f>IF(AND(E258="Offered",ISNUMBER(F258)),F258+N(B5),"")</f>
        <v/>
      </c>
      <c r="J258" s="10">
        <f>IF(NOT(TRIM(B258&amp;"")&lt;&gt;""),"",IF(E258="Waiting",IF(H258&lt;=E4,"Offer a spot","Keep waiting"),IF(E258="Offered",IF(ISNUMBER(F258),"Waiting for their answer","Add the date you contacted them"),IF(E258="Took the spot","Done: spot filled",IF(OR(E258="Passed",E258="No reply"),"Done: move on to the next name","Pick a status")))))</f>
        <v/>
      </c>
    </row>
    <row r="259">
      <c r="A259" s="20">
        <f>IF(TRIM(B259&amp;"")&lt;&gt;"",SUMPRODUCT((LEN(TRIM($B$9:B259&amp;""))&gt;0)*1),"")</f>
        <v/>
      </c>
      <c r="B259" s="29" t="n"/>
      <c r="C259" s="29" t="n"/>
      <c r="D259" s="30" t="n"/>
      <c r="E259" s="29" t="n"/>
      <c r="F259" s="31" t="n"/>
      <c r="G259" s="29" t="n"/>
      <c r="H259" s="27">
        <f>IF(AND(TRIM(B259&amp;"")&lt;&gt;"",E259="Waiting"),SUMPRODUCT(($E$9:E259="Waiting")*(LEN(TRIM($B$9:B259&amp;""))&gt;0)),"")</f>
        <v/>
      </c>
      <c r="I259" s="28">
        <f>IF(AND(E259="Offered",ISNUMBER(F259)),F259+N(B5),"")</f>
        <v/>
      </c>
      <c r="J259" s="10">
        <f>IF(NOT(TRIM(B259&amp;"")&lt;&gt;""),"",IF(E259="Waiting",IF(H259&lt;=E4,"Offer a spot","Keep waiting"),IF(E259="Offered",IF(ISNUMBER(F259),"Waiting for their answer","Add the date you contacted them"),IF(E259="Took the spot","Done: spot filled",IF(OR(E259="Passed",E259="No reply"),"Done: move on to the next name","Pick a status")))))</f>
        <v/>
      </c>
    </row>
    <row r="260">
      <c r="A260" s="20">
        <f>IF(TRIM(B260&amp;"")&lt;&gt;"",SUMPRODUCT((LEN(TRIM($B$9:B260&amp;""))&gt;0)*1),"")</f>
        <v/>
      </c>
      <c r="B260" s="29" t="n"/>
      <c r="C260" s="29" t="n"/>
      <c r="D260" s="30" t="n"/>
      <c r="E260" s="29" t="n"/>
      <c r="F260" s="31" t="n"/>
      <c r="G260" s="29" t="n"/>
      <c r="H260" s="27">
        <f>IF(AND(TRIM(B260&amp;"")&lt;&gt;"",E260="Waiting"),SUMPRODUCT(($E$9:E260="Waiting")*(LEN(TRIM($B$9:B260&amp;""))&gt;0)),"")</f>
        <v/>
      </c>
      <c r="I260" s="28">
        <f>IF(AND(E260="Offered",ISNUMBER(F260)),F260+N(B5),"")</f>
        <v/>
      </c>
      <c r="J260" s="10">
        <f>IF(NOT(TRIM(B260&amp;"")&lt;&gt;""),"",IF(E260="Waiting",IF(H260&lt;=E4,"Offer a spot","Keep waiting"),IF(E260="Offered",IF(ISNUMBER(F260),"Waiting for their answer","Add the date you contacted them"),IF(E260="Took the spot","Done: spot filled",IF(OR(E260="Passed",E260="No reply"),"Done: move on to the next name","Pick a status")))))</f>
        <v/>
      </c>
    </row>
    <row r="261">
      <c r="A261" s="20">
        <f>IF(TRIM(B261&amp;"")&lt;&gt;"",SUMPRODUCT((LEN(TRIM($B$9:B261&amp;""))&gt;0)*1),"")</f>
        <v/>
      </c>
      <c r="B261" s="29" t="n"/>
      <c r="C261" s="29" t="n"/>
      <c r="D261" s="30" t="n"/>
      <c r="E261" s="29" t="n"/>
      <c r="F261" s="31" t="n"/>
      <c r="G261" s="29" t="n"/>
      <c r="H261" s="27">
        <f>IF(AND(TRIM(B261&amp;"")&lt;&gt;"",E261="Waiting"),SUMPRODUCT(($E$9:E261="Waiting")*(LEN(TRIM($B$9:B261&amp;""))&gt;0)),"")</f>
        <v/>
      </c>
      <c r="I261" s="28">
        <f>IF(AND(E261="Offered",ISNUMBER(F261)),F261+N(B5),"")</f>
        <v/>
      </c>
      <c r="J261" s="10">
        <f>IF(NOT(TRIM(B261&amp;"")&lt;&gt;""),"",IF(E261="Waiting",IF(H261&lt;=E4,"Offer a spot","Keep waiting"),IF(E261="Offered",IF(ISNUMBER(F261),"Waiting for their answer","Add the date you contacted them"),IF(E261="Took the spot","Done: spot filled",IF(OR(E261="Passed",E261="No reply"),"Done: move on to the next name","Pick a status")))))</f>
        <v/>
      </c>
    </row>
    <row r="262">
      <c r="A262" s="20">
        <f>IF(TRIM(B262&amp;"")&lt;&gt;"",SUMPRODUCT((LEN(TRIM($B$9:B262&amp;""))&gt;0)*1),"")</f>
        <v/>
      </c>
      <c r="B262" s="29" t="n"/>
      <c r="C262" s="29" t="n"/>
      <c r="D262" s="30" t="n"/>
      <c r="E262" s="29" t="n"/>
      <c r="F262" s="31" t="n"/>
      <c r="G262" s="29" t="n"/>
      <c r="H262" s="27">
        <f>IF(AND(TRIM(B262&amp;"")&lt;&gt;"",E262="Waiting"),SUMPRODUCT(($E$9:E262="Waiting")*(LEN(TRIM($B$9:B262&amp;""))&gt;0)),"")</f>
        <v/>
      </c>
      <c r="I262" s="28">
        <f>IF(AND(E262="Offered",ISNUMBER(F262)),F262+N(B5),"")</f>
        <v/>
      </c>
      <c r="J262" s="10">
        <f>IF(NOT(TRIM(B262&amp;"")&lt;&gt;""),"",IF(E262="Waiting",IF(H262&lt;=E4,"Offer a spot","Keep waiting"),IF(E262="Offered",IF(ISNUMBER(F262),"Waiting for their answer","Add the date you contacted them"),IF(E262="Took the spot","Done: spot filled",IF(OR(E262="Passed",E262="No reply"),"Done: move on to the next name","Pick a status")))))</f>
        <v/>
      </c>
    </row>
    <row r="263">
      <c r="A263" s="20">
        <f>IF(TRIM(B263&amp;"")&lt;&gt;"",SUMPRODUCT((LEN(TRIM($B$9:B263&amp;""))&gt;0)*1),"")</f>
        <v/>
      </c>
      <c r="B263" s="29" t="n"/>
      <c r="C263" s="29" t="n"/>
      <c r="D263" s="30" t="n"/>
      <c r="E263" s="29" t="n"/>
      <c r="F263" s="31" t="n"/>
      <c r="G263" s="29" t="n"/>
      <c r="H263" s="27">
        <f>IF(AND(TRIM(B263&amp;"")&lt;&gt;"",E263="Waiting"),SUMPRODUCT(($E$9:E263="Waiting")*(LEN(TRIM($B$9:B263&amp;""))&gt;0)),"")</f>
        <v/>
      </c>
      <c r="I263" s="28">
        <f>IF(AND(E263="Offered",ISNUMBER(F263)),F263+N(B5),"")</f>
        <v/>
      </c>
      <c r="J263" s="10">
        <f>IF(NOT(TRIM(B263&amp;"")&lt;&gt;""),"",IF(E263="Waiting",IF(H263&lt;=E4,"Offer a spot","Keep waiting"),IF(E263="Offered",IF(ISNUMBER(F263),"Waiting for their answer","Add the date you contacted them"),IF(E263="Took the spot","Done: spot filled",IF(OR(E263="Passed",E263="No reply"),"Done: move on to the next name","Pick a status")))))</f>
        <v/>
      </c>
    </row>
    <row r="264">
      <c r="A264" s="20">
        <f>IF(TRIM(B264&amp;"")&lt;&gt;"",SUMPRODUCT((LEN(TRIM($B$9:B264&amp;""))&gt;0)*1),"")</f>
        <v/>
      </c>
      <c r="B264" s="29" t="n"/>
      <c r="C264" s="29" t="n"/>
      <c r="D264" s="30" t="n"/>
      <c r="E264" s="29" t="n"/>
      <c r="F264" s="31" t="n"/>
      <c r="G264" s="29" t="n"/>
      <c r="H264" s="27">
        <f>IF(AND(TRIM(B264&amp;"")&lt;&gt;"",E264="Waiting"),SUMPRODUCT(($E$9:E264="Waiting")*(LEN(TRIM($B$9:B264&amp;""))&gt;0)),"")</f>
        <v/>
      </c>
      <c r="I264" s="28">
        <f>IF(AND(E264="Offered",ISNUMBER(F264)),F264+N(B5),"")</f>
        <v/>
      </c>
      <c r="J264" s="10">
        <f>IF(NOT(TRIM(B264&amp;"")&lt;&gt;""),"",IF(E264="Waiting",IF(H264&lt;=E4,"Offer a spot","Keep waiting"),IF(E264="Offered",IF(ISNUMBER(F264),"Waiting for their answer","Add the date you contacted them"),IF(E264="Took the spot","Done: spot filled",IF(OR(E264="Passed",E264="No reply"),"Done: move on to the next name","Pick a status")))))</f>
        <v/>
      </c>
    </row>
    <row r="265">
      <c r="A265" s="20">
        <f>IF(TRIM(B265&amp;"")&lt;&gt;"",SUMPRODUCT((LEN(TRIM($B$9:B265&amp;""))&gt;0)*1),"")</f>
        <v/>
      </c>
      <c r="B265" s="29" t="n"/>
      <c r="C265" s="29" t="n"/>
      <c r="D265" s="30" t="n"/>
      <c r="E265" s="29" t="n"/>
      <c r="F265" s="31" t="n"/>
      <c r="G265" s="29" t="n"/>
      <c r="H265" s="27">
        <f>IF(AND(TRIM(B265&amp;"")&lt;&gt;"",E265="Waiting"),SUMPRODUCT(($E$9:E265="Waiting")*(LEN(TRIM($B$9:B265&amp;""))&gt;0)),"")</f>
        <v/>
      </c>
      <c r="I265" s="28">
        <f>IF(AND(E265="Offered",ISNUMBER(F265)),F265+N(B5),"")</f>
        <v/>
      </c>
      <c r="J265" s="10">
        <f>IF(NOT(TRIM(B265&amp;"")&lt;&gt;""),"",IF(E265="Waiting",IF(H265&lt;=E4,"Offer a spot","Keep waiting"),IF(E265="Offered",IF(ISNUMBER(F265),"Waiting for their answer","Add the date you contacted them"),IF(E265="Took the spot","Done: spot filled",IF(OR(E265="Passed",E265="No reply"),"Done: move on to the next name","Pick a status")))))</f>
        <v/>
      </c>
    </row>
    <row r="266">
      <c r="A266" s="20">
        <f>IF(TRIM(B266&amp;"")&lt;&gt;"",SUMPRODUCT((LEN(TRIM($B$9:B266&amp;""))&gt;0)*1),"")</f>
        <v/>
      </c>
      <c r="B266" s="29" t="n"/>
      <c r="C266" s="29" t="n"/>
      <c r="D266" s="30" t="n"/>
      <c r="E266" s="29" t="n"/>
      <c r="F266" s="31" t="n"/>
      <c r="G266" s="29" t="n"/>
      <c r="H266" s="27">
        <f>IF(AND(TRIM(B266&amp;"")&lt;&gt;"",E266="Waiting"),SUMPRODUCT(($E$9:E266="Waiting")*(LEN(TRIM($B$9:B266&amp;""))&gt;0)),"")</f>
        <v/>
      </c>
      <c r="I266" s="28">
        <f>IF(AND(E266="Offered",ISNUMBER(F266)),F266+N(B5),"")</f>
        <v/>
      </c>
      <c r="J266" s="10">
        <f>IF(NOT(TRIM(B266&amp;"")&lt;&gt;""),"",IF(E266="Waiting",IF(H266&lt;=E4,"Offer a spot","Keep waiting"),IF(E266="Offered",IF(ISNUMBER(F266),"Waiting for their answer","Add the date you contacted them"),IF(E266="Took the spot","Done: spot filled",IF(OR(E266="Passed",E266="No reply"),"Done: move on to the next name","Pick a status")))))</f>
        <v/>
      </c>
    </row>
    <row r="267">
      <c r="A267" s="20">
        <f>IF(TRIM(B267&amp;"")&lt;&gt;"",SUMPRODUCT((LEN(TRIM($B$9:B267&amp;""))&gt;0)*1),"")</f>
        <v/>
      </c>
      <c r="B267" s="29" t="n"/>
      <c r="C267" s="29" t="n"/>
      <c r="D267" s="30" t="n"/>
      <c r="E267" s="29" t="n"/>
      <c r="F267" s="31" t="n"/>
      <c r="G267" s="29" t="n"/>
      <c r="H267" s="27">
        <f>IF(AND(TRIM(B267&amp;"")&lt;&gt;"",E267="Waiting"),SUMPRODUCT(($E$9:E267="Waiting")*(LEN(TRIM($B$9:B267&amp;""))&gt;0)),"")</f>
        <v/>
      </c>
      <c r="I267" s="28">
        <f>IF(AND(E267="Offered",ISNUMBER(F267)),F267+N(B5),"")</f>
        <v/>
      </c>
      <c r="J267" s="10">
        <f>IF(NOT(TRIM(B267&amp;"")&lt;&gt;""),"",IF(E267="Waiting",IF(H267&lt;=E4,"Offer a spot","Keep waiting"),IF(E267="Offered",IF(ISNUMBER(F267),"Waiting for their answer","Add the date you contacted them"),IF(E267="Took the spot","Done: spot filled",IF(OR(E267="Passed",E267="No reply"),"Done: move on to the next name","Pick a status")))))</f>
        <v/>
      </c>
    </row>
    <row r="268">
      <c r="A268" s="20">
        <f>IF(TRIM(B268&amp;"")&lt;&gt;"",SUMPRODUCT((LEN(TRIM($B$9:B268&amp;""))&gt;0)*1),"")</f>
        <v/>
      </c>
      <c r="B268" s="29" t="n"/>
      <c r="C268" s="29" t="n"/>
      <c r="D268" s="30" t="n"/>
      <c r="E268" s="29" t="n"/>
      <c r="F268" s="31" t="n"/>
      <c r="G268" s="29" t="n"/>
      <c r="H268" s="27">
        <f>IF(AND(TRIM(B268&amp;"")&lt;&gt;"",E268="Waiting"),SUMPRODUCT(($E$9:E268="Waiting")*(LEN(TRIM($B$9:B268&amp;""))&gt;0)),"")</f>
        <v/>
      </c>
      <c r="I268" s="28">
        <f>IF(AND(E268="Offered",ISNUMBER(F268)),F268+N(B5),"")</f>
        <v/>
      </c>
      <c r="J268" s="10">
        <f>IF(NOT(TRIM(B268&amp;"")&lt;&gt;""),"",IF(E268="Waiting",IF(H268&lt;=E4,"Offer a spot","Keep waiting"),IF(E268="Offered",IF(ISNUMBER(F268),"Waiting for their answer","Add the date you contacted them"),IF(E268="Took the spot","Done: spot filled",IF(OR(E268="Passed",E268="No reply"),"Done: move on to the next name","Pick a status")))))</f>
        <v/>
      </c>
    </row>
    <row r="269">
      <c r="A269" s="20">
        <f>IF(TRIM(B269&amp;"")&lt;&gt;"",SUMPRODUCT((LEN(TRIM($B$9:B269&amp;""))&gt;0)*1),"")</f>
        <v/>
      </c>
      <c r="B269" s="29" t="n"/>
      <c r="C269" s="29" t="n"/>
      <c r="D269" s="30" t="n"/>
      <c r="E269" s="29" t="n"/>
      <c r="F269" s="31" t="n"/>
      <c r="G269" s="29" t="n"/>
      <c r="H269" s="27">
        <f>IF(AND(TRIM(B269&amp;"")&lt;&gt;"",E269="Waiting"),SUMPRODUCT(($E$9:E269="Waiting")*(LEN(TRIM($B$9:B269&amp;""))&gt;0)),"")</f>
        <v/>
      </c>
      <c r="I269" s="28">
        <f>IF(AND(E269="Offered",ISNUMBER(F269)),F269+N(B5),"")</f>
        <v/>
      </c>
      <c r="J269" s="10">
        <f>IF(NOT(TRIM(B269&amp;"")&lt;&gt;""),"",IF(E269="Waiting",IF(H269&lt;=E4,"Offer a spot","Keep waiting"),IF(E269="Offered",IF(ISNUMBER(F269),"Waiting for their answer","Add the date you contacted them"),IF(E269="Took the spot","Done: spot filled",IF(OR(E269="Passed",E269="No reply"),"Done: move on to the next name","Pick a status")))))</f>
        <v/>
      </c>
    </row>
    <row r="270">
      <c r="A270" s="20">
        <f>IF(TRIM(B270&amp;"")&lt;&gt;"",SUMPRODUCT((LEN(TRIM($B$9:B270&amp;""))&gt;0)*1),"")</f>
        <v/>
      </c>
      <c r="B270" s="29" t="n"/>
      <c r="C270" s="29" t="n"/>
      <c r="D270" s="30" t="n"/>
      <c r="E270" s="29" t="n"/>
      <c r="F270" s="31" t="n"/>
      <c r="G270" s="29" t="n"/>
      <c r="H270" s="27">
        <f>IF(AND(TRIM(B270&amp;"")&lt;&gt;"",E270="Waiting"),SUMPRODUCT(($E$9:E270="Waiting")*(LEN(TRIM($B$9:B270&amp;""))&gt;0)),"")</f>
        <v/>
      </c>
      <c r="I270" s="28">
        <f>IF(AND(E270="Offered",ISNUMBER(F270)),F270+N(B5),"")</f>
        <v/>
      </c>
      <c r="J270" s="10">
        <f>IF(NOT(TRIM(B270&amp;"")&lt;&gt;""),"",IF(E270="Waiting",IF(H270&lt;=E4,"Offer a spot","Keep waiting"),IF(E270="Offered",IF(ISNUMBER(F270),"Waiting for their answer","Add the date you contacted them"),IF(E270="Took the spot","Done: spot filled",IF(OR(E270="Passed",E270="No reply"),"Done: move on to the next name","Pick a status")))))</f>
        <v/>
      </c>
    </row>
    <row r="271">
      <c r="A271" s="20">
        <f>IF(TRIM(B271&amp;"")&lt;&gt;"",SUMPRODUCT((LEN(TRIM($B$9:B271&amp;""))&gt;0)*1),"")</f>
        <v/>
      </c>
      <c r="B271" s="29" t="n"/>
      <c r="C271" s="29" t="n"/>
      <c r="D271" s="30" t="n"/>
      <c r="E271" s="29" t="n"/>
      <c r="F271" s="31" t="n"/>
      <c r="G271" s="29" t="n"/>
      <c r="H271" s="27">
        <f>IF(AND(TRIM(B271&amp;"")&lt;&gt;"",E271="Waiting"),SUMPRODUCT(($E$9:E271="Waiting")*(LEN(TRIM($B$9:B271&amp;""))&gt;0)),"")</f>
        <v/>
      </c>
      <c r="I271" s="28">
        <f>IF(AND(E271="Offered",ISNUMBER(F271)),F271+N(B5),"")</f>
        <v/>
      </c>
      <c r="J271" s="10">
        <f>IF(NOT(TRIM(B271&amp;"")&lt;&gt;""),"",IF(E271="Waiting",IF(H271&lt;=E4,"Offer a spot","Keep waiting"),IF(E271="Offered",IF(ISNUMBER(F271),"Waiting for their answer","Add the date you contacted them"),IF(E271="Took the spot","Done: spot filled",IF(OR(E271="Passed",E271="No reply"),"Done: move on to the next name","Pick a status")))))</f>
        <v/>
      </c>
    </row>
    <row r="272">
      <c r="A272" s="20">
        <f>IF(TRIM(B272&amp;"")&lt;&gt;"",SUMPRODUCT((LEN(TRIM($B$9:B272&amp;""))&gt;0)*1),"")</f>
        <v/>
      </c>
      <c r="B272" s="29" t="n"/>
      <c r="C272" s="29" t="n"/>
      <c r="D272" s="30" t="n"/>
      <c r="E272" s="29" t="n"/>
      <c r="F272" s="31" t="n"/>
      <c r="G272" s="29" t="n"/>
      <c r="H272" s="27">
        <f>IF(AND(TRIM(B272&amp;"")&lt;&gt;"",E272="Waiting"),SUMPRODUCT(($E$9:E272="Waiting")*(LEN(TRIM($B$9:B272&amp;""))&gt;0)),"")</f>
        <v/>
      </c>
      <c r="I272" s="28">
        <f>IF(AND(E272="Offered",ISNUMBER(F272)),F272+N(B5),"")</f>
        <v/>
      </c>
      <c r="J272" s="10">
        <f>IF(NOT(TRIM(B272&amp;"")&lt;&gt;""),"",IF(E272="Waiting",IF(H272&lt;=E4,"Offer a spot","Keep waiting"),IF(E272="Offered",IF(ISNUMBER(F272),"Waiting for their answer","Add the date you contacted them"),IF(E272="Took the spot","Done: spot filled",IF(OR(E272="Passed",E272="No reply"),"Done: move on to the next name","Pick a status")))))</f>
        <v/>
      </c>
    </row>
    <row r="273">
      <c r="A273" s="20">
        <f>IF(TRIM(B273&amp;"")&lt;&gt;"",SUMPRODUCT((LEN(TRIM($B$9:B273&amp;""))&gt;0)*1),"")</f>
        <v/>
      </c>
      <c r="B273" s="29" t="n"/>
      <c r="C273" s="29" t="n"/>
      <c r="D273" s="30" t="n"/>
      <c r="E273" s="29" t="n"/>
      <c r="F273" s="31" t="n"/>
      <c r="G273" s="29" t="n"/>
      <c r="H273" s="27">
        <f>IF(AND(TRIM(B273&amp;"")&lt;&gt;"",E273="Waiting"),SUMPRODUCT(($E$9:E273="Waiting")*(LEN(TRIM($B$9:B273&amp;""))&gt;0)),"")</f>
        <v/>
      </c>
      <c r="I273" s="28">
        <f>IF(AND(E273="Offered",ISNUMBER(F273)),F273+N(B5),"")</f>
        <v/>
      </c>
      <c r="J273" s="10">
        <f>IF(NOT(TRIM(B273&amp;"")&lt;&gt;""),"",IF(E273="Waiting",IF(H273&lt;=E4,"Offer a spot","Keep waiting"),IF(E273="Offered",IF(ISNUMBER(F273),"Waiting for their answer","Add the date you contacted them"),IF(E273="Took the spot","Done: spot filled",IF(OR(E273="Passed",E273="No reply"),"Done: move on to the next name","Pick a status")))))</f>
        <v/>
      </c>
    </row>
    <row r="274">
      <c r="A274" s="20">
        <f>IF(TRIM(B274&amp;"")&lt;&gt;"",SUMPRODUCT((LEN(TRIM($B$9:B274&amp;""))&gt;0)*1),"")</f>
        <v/>
      </c>
      <c r="B274" s="29" t="n"/>
      <c r="C274" s="29" t="n"/>
      <c r="D274" s="30" t="n"/>
      <c r="E274" s="29" t="n"/>
      <c r="F274" s="31" t="n"/>
      <c r="G274" s="29" t="n"/>
      <c r="H274" s="27">
        <f>IF(AND(TRIM(B274&amp;"")&lt;&gt;"",E274="Waiting"),SUMPRODUCT(($E$9:E274="Waiting")*(LEN(TRIM($B$9:B274&amp;""))&gt;0)),"")</f>
        <v/>
      </c>
      <c r="I274" s="28">
        <f>IF(AND(E274="Offered",ISNUMBER(F274)),F274+N(B5),"")</f>
        <v/>
      </c>
      <c r="J274" s="10">
        <f>IF(NOT(TRIM(B274&amp;"")&lt;&gt;""),"",IF(E274="Waiting",IF(H274&lt;=E4,"Offer a spot","Keep waiting"),IF(E274="Offered",IF(ISNUMBER(F274),"Waiting for their answer","Add the date you contacted them"),IF(E274="Took the spot","Done: spot filled",IF(OR(E274="Passed",E274="No reply"),"Done: move on to the next name","Pick a status")))))</f>
        <v/>
      </c>
    </row>
    <row r="275">
      <c r="A275" s="20">
        <f>IF(TRIM(B275&amp;"")&lt;&gt;"",SUMPRODUCT((LEN(TRIM($B$9:B275&amp;""))&gt;0)*1),"")</f>
        <v/>
      </c>
      <c r="B275" s="29" t="n"/>
      <c r="C275" s="29" t="n"/>
      <c r="D275" s="30" t="n"/>
      <c r="E275" s="29" t="n"/>
      <c r="F275" s="31" t="n"/>
      <c r="G275" s="29" t="n"/>
      <c r="H275" s="27">
        <f>IF(AND(TRIM(B275&amp;"")&lt;&gt;"",E275="Waiting"),SUMPRODUCT(($E$9:E275="Waiting")*(LEN(TRIM($B$9:B275&amp;""))&gt;0)),"")</f>
        <v/>
      </c>
      <c r="I275" s="28">
        <f>IF(AND(E275="Offered",ISNUMBER(F275)),F275+N(B5),"")</f>
        <v/>
      </c>
      <c r="J275" s="10">
        <f>IF(NOT(TRIM(B275&amp;"")&lt;&gt;""),"",IF(E275="Waiting",IF(H275&lt;=E4,"Offer a spot","Keep waiting"),IF(E275="Offered",IF(ISNUMBER(F275),"Waiting for their answer","Add the date you contacted them"),IF(E275="Took the spot","Done: spot filled",IF(OR(E275="Passed",E275="No reply"),"Done: move on to the next name","Pick a status")))))</f>
        <v/>
      </c>
    </row>
    <row r="276">
      <c r="A276" s="20">
        <f>IF(TRIM(B276&amp;"")&lt;&gt;"",SUMPRODUCT((LEN(TRIM($B$9:B276&amp;""))&gt;0)*1),"")</f>
        <v/>
      </c>
      <c r="B276" s="29" t="n"/>
      <c r="C276" s="29" t="n"/>
      <c r="D276" s="30" t="n"/>
      <c r="E276" s="29" t="n"/>
      <c r="F276" s="31" t="n"/>
      <c r="G276" s="29" t="n"/>
      <c r="H276" s="27">
        <f>IF(AND(TRIM(B276&amp;"")&lt;&gt;"",E276="Waiting"),SUMPRODUCT(($E$9:E276="Waiting")*(LEN(TRIM($B$9:B276&amp;""))&gt;0)),"")</f>
        <v/>
      </c>
      <c r="I276" s="28">
        <f>IF(AND(E276="Offered",ISNUMBER(F276)),F276+N(B5),"")</f>
        <v/>
      </c>
      <c r="J276" s="10">
        <f>IF(NOT(TRIM(B276&amp;"")&lt;&gt;""),"",IF(E276="Waiting",IF(H276&lt;=E4,"Offer a spot","Keep waiting"),IF(E276="Offered",IF(ISNUMBER(F276),"Waiting for their answer","Add the date you contacted them"),IF(E276="Took the spot","Done: spot filled",IF(OR(E276="Passed",E276="No reply"),"Done: move on to the next name","Pick a status")))))</f>
        <v/>
      </c>
    </row>
    <row r="277">
      <c r="A277" s="20">
        <f>IF(TRIM(B277&amp;"")&lt;&gt;"",SUMPRODUCT((LEN(TRIM($B$9:B277&amp;""))&gt;0)*1),"")</f>
        <v/>
      </c>
      <c r="B277" s="29" t="n"/>
      <c r="C277" s="29" t="n"/>
      <c r="D277" s="30" t="n"/>
      <c r="E277" s="29" t="n"/>
      <c r="F277" s="31" t="n"/>
      <c r="G277" s="29" t="n"/>
      <c r="H277" s="27">
        <f>IF(AND(TRIM(B277&amp;"")&lt;&gt;"",E277="Waiting"),SUMPRODUCT(($E$9:E277="Waiting")*(LEN(TRIM($B$9:B277&amp;""))&gt;0)),"")</f>
        <v/>
      </c>
      <c r="I277" s="28">
        <f>IF(AND(E277="Offered",ISNUMBER(F277)),F277+N(B5),"")</f>
        <v/>
      </c>
      <c r="J277" s="10">
        <f>IF(NOT(TRIM(B277&amp;"")&lt;&gt;""),"",IF(E277="Waiting",IF(H277&lt;=E4,"Offer a spot","Keep waiting"),IF(E277="Offered",IF(ISNUMBER(F277),"Waiting for their answer","Add the date you contacted them"),IF(E277="Took the spot","Done: spot filled",IF(OR(E277="Passed",E277="No reply"),"Done: move on to the next name","Pick a status")))))</f>
        <v/>
      </c>
    </row>
    <row r="278">
      <c r="A278" s="20">
        <f>IF(TRIM(B278&amp;"")&lt;&gt;"",SUMPRODUCT((LEN(TRIM($B$9:B278&amp;""))&gt;0)*1),"")</f>
        <v/>
      </c>
      <c r="B278" s="29" t="n"/>
      <c r="C278" s="29" t="n"/>
      <c r="D278" s="30" t="n"/>
      <c r="E278" s="29" t="n"/>
      <c r="F278" s="31" t="n"/>
      <c r="G278" s="29" t="n"/>
      <c r="H278" s="27">
        <f>IF(AND(TRIM(B278&amp;"")&lt;&gt;"",E278="Waiting"),SUMPRODUCT(($E$9:E278="Waiting")*(LEN(TRIM($B$9:B278&amp;""))&gt;0)),"")</f>
        <v/>
      </c>
      <c r="I278" s="28">
        <f>IF(AND(E278="Offered",ISNUMBER(F278)),F278+N(B5),"")</f>
        <v/>
      </c>
      <c r="J278" s="10">
        <f>IF(NOT(TRIM(B278&amp;"")&lt;&gt;""),"",IF(E278="Waiting",IF(H278&lt;=E4,"Offer a spot","Keep waiting"),IF(E278="Offered",IF(ISNUMBER(F278),"Waiting for their answer","Add the date you contacted them"),IF(E278="Took the spot","Done: spot filled",IF(OR(E278="Passed",E278="No reply"),"Done: move on to the next name","Pick a status")))))</f>
        <v/>
      </c>
    </row>
    <row r="279">
      <c r="A279" s="20">
        <f>IF(TRIM(B279&amp;"")&lt;&gt;"",SUMPRODUCT((LEN(TRIM($B$9:B279&amp;""))&gt;0)*1),"")</f>
        <v/>
      </c>
      <c r="B279" s="29" t="n"/>
      <c r="C279" s="29" t="n"/>
      <c r="D279" s="30" t="n"/>
      <c r="E279" s="29" t="n"/>
      <c r="F279" s="31" t="n"/>
      <c r="G279" s="29" t="n"/>
      <c r="H279" s="27">
        <f>IF(AND(TRIM(B279&amp;"")&lt;&gt;"",E279="Waiting"),SUMPRODUCT(($E$9:E279="Waiting")*(LEN(TRIM($B$9:B279&amp;""))&gt;0)),"")</f>
        <v/>
      </c>
      <c r="I279" s="28">
        <f>IF(AND(E279="Offered",ISNUMBER(F279)),F279+N(B5),"")</f>
        <v/>
      </c>
      <c r="J279" s="10">
        <f>IF(NOT(TRIM(B279&amp;"")&lt;&gt;""),"",IF(E279="Waiting",IF(H279&lt;=E4,"Offer a spot","Keep waiting"),IF(E279="Offered",IF(ISNUMBER(F279),"Waiting for their answer","Add the date you contacted them"),IF(E279="Took the spot","Done: spot filled",IF(OR(E279="Passed",E279="No reply"),"Done: move on to the next name","Pick a status")))))</f>
        <v/>
      </c>
    </row>
    <row r="280">
      <c r="A280" s="20">
        <f>IF(TRIM(B280&amp;"")&lt;&gt;"",SUMPRODUCT((LEN(TRIM($B$9:B280&amp;""))&gt;0)*1),"")</f>
        <v/>
      </c>
      <c r="B280" s="29" t="n"/>
      <c r="C280" s="29" t="n"/>
      <c r="D280" s="30" t="n"/>
      <c r="E280" s="29" t="n"/>
      <c r="F280" s="31" t="n"/>
      <c r="G280" s="29" t="n"/>
      <c r="H280" s="27">
        <f>IF(AND(TRIM(B280&amp;"")&lt;&gt;"",E280="Waiting"),SUMPRODUCT(($E$9:E280="Waiting")*(LEN(TRIM($B$9:B280&amp;""))&gt;0)),"")</f>
        <v/>
      </c>
      <c r="I280" s="28">
        <f>IF(AND(E280="Offered",ISNUMBER(F280)),F280+N(B5),"")</f>
        <v/>
      </c>
      <c r="J280" s="10">
        <f>IF(NOT(TRIM(B280&amp;"")&lt;&gt;""),"",IF(E280="Waiting",IF(H280&lt;=E4,"Offer a spot","Keep waiting"),IF(E280="Offered",IF(ISNUMBER(F280),"Waiting for their answer","Add the date you contacted them"),IF(E280="Took the spot","Done: spot filled",IF(OR(E280="Passed",E280="No reply"),"Done: move on to the next name","Pick a status")))))</f>
        <v/>
      </c>
    </row>
    <row r="281">
      <c r="A281" s="20">
        <f>IF(TRIM(B281&amp;"")&lt;&gt;"",SUMPRODUCT((LEN(TRIM($B$9:B281&amp;""))&gt;0)*1),"")</f>
        <v/>
      </c>
      <c r="B281" s="29" t="n"/>
      <c r="C281" s="29" t="n"/>
      <c r="D281" s="30" t="n"/>
      <c r="E281" s="29" t="n"/>
      <c r="F281" s="31" t="n"/>
      <c r="G281" s="29" t="n"/>
      <c r="H281" s="27">
        <f>IF(AND(TRIM(B281&amp;"")&lt;&gt;"",E281="Waiting"),SUMPRODUCT(($E$9:E281="Waiting")*(LEN(TRIM($B$9:B281&amp;""))&gt;0)),"")</f>
        <v/>
      </c>
      <c r="I281" s="28">
        <f>IF(AND(E281="Offered",ISNUMBER(F281)),F281+N(B5),"")</f>
        <v/>
      </c>
      <c r="J281" s="10">
        <f>IF(NOT(TRIM(B281&amp;"")&lt;&gt;""),"",IF(E281="Waiting",IF(H281&lt;=E4,"Offer a spot","Keep waiting"),IF(E281="Offered",IF(ISNUMBER(F281),"Waiting for their answer","Add the date you contacted them"),IF(E281="Took the spot","Done: spot filled",IF(OR(E281="Passed",E281="No reply"),"Done: move on to the next name","Pick a status")))))</f>
        <v/>
      </c>
    </row>
    <row r="282">
      <c r="A282" s="20">
        <f>IF(TRIM(B282&amp;"")&lt;&gt;"",SUMPRODUCT((LEN(TRIM($B$9:B282&amp;""))&gt;0)*1),"")</f>
        <v/>
      </c>
      <c r="B282" s="29" t="n"/>
      <c r="C282" s="29" t="n"/>
      <c r="D282" s="30" t="n"/>
      <c r="E282" s="29" t="n"/>
      <c r="F282" s="31" t="n"/>
      <c r="G282" s="29" t="n"/>
      <c r="H282" s="27">
        <f>IF(AND(TRIM(B282&amp;"")&lt;&gt;"",E282="Waiting"),SUMPRODUCT(($E$9:E282="Waiting")*(LEN(TRIM($B$9:B282&amp;""))&gt;0)),"")</f>
        <v/>
      </c>
      <c r="I282" s="28">
        <f>IF(AND(E282="Offered",ISNUMBER(F282)),F282+N(B5),"")</f>
        <v/>
      </c>
      <c r="J282" s="10">
        <f>IF(NOT(TRIM(B282&amp;"")&lt;&gt;""),"",IF(E282="Waiting",IF(H282&lt;=E4,"Offer a spot","Keep waiting"),IF(E282="Offered",IF(ISNUMBER(F282),"Waiting for their answer","Add the date you contacted them"),IF(E282="Took the spot","Done: spot filled",IF(OR(E282="Passed",E282="No reply"),"Done: move on to the next name","Pick a status")))))</f>
        <v/>
      </c>
    </row>
    <row r="283">
      <c r="A283" s="20">
        <f>IF(TRIM(B283&amp;"")&lt;&gt;"",SUMPRODUCT((LEN(TRIM($B$9:B283&amp;""))&gt;0)*1),"")</f>
        <v/>
      </c>
      <c r="B283" s="29" t="n"/>
      <c r="C283" s="29" t="n"/>
      <c r="D283" s="30" t="n"/>
      <c r="E283" s="29" t="n"/>
      <c r="F283" s="31" t="n"/>
      <c r="G283" s="29" t="n"/>
      <c r="H283" s="27">
        <f>IF(AND(TRIM(B283&amp;"")&lt;&gt;"",E283="Waiting"),SUMPRODUCT(($E$9:E283="Waiting")*(LEN(TRIM($B$9:B283&amp;""))&gt;0)),"")</f>
        <v/>
      </c>
      <c r="I283" s="28">
        <f>IF(AND(E283="Offered",ISNUMBER(F283)),F283+N(B5),"")</f>
        <v/>
      </c>
      <c r="J283" s="10">
        <f>IF(NOT(TRIM(B283&amp;"")&lt;&gt;""),"",IF(E283="Waiting",IF(H283&lt;=E4,"Offer a spot","Keep waiting"),IF(E283="Offered",IF(ISNUMBER(F283),"Waiting for their answer","Add the date you contacted them"),IF(E283="Took the spot","Done: spot filled",IF(OR(E283="Passed",E283="No reply"),"Done: move on to the next name","Pick a status")))))</f>
        <v/>
      </c>
    </row>
    <row r="284">
      <c r="A284" s="20">
        <f>IF(TRIM(B284&amp;"")&lt;&gt;"",SUMPRODUCT((LEN(TRIM($B$9:B284&amp;""))&gt;0)*1),"")</f>
        <v/>
      </c>
      <c r="B284" s="29" t="n"/>
      <c r="C284" s="29" t="n"/>
      <c r="D284" s="30" t="n"/>
      <c r="E284" s="29" t="n"/>
      <c r="F284" s="31" t="n"/>
      <c r="G284" s="29" t="n"/>
      <c r="H284" s="27">
        <f>IF(AND(TRIM(B284&amp;"")&lt;&gt;"",E284="Waiting"),SUMPRODUCT(($E$9:E284="Waiting")*(LEN(TRIM($B$9:B284&amp;""))&gt;0)),"")</f>
        <v/>
      </c>
      <c r="I284" s="28">
        <f>IF(AND(E284="Offered",ISNUMBER(F284)),F284+N(B5),"")</f>
        <v/>
      </c>
      <c r="J284" s="10">
        <f>IF(NOT(TRIM(B284&amp;"")&lt;&gt;""),"",IF(E284="Waiting",IF(H284&lt;=E4,"Offer a spot","Keep waiting"),IF(E284="Offered",IF(ISNUMBER(F284),"Waiting for their answer","Add the date you contacted them"),IF(E284="Took the spot","Done: spot filled",IF(OR(E284="Passed",E284="No reply"),"Done: move on to the next name","Pick a status")))))</f>
        <v/>
      </c>
    </row>
    <row r="285">
      <c r="A285" s="20">
        <f>IF(TRIM(B285&amp;"")&lt;&gt;"",SUMPRODUCT((LEN(TRIM($B$9:B285&amp;""))&gt;0)*1),"")</f>
        <v/>
      </c>
      <c r="B285" s="29" t="n"/>
      <c r="C285" s="29" t="n"/>
      <c r="D285" s="30" t="n"/>
      <c r="E285" s="29" t="n"/>
      <c r="F285" s="31" t="n"/>
      <c r="G285" s="29" t="n"/>
      <c r="H285" s="27">
        <f>IF(AND(TRIM(B285&amp;"")&lt;&gt;"",E285="Waiting"),SUMPRODUCT(($E$9:E285="Waiting")*(LEN(TRIM($B$9:B285&amp;""))&gt;0)),"")</f>
        <v/>
      </c>
      <c r="I285" s="28">
        <f>IF(AND(E285="Offered",ISNUMBER(F285)),F285+N(B5),"")</f>
        <v/>
      </c>
      <c r="J285" s="10">
        <f>IF(NOT(TRIM(B285&amp;"")&lt;&gt;""),"",IF(E285="Waiting",IF(H285&lt;=E4,"Offer a spot","Keep waiting"),IF(E285="Offered",IF(ISNUMBER(F285),"Waiting for their answer","Add the date you contacted them"),IF(E285="Took the spot","Done: spot filled",IF(OR(E285="Passed",E285="No reply"),"Done: move on to the next name","Pick a status")))))</f>
        <v/>
      </c>
    </row>
    <row r="286">
      <c r="A286" s="20">
        <f>IF(TRIM(B286&amp;"")&lt;&gt;"",SUMPRODUCT((LEN(TRIM($B$9:B286&amp;""))&gt;0)*1),"")</f>
        <v/>
      </c>
      <c r="B286" s="29" t="n"/>
      <c r="C286" s="29" t="n"/>
      <c r="D286" s="30" t="n"/>
      <c r="E286" s="29" t="n"/>
      <c r="F286" s="31" t="n"/>
      <c r="G286" s="29" t="n"/>
      <c r="H286" s="27">
        <f>IF(AND(TRIM(B286&amp;"")&lt;&gt;"",E286="Waiting"),SUMPRODUCT(($E$9:E286="Waiting")*(LEN(TRIM($B$9:B286&amp;""))&gt;0)),"")</f>
        <v/>
      </c>
      <c r="I286" s="28">
        <f>IF(AND(E286="Offered",ISNUMBER(F286)),F286+N(B5),"")</f>
        <v/>
      </c>
      <c r="J286" s="10">
        <f>IF(NOT(TRIM(B286&amp;"")&lt;&gt;""),"",IF(E286="Waiting",IF(H286&lt;=E4,"Offer a spot","Keep waiting"),IF(E286="Offered",IF(ISNUMBER(F286),"Waiting for their answer","Add the date you contacted them"),IF(E286="Took the spot","Done: spot filled",IF(OR(E286="Passed",E286="No reply"),"Done: move on to the next name","Pick a status")))))</f>
        <v/>
      </c>
    </row>
    <row r="287">
      <c r="A287" s="20">
        <f>IF(TRIM(B287&amp;"")&lt;&gt;"",SUMPRODUCT((LEN(TRIM($B$9:B287&amp;""))&gt;0)*1),"")</f>
        <v/>
      </c>
      <c r="B287" s="29" t="n"/>
      <c r="C287" s="29" t="n"/>
      <c r="D287" s="30" t="n"/>
      <c r="E287" s="29" t="n"/>
      <c r="F287" s="31" t="n"/>
      <c r="G287" s="29" t="n"/>
      <c r="H287" s="27">
        <f>IF(AND(TRIM(B287&amp;"")&lt;&gt;"",E287="Waiting"),SUMPRODUCT(($E$9:E287="Waiting")*(LEN(TRIM($B$9:B287&amp;""))&gt;0)),"")</f>
        <v/>
      </c>
      <c r="I287" s="28">
        <f>IF(AND(E287="Offered",ISNUMBER(F287)),F287+N(B5),"")</f>
        <v/>
      </c>
      <c r="J287" s="10">
        <f>IF(NOT(TRIM(B287&amp;"")&lt;&gt;""),"",IF(E287="Waiting",IF(H287&lt;=E4,"Offer a spot","Keep waiting"),IF(E287="Offered",IF(ISNUMBER(F287),"Waiting for their answer","Add the date you contacted them"),IF(E287="Took the spot","Done: spot filled",IF(OR(E287="Passed",E287="No reply"),"Done: move on to the next name","Pick a status")))))</f>
        <v/>
      </c>
    </row>
    <row r="288">
      <c r="A288" s="20">
        <f>IF(TRIM(B288&amp;"")&lt;&gt;"",SUMPRODUCT((LEN(TRIM($B$9:B288&amp;""))&gt;0)*1),"")</f>
        <v/>
      </c>
      <c r="B288" s="29" t="n"/>
      <c r="C288" s="29" t="n"/>
      <c r="D288" s="30" t="n"/>
      <c r="E288" s="29" t="n"/>
      <c r="F288" s="31" t="n"/>
      <c r="G288" s="29" t="n"/>
      <c r="H288" s="27">
        <f>IF(AND(TRIM(B288&amp;"")&lt;&gt;"",E288="Waiting"),SUMPRODUCT(($E$9:E288="Waiting")*(LEN(TRIM($B$9:B288&amp;""))&gt;0)),"")</f>
        <v/>
      </c>
      <c r="I288" s="28">
        <f>IF(AND(E288="Offered",ISNUMBER(F288)),F288+N(B5),"")</f>
        <v/>
      </c>
      <c r="J288" s="10">
        <f>IF(NOT(TRIM(B288&amp;"")&lt;&gt;""),"",IF(E288="Waiting",IF(H288&lt;=E4,"Offer a spot","Keep waiting"),IF(E288="Offered",IF(ISNUMBER(F288),"Waiting for their answer","Add the date you contacted them"),IF(E288="Took the spot","Done: spot filled",IF(OR(E288="Passed",E288="No reply"),"Done: move on to the next name","Pick a status")))))</f>
        <v/>
      </c>
    </row>
    <row r="289">
      <c r="A289" s="20">
        <f>IF(TRIM(B289&amp;"")&lt;&gt;"",SUMPRODUCT((LEN(TRIM($B$9:B289&amp;""))&gt;0)*1),"")</f>
        <v/>
      </c>
      <c r="B289" s="29" t="n"/>
      <c r="C289" s="29" t="n"/>
      <c r="D289" s="30" t="n"/>
      <c r="E289" s="29" t="n"/>
      <c r="F289" s="31" t="n"/>
      <c r="G289" s="29" t="n"/>
      <c r="H289" s="27">
        <f>IF(AND(TRIM(B289&amp;"")&lt;&gt;"",E289="Waiting"),SUMPRODUCT(($E$9:E289="Waiting")*(LEN(TRIM($B$9:B289&amp;""))&gt;0)),"")</f>
        <v/>
      </c>
      <c r="I289" s="28">
        <f>IF(AND(E289="Offered",ISNUMBER(F289)),F289+N(B5),"")</f>
        <v/>
      </c>
      <c r="J289" s="10">
        <f>IF(NOT(TRIM(B289&amp;"")&lt;&gt;""),"",IF(E289="Waiting",IF(H289&lt;=E4,"Offer a spot","Keep waiting"),IF(E289="Offered",IF(ISNUMBER(F289),"Waiting for their answer","Add the date you contacted them"),IF(E289="Took the spot","Done: spot filled",IF(OR(E289="Passed",E289="No reply"),"Done: move on to the next name","Pick a status")))))</f>
        <v/>
      </c>
    </row>
    <row r="290">
      <c r="A290" s="20">
        <f>IF(TRIM(B290&amp;"")&lt;&gt;"",SUMPRODUCT((LEN(TRIM($B$9:B290&amp;""))&gt;0)*1),"")</f>
        <v/>
      </c>
      <c r="B290" s="29" t="n"/>
      <c r="C290" s="29" t="n"/>
      <c r="D290" s="30" t="n"/>
      <c r="E290" s="29" t="n"/>
      <c r="F290" s="31" t="n"/>
      <c r="G290" s="29" t="n"/>
      <c r="H290" s="27">
        <f>IF(AND(TRIM(B290&amp;"")&lt;&gt;"",E290="Waiting"),SUMPRODUCT(($E$9:E290="Waiting")*(LEN(TRIM($B$9:B290&amp;""))&gt;0)),"")</f>
        <v/>
      </c>
      <c r="I290" s="28">
        <f>IF(AND(E290="Offered",ISNUMBER(F290)),F290+N(B5),"")</f>
        <v/>
      </c>
      <c r="J290" s="10">
        <f>IF(NOT(TRIM(B290&amp;"")&lt;&gt;""),"",IF(E290="Waiting",IF(H290&lt;=E4,"Offer a spot","Keep waiting"),IF(E290="Offered",IF(ISNUMBER(F290),"Waiting for their answer","Add the date you contacted them"),IF(E290="Took the spot","Done: spot filled",IF(OR(E290="Passed",E290="No reply"),"Done: move on to the next name","Pick a status")))))</f>
        <v/>
      </c>
    </row>
    <row r="291">
      <c r="A291" s="20">
        <f>IF(TRIM(B291&amp;"")&lt;&gt;"",SUMPRODUCT((LEN(TRIM($B$9:B291&amp;""))&gt;0)*1),"")</f>
        <v/>
      </c>
      <c r="B291" s="29" t="n"/>
      <c r="C291" s="29" t="n"/>
      <c r="D291" s="30" t="n"/>
      <c r="E291" s="29" t="n"/>
      <c r="F291" s="31" t="n"/>
      <c r="G291" s="29" t="n"/>
      <c r="H291" s="27">
        <f>IF(AND(TRIM(B291&amp;"")&lt;&gt;"",E291="Waiting"),SUMPRODUCT(($E$9:E291="Waiting")*(LEN(TRIM($B$9:B291&amp;""))&gt;0)),"")</f>
        <v/>
      </c>
      <c r="I291" s="28">
        <f>IF(AND(E291="Offered",ISNUMBER(F291)),F291+N(B5),"")</f>
        <v/>
      </c>
      <c r="J291" s="10">
        <f>IF(NOT(TRIM(B291&amp;"")&lt;&gt;""),"",IF(E291="Waiting",IF(H291&lt;=E4,"Offer a spot","Keep waiting"),IF(E291="Offered",IF(ISNUMBER(F291),"Waiting for their answer","Add the date you contacted them"),IF(E291="Took the spot","Done: spot filled",IF(OR(E291="Passed",E291="No reply"),"Done: move on to the next name","Pick a status")))))</f>
        <v/>
      </c>
    </row>
    <row r="292">
      <c r="A292" s="20">
        <f>IF(TRIM(B292&amp;"")&lt;&gt;"",SUMPRODUCT((LEN(TRIM($B$9:B292&amp;""))&gt;0)*1),"")</f>
        <v/>
      </c>
      <c r="B292" s="29" t="n"/>
      <c r="C292" s="29" t="n"/>
      <c r="D292" s="30" t="n"/>
      <c r="E292" s="29" t="n"/>
      <c r="F292" s="31" t="n"/>
      <c r="G292" s="29" t="n"/>
      <c r="H292" s="27">
        <f>IF(AND(TRIM(B292&amp;"")&lt;&gt;"",E292="Waiting"),SUMPRODUCT(($E$9:E292="Waiting")*(LEN(TRIM($B$9:B292&amp;""))&gt;0)),"")</f>
        <v/>
      </c>
      <c r="I292" s="28">
        <f>IF(AND(E292="Offered",ISNUMBER(F292)),F292+N(B5),"")</f>
        <v/>
      </c>
      <c r="J292" s="10">
        <f>IF(NOT(TRIM(B292&amp;"")&lt;&gt;""),"",IF(E292="Waiting",IF(H292&lt;=E4,"Offer a spot","Keep waiting"),IF(E292="Offered",IF(ISNUMBER(F292),"Waiting for their answer","Add the date you contacted them"),IF(E292="Took the spot","Done: spot filled",IF(OR(E292="Passed",E292="No reply"),"Done: move on to the next name","Pick a status")))))</f>
        <v/>
      </c>
    </row>
    <row r="293">
      <c r="A293" s="20">
        <f>IF(TRIM(B293&amp;"")&lt;&gt;"",SUMPRODUCT((LEN(TRIM($B$9:B293&amp;""))&gt;0)*1),"")</f>
        <v/>
      </c>
      <c r="B293" s="29" t="n"/>
      <c r="C293" s="29" t="n"/>
      <c r="D293" s="30" t="n"/>
      <c r="E293" s="29" t="n"/>
      <c r="F293" s="31" t="n"/>
      <c r="G293" s="29" t="n"/>
      <c r="H293" s="27">
        <f>IF(AND(TRIM(B293&amp;"")&lt;&gt;"",E293="Waiting"),SUMPRODUCT(($E$9:E293="Waiting")*(LEN(TRIM($B$9:B293&amp;""))&gt;0)),"")</f>
        <v/>
      </c>
      <c r="I293" s="28">
        <f>IF(AND(E293="Offered",ISNUMBER(F293)),F293+N(B5),"")</f>
        <v/>
      </c>
      <c r="J293" s="10">
        <f>IF(NOT(TRIM(B293&amp;"")&lt;&gt;""),"",IF(E293="Waiting",IF(H293&lt;=E4,"Offer a spot","Keep waiting"),IF(E293="Offered",IF(ISNUMBER(F293),"Waiting for their answer","Add the date you contacted them"),IF(E293="Took the spot","Done: spot filled",IF(OR(E293="Passed",E293="No reply"),"Done: move on to the next name","Pick a status")))))</f>
        <v/>
      </c>
    </row>
    <row r="294">
      <c r="A294" s="20">
        <f>IF(TRIM(B294&amp;"")&lt;&gt;"",SUMPRODUCT((LEN(TRIM($B$9:B294&amp;""))&gt;0)*1),"")</f>
        <v/>
      </c>
      <c r="B294" s="29" t="n"/>
      <c r="C294" s="29" t="n"/>
      <c r="D294" s="30" t="n"/>
      <c r="E294" s="29" t="n"/>
      <c r="F294" s="31" t="n"/>
      <c r="G294" s="29" t="n"/>
      <c r="H294" s="27">
        <f>IF(AND(TRIM(B294&amp;"")&lt;&gt;"",E294="Waiting"),SUMPRODUCT(($E$9:E294="Waiting")*(LEN(TRIM($B$9:B294&amp;""))&gt;0)),"")</f>
        <v/>
      </c>
      <c r="I294" s="28">
        <f>IF(AND(E294="Offered",ISNUMBER(F294)),F294+N(B5),"")</f>
        <v/>
      </c>
      <c r="J294" s="10">
        <f>IF(NOT(TRIM(B294&amp;"")&lt;&gt;""),"",IF(E294="Waiting",IF(H294&lt;=E4,"Offer a spot","Keep waiting"),IF(E294="Offered",IF(ISNUMBER(F294),"Waiting for their answer","Add the date you contacted them"),IF(E294="Took the spot","Done: spot filled",IF(OR(E294="Passed",E294="No reply"),"Done: move on to the next name","Pick a status")))))</f>
        <v/>
      </c>
    </row>
    <row r="295">
      <c r="A295" s="20">
        <f>IF(TRIM(B295&amp;"")&lt;&gt;"",SUMPRODUCT((LEN(TRIM($B$9:B295&amp;""))&gt;0)*1),"")</f>
        <v/>
      </c>
      <c r="B295" s="29" t="n"/>
      <c r="C295" s="29" t="n"/>
      <c r="D295" s="30" t="n"/>
      <c r="E295" s="29" t="n"/>
      <c r="F295" s="31" t="n"/>
      <c r="G295" s="29" t="n"/>
      <c r="H295" s="27">
        <f>IF(AND(TRIM(B295&amp;"")&lt;&gt;"",E295="Waiting"),SUMPRODUCT(($E$9:E295="Waiting")*(LEN(TRIM($B$9:B295&amp;""))&gt;0)),"")</f>
        <v/>
      </c>
      <c r="I295" s="28">
        <f>IF(AND(E295="Offered",ISNUMBER(F295)),F295+N(B5),"")</f>
        <v/>
      </c>
      <c r="J295" s="10">
        <f>IF(NOT(TRIM(B295&amp;"")&lt;&gt;""),"",IF(E295="Waiting",IF(H295&lt;=E4,"Offer a spot","Keep waiting"),IF(E295="Offered",IF(ISNUMBER(F295),"Waiting for their answer","Add the date you contacted them"),IF(E295="Took the spot","Done: spot filled",IF(OR(E295="Passed",E295="No reply"),"Done: move on to the next name","Pick a status")))))</f>
        <v/>
      </c>
    </row>
    <row r="296">
      <c r="A296" s="20">
        <f>IF(TRIM(B296&amp;"")&lt;&gt;"",SUMPRODUCT((LEN(TRIM($B$9:B296&amp;""))&gt;0)*1),"")</f>
        <v/>
      </c>
      <c r="B296" s="29" t="n"/>
      <c r="C296" s="29" t="n"/>
      <c r="D296" s="30" t="n"/>
      <c r="E296" s="29" t="n"/>
      <c r="F296" s="31" t="n"/>
      <c r="G296" s="29" t="n"/>
      <c r="H296" s="27">
        <f>IF(AND(TRIM(B296&amp;"")&lt;&gt;"",E296="Waiting"),SUMPRODUCT(($E$9:E296="Waiting")*(LEN(TRIM($B$9:B296&amp;""))&gt;0)),"")</f>
        <v/>
      </c>
      <c r="I296" s="28">
        <f>IF(AND(E296="Offered",ISNUMBER(F296)),F296+N(B5),"")</f>
        <v/>
      </c>
      <c r="J296" s="10">
        <f>IF(NOT(TRIM(B296&amp;"")&lt;&gt;""),"",IF(E296="Waiting",IF(H296&lt;=E4,"Offer a spot","Keep waiting"),IF(E296="Offered",IF(ISNUMBER(F296),"Waiting for their answer","Add the date you contacted them"),IF(E296="Took the spot","Done: spot filled",IF(OR(E296="Passed",E296="No reply"),"Done: move on to the next name","Pick a status")))))</f>
        <v/>
      </c>
    </row>
    <row r="297">
      <c r="A297" s="20">
        <f>IF(TRIM(B297&amp;"")&lt;&gt;"",SUMPRODUCT((LEN(TRIM($B$9:B297&amp;""))&gt;0)*1),"")</f>
        <v/>
      </c>
      <c r="B297" s="29" t="n"/>
      <c r="C297" s="29" t="n"/>
      <c r="D297" s="30" t="n"/>
      <c r="E297" s="29" t="n"/>
      <c r="F297" s="31" t="n"/>
      <c r="G297" s="29" t="n"/>
      <c r="H297" s="27">
        <f>IF(AND(TRIM(B297&amp;"")&lt;&gt;"",E297="Waiting"),SUMPRODUCT(($E$9:E297="Waiting")*(LEN(TRIM($B$9:B297&amp;""))&gt;0)),"")</f>
        <v/>
      </c>
      <c r="I297" s="28">
        <f>IF(AND(E297="Offered",ISNUMBER(F297)),F297+N(B5),"")</f>
        <v/>
      </c>
      <c r="J297" s="10">
        <f>IF(NOT(TRIM(B297&amp;"")&lt;&gt;""),"",IF(E297="Waiting",IF(H297&lt;=E4,"Offer a spot","Keep waiting"),IF(E297="Offered",IF(ISNUMBER(F297),"Waiting for their answer","Add the date you contacted them"),IF(E297="Took the spot","Done: spot filled",IF(OR(E297="Passed",E297="No reply"),"Done: move on to the next name","Pick a status")))))</f>
        <v/>
      </c>
    </row>
    <row r="298">
      <c r="A298" s="20">
        <f>IF(TRIM(B298&amp;"")&lt;&gt;"",SUMPRODUCT((LEN(TRIM($B$9:B298&amp;""))&gt;0)*1),"")</f>
        <v/>
      </c>
      <c r="B298" s="29" t="n"/>
      <c r="C298" s="29" t="n"/>
      <c r="D298" s="30" t="n"/>
      <c r="E298" s="29" t="n"/>
      <c r="F298" s="31" t="n"/>
      <c r="G298" s="29" t="n"/>
      <c r="H298" s="27">
        <f>IF(AND(TRIM(B298&amp;"")&lt;&gt;"",E298="Waiting"),SUMPRODUCT(($E$9:E298="Waiting")*(LEN(TRIM($B$9:B298&amp;""))&gt;0)),"")</f>
        <v/>
      </c>
      <c r="I298" s="28">
        <f>IF(AND(E298="Offered",ISNUMBER(F298)),F298+N(B5),"")</f>
        <v/>
      </c>
      <c r="J298" s="10">
        <f>IF(NOT(TRIM(B298&amp;"")&lt;&gt;""),"",IF(E298="Waiting",IF(H298&lt;=E4,"Offer a spot","Keep waiting"),IF(E298="Offered",IF(ISNUMBER(F298),"Waiting for their answer","Add the date you contacted them"),IF(E298="Took the spot","Done: spot filled",IF(OR(E298="Passed",E298="No reply"),"Done: move on to the next name","Pick a status")))))</f>
        <v/>
      </c>
    </row>
    <row r="299">
      <c r="A299" s="20">
        <f>IF(TRIM(B299&amp;"")&lt;&gt;"",SUMPRODUCT((LEN(TRIM($B$9:B299&amp;""))&gt;0)*1),"")</f>
        <v/>
      </c>
      <c r="B299" s="29" t="n"/>
      <c r="C299" s="29" t="n"/>
      <c r="D299" s="30" t="n"/>
      <c r="E299" s="29" t="n"/>
      <c r="F299" s="31" t="n"/>
      <c r="G299" s="29" t="n"/>
      <c r="H299" s="27">
        <f>IF(AND(TRIM(B299&amp;"")&lt;&gt;"",E299="Waiting"),SUMPRODUCT(($E$9:E299="Waiting")*(LEN(TRIM($B$9:B299&amp;""))&gt;0)),"")</f>
        <v/>
      </c>
      <c r="I299" s="28">
        <f>IF(AND(E299="Offered",ISNUMBER(F299)),F299+N(B5),"")</f>
        <v/>
      </c>
      <c r="J299" s="10">
        <f>IF(NOT(TRIM(B299&amp;"")&lt;&gt;""),"",IF(E299="Waiting",IF(H299&lt;=E4,"Offer a spot","Keep waiting"),IF(E299="Offered",IF(ISNUMBER(F299),"Waiting for their answer","Add the date you contacted them"),IF(E299="Took the spot","Done: spot filled",IF(OR(E299="Passed",E299="No reply"),"Done: move on to the next name","Pick a status")))))</f>
        <v/>
      </c>
    </row>
    <row r="300">
      <c r="A300" s="20">
        <f>IF(TRIM(B300&amp;"")&lt;&gt;"",SUMPRODUCT((LEN(TRIM($B$9:B300&amp;""))&gt;0)*1),"")</f>
        <v/>
      </c>
      <c r="B300" s="29" t="n"/>
      <c r="C300" s="29" t="n"/>
      <c r="D300" s="30" t="n"/>
      <c r="E300" s="29" t="n"/>
      <c r="F300" s="31" t="n"/>
      <c r="G300" s="29" t="n"/>
      <c r="H300" s="27">
        <f>IF(AND(TRIM(B300&amp;"")&lt;&gt;"",E300="Waiting"),SUMPRODUCT(($E$9:E300="Waiting")*(LEN(TRIM($B$9:B300&amp;""))&gt;0)),"")</f>
        <v/>
      </c>
      <c r="I300" s="28">
        <f>IF(AND(E300="Offered",ISNUMBER(F300)),F300+N(B5),"")</f>
        <v/>
      </c>
      <c r="J300" s="10">
        <f>IF(NOT(TRIM(B300&amp;"")&lt;&gt;""),"",IF(E300="Waiting",IF(H300&lt;=E4,"Offer a spot","Keep waiting"),IF(E300="Offered",IF(ISNUMBER(F300),"Waiting for their answer","Add the date you contacted them"),IF(E300="Took the spot","Done: spot filled",IF(OR(E300="Passed",E300="No reply"),"Done: move on to the next name","Pick a status")))))</f>
        <v/>
      </c>
    </row>
    <row r="301">
      <c r="A301" s="20">
        <f>IF(TRIM(B301&amp;"")&lt;&gt;"",SUMPRODUCT((LEN(TRIM($B$9:B301&amp;""))&gt;0)*1),"")</f>
        <v/>
      </c>
      <c r="B301" s="29" t="n"/>
      <c r="C301" s="29" t="n"/>
      <c r="D301" s="30" t="n"/>
      <c r="E301" s="29" t="n"/>
      <c r="F301" s="31" t="n"/>
      <c r="G301" s="29" t="n"/>
      <c r="H301" s="27">
        <f>IF(AND(TRIM(B301&amp;"")&lt;&gt;"",E301="Waiting"),SUMPRODUCT(($E$9:E301="Waiting")*(LEN(TRIM($B$9:B301&amp;""))&gt;0)),"")</f>
        <v/>
      </c>
      <c r="I301" s="28">
        <f>IF(AND(E301="Offered",ISNUMBER(F301)),F301+N(B5),"")</f>
        <v/>
      </c>
      <c r="J301" s="10">
        <f>IF(NOT(TRIM(B301&amp;"")&lt;&gt;""),"",IF(E301="Waiting",IF(H301&lt;=E4,"Offer a spot","Keep waiting"),IF(E301="Offered",IF(ISNUMBER(F301),"Waiting for their answer","Add the date you contacted them"),IF(E301="Took the spot","Done: spot filled",IF(OR(E301="Passed",E301="No reply"),"Done: move on to the next name","Pick a status")))))</f>
        <v/>
      </c>
    </row>
    <row r="302">
      <c r="A302" s="20">
        <f>IF(TRIM(B302&amp;"")&lt;&gt;"",SUMPRODUCT((LEN(TRIM($B$9:B302&amp;""))&gt;0)*1),"")</f>
        <v/>
      </c>
      <c r="B302" s="29" t="n"/>
      <c r="C302" s="29" t="n"/>
      <c r="D302" s="30" t="n"/>
      <c r="E302" s="29" t="n"/>
      <c r="F302" s="31" t="n"/>
      <c r="G302" s="29" t="n"/>
      <c r="H302" s="27">
        <f>IF(AND(TRIM(B302&amp;"")&lt;&gt;"",E302="Waiting"),SUMPRODUCT(($E$9:E302="Waiting")*(LEN(TRIM($B$9:B302&amp;""))&gt;0)),"")</f>
        <v/>
      </c>
      <c r="I302" s="28">
        <f>IF(AND(E302="Offered",ISNUMBER(F302)),F302+N(B5),"")</f>
        <v/>
      </c>
      <c r="J302" s="10">
        <f>IF(NOT(TRIM(B302&amp;"")&lt;&gt;""),"",IF(E302="Waiting",IF(H302&lt;=E4,"Offer a spot","Keep waiting"),IF(E302="Offered",IF(ISNUMBER(F302),"Waiting for their answer","Add the date you contacted them"),IF(E302="Took the spot","Done: spot filled",IF(OR(E302="Passed",E302="No reply"),"Done: move on to the next name","Pick a status")))))</f>
        <v/>
      </c>
    </row>
    <row r="303">
      <c r="A303" s="20">
        <f>IF(TRIM(B303&amp;"")&lt;&gt;"",SUMPRODUCT((LEN(TRIM($B$9:B303&amp;""))&gt;0)*1),"")</f>
        <v/>
      </c>
      <c r="B303" s="29" t="n"/>
      <c r="C303" s="29" t="n"/>
      <c r="D303" s="30" t="n"/>
      <c r="E303" s="29" t="n"/>
      <c r="F303" s="31" t="n"/>
      <c r="G303" s="29" t="n"/>
      <c r="H303" s="27">
        <f>IF(AND(TRIM(B303&amp;"")&lt;&gt;"",E303="Waiting"),SUMPRODUCT(($E$9:E303="Waiting")*(LEN(TRIM($B$9:B303&amp;""))&gt;0)),"")</f>
        <v/>
      </c>
      <c r="I303" s="28">
        <f>IF(AND(E303="Offered",ISNUMBER(F303)),F303+N(B5),"")</f>
        <v/>
      </c>
      <c r="J303" s="10">
        <f>IF(NOT(TRIM(B303&amp;"")&lt;&gt;""),"",IF(E303="Waiting",IF(H303&lt;=E4,"Offer a spot","Keep waiting"),IF(E303="Offered",IF(ISNUMBER(F303),"Waiting for their answer","Add the date you contacted them"),IF(E303="Took the spot","Done: spot filled",IF(OR(E303="Passed",E303="No reply"),"Done: move on to the next name","Pick a status")))))</f>
        <v/>
      </c>
    </row>
    <row r="304">
      <c r="A304" s="20">
        <f>IF(TRIM(B304&amp;"")&lt;&gt;"",SUMPRODUCT((LEN(TRIM($B$9:B304&amp;""))&gt;0)*1),"")</f>
        <v/>
      </c>
      <c r="B304" s="29" t="n"/>
      <c r="C304" s="29" t="n"/>
      <c r="D304" s="30" t="n"/>
      <c r="E304" s="29" t="n"/>
      <c r="F304" s="31" t="n"/>
      <c r="G304" s="29" t="n"/>
      <c r="H304" s="27">
        <f>IF(AND(TRIM(B304&amp;"")&lt;&gt;"",E304="Waiting"),SUMPRODUCT(($E$9:E304="Waiting")*(LEN(TRIM($B$9:B304&amp;""))&gt;0)),"")</f>
        <v/>
      </c>
      <c r="I304" s="28">
        <f>IF(AND(E304="Offered",ISNUMBER(F304)),F304+N(B5),"")</f>
        <v/>
      </c>
      <c r="J304" s="10">
        <f>IF(NOT(TRIM(B304&amp;"")&lt;&gt;""),"",IF(E304="Waiting",IF(H304&lt;=E4,"Offer a spot","Keep waiting"),IF(E304="Offered",IF(ISNUMBER(F304),"Waiting for their answer","Add the date you contacted them"),IF(E304="Took the spot","Done: spot filled",IF(OR(E304="Passed",E304="No reply"),"Done: move on to the next name","Pick a status")))))</f>
        <v/>
      </c>
    </row>
    <row r="305">
      <c r="A305" s="20">
        <f>IF(TRIM(B305&amp;"")&lt;&gt;"",SUMPRODUCT((LEN(TRIM($B$9:B305&amp;""))&gt;0)*1),"")</f>
        <v/>
      </c>
      <c r="B305" s="29" t="n"/>
      <c r="C305" s="29" t="n"/>
      <c r="D305" s="30" t="n"/>
      <c r="E305" s="29" t="n"/>
      <c r="F305" s="31" t="n"/>
      <c r="G305" s="29" t="n"/>
      <c r="H305" s="27">
        <f>IF(AND(TRIM(B305&amp;"")&lt;&gt;"",E305="Waiting"),SUMPRODUCT(($E$9:E305="Waiting")*(LEN(TRIM($B$9:B305&amp;""))&gt;0)),"")</f>
        <v/>
      </c>
      <c r="I305" s="28">
        <f>IF(AND(E305="Offered",ISNUMBER(F305)),F305+N(B5),"")</f>
        <v/>
      </c>
      <c r="J305" s="10">
        <f>IF(NOT(TRIM(B305&amp;"")&lt;&gt;""),"",IF(E305="Waiting",IF(H305&lt;=E4,"Offer a spot","Keep waiting"),IF(E305="Offered",IF(ISNUMBER(F305),"Waiting for their answer","Add the date you contacted them"),IF(E305="Took the spot","Done: spot filled",IF(OR(E305="Passed",E305="No reply"),"Done: move on to the next name","Pick a status")))))</f>
        <v/>
      </c>
    </row>
    <row r="306">
      <c r="A306" s="20">
        <f>IF(TRIM(B306&amp;"")&lt;&gt;"",SUMPRODUCT((LEN(TRIM($B$9:B306&amp;""))&gt;0)*1),"")</f>
        <v/>
      </c>
      <c r="B306" s="29" t="n"/>
      <c r="C306" s="29" t="n"/>
      <c r="D306" s="30" t="n"/>
      <c r="E306" s="29" t="n"/>
      <c r="F306" s="31" t="n"/>
      <c r="G306" s="29" t="n"/>
      <c r="H306" s="27">
        <f>IF(AND(TRIM(B306&amp;"")&lt;&gt;"",E306="Waiting"),SUMPRODUCT(($E$9:E306="Waiting")*(LEN(TRIM($B$9:B306&amp;""))&gt;0)),"")</f>
        <v/>
      </c>
      <c r="I306" s="28">
        <f>IF(AND(E306="Offered",ISNUMBER(F306)),F306+N(B5),"")</f>
        <v/>
      </c>
      <c r="J306" s="10">
        <f>IF(NOT(TRIM(B306&amp;"")&lt;&gt;""),"",IF(E306="Waiting",IF(H306&lt;=E4,"Offer a spot","Keep waiting"),IF(E306="Offered",IF(ISNUMBER(F306),"Waiting for their answer","Add the date you contacted them"),IF(E306="Took the spot","Done: spot filled",IF(OR(E306="Passed",E306="No reply"),"Done: move on to the next name","Pick a status")))))</f>
        <v/>
      </c>
    </row>
    <row r="307">
      <c r="A307" s="20">
        <f>IF(TRIM(B307&amp;"")&lt;&gt;"",SUMPRODUCT((LEN(TRIM($B$9:B307&amp;""))&gt;0)*1),"")</f>
        <v/>
      </c>
      <c r="B307" s="29" t="n"/>
      <c r="C307" s="29" t="n"/>
      <c r="D307" s="30" t="n"/>
      <c r="E307" s="29" t="n"/>
      <c r="F307" s="31" t="n"/>
      <c r="G307" s="29" t="n"/>
      <c r="H307" s="27">
        <f>IF(AND(TRIM(B307&amp;"")&lt;&gt;"",E307="Waiting"),SUMPRODUCT(($E$9:E307="Waiting")*(LEN(TRIM($B$9:B307&amp;""))&gt;0)),"")</f>
        <v/>
      </c>
      <c r="I307" s="28">
        <f>IF(AND(E307="Offered",ISNUMBER(F307)),F307+N(B5),"")</f>
        <v/>
      </c>
      <c r="J307" s="10">
        <f>IF(NOT(TRIM(B307&amp;"")&lt;&gt;""),"",IF(E307="Waiting",IF(H307&lt;=E4,"Offer a spot","Keep waiting"),IF(E307="Offered",IF(ISNUMBER(F307),"Waiting for their answer","Add the date you contacted them"),IF(E307="Took the spot","Done: spot filled",IF(OR(E307="Passed",E307="No reply"),"Done: move on to the next name","Pick a status")))))</f>
        <v/>
      </c>
    </row>
    <row r="308">
      <c r="A308" s="20">
        <f>IF(TRIM(B308&amp;"")&lt;&gt;"",SUMPRODUCT((LEN(TRIM($B$9:B308&amp;""))&gt;0)*1),"")</f>
        <v/>
      </c>
      <c r="B308" s="29" t="n"/>
      <c r="C308" s="29" t="n"/>
      <c r="D308" s="30" t="n"/>
      <c r="E308" s="29" t="n"/>
      <c r="F308" s="31" t="n"/>
      <c r="G308" s="29" t="n"/>
      <c r="H308" s="27">
        <f>IF(AND(TRIM(B308&amp;"")&lt;&gt;"",E308="Waiting"),SUMPRODUCT(($E$9:E308="Waiting")*(LEN(TRIM($B$9:B308&amp;""))&gt;0)),"")</f>
        <v/>
      </c>
      <c r="I308" s="28">
        <f>IF(AND(E308="Offered",ISNUMBER(F308)),F308+N(B5),"")</f>
        <v/>
      </c>
      <c r="J308" s="10">
        <f>IF(NOT(TRIM(B308&amp;"")&lt;&gt;""),"",IF(E308="Waiting",IF(H308&lt;=E4,"Offer a spot","Keep waiting"),IF(E308="Offered",IF(ISNUMBER(F308),"Waiting for their answer","Add the date you contacted them"),IF(E308="Took the spot","Done: spot filled",IF(OR(E308="Passed",E308="No reply"),"Done: move on to the next name","Pick a status")))))</f>
        <v/>
      </c>
    </row>
  </sheetData>
  <conditionalFormatting sqref="J9:J308">
    <cfRule type="expression" priority="1" dxfId="0">
      <formula>$J9="Offer a spot"</formula>
    </cfRule>
    <cfRule type="expression" priority="2" dxfId="1">
      <formula>OR($J9="Pick a status",$J9="Add the date you contacted them")</formula>
    </cfRule>
  </conditionalFormatting>
  <dataValidations count="4">
    <dataValidation sqref="B3" showDropDown="0" showInputMessage="1" showErrorMessage="1" allowBlank="1" errorTitle="Spots in total" error="Type a whole number from 0 to 100000." promptTitle="Spots in total" prompt="Type a whole number." type="whole" errorStyle="warning" operator="between">
      <formula1>0</formula1>
      <formula2>100000</formula2>
    </dataValidation>
    <dataValidation sqref="B4" showDropDown="0" showInputMessage="1" showErrorMessage="1" allowBlank="1" errorTitle="Spots taken now" error="Type a whole number from 0 to 100000." promptTitle="Spots taken now" prompt="Type a whole number." type="whole" errorStyle="warning" operator="between">
      <formula1>0</formula1>
      <formula2>100000</formula2>
    </dataValidation>
    <dataValidation sqref="B5" showDropDown="0" showInputMessage="1" showErrorMessage="1" allowBlank="1" errorTitle="Days to answer an offer" error="Type a whole number from 0 to 100000." promptTitle="Days to answer an offer" prompt="Type a whole number." type="whole" errorStyle="warning" operator="between">
      <formula1>0</formula1>
      <formula2>100000</formula2>
    </dataValidation>
    <dataValidation sqref="E9:E308" showDropDown="0" showInputMessage="1" showErrorMessage="1" allowBlank="1" errorTitle="Status" error="Pick a value from the list. Waiting, Offered, Took the spot, Passed or No reply." promptTitle="Status" prompt="Waiting, Offered, Took the spot, Passed or No reply." type="list" errorStyle="warning">
      <formula1>=Lists!$A$2:$A$6</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8F8499"/>
    <outlinePr summaryBelow="1" summaryRight="1"/>
    <pageSetUpPr/>
  </sheetPr>
  <dimension ref="A1:B8"/>
  <sheetViews>
    <sheetView workbookViewId="0">
      <selection activeCell="A1" sqref="A1"/>
    </sheetView>
  </sheetViews>
  <sheetFormatPr baseColWidth="8" defaultRowHeight="15"/>
  <cols>
    <col width="18" customWidth="1" min="1" max="1"/>
    <col width="70" customWidth="1" min="2" max="2"/>
  </cols>
  <sheetData>
    <row r="1">
      <c r="A1" s="3" t="inlineStr">
        <is>
          <t>Status</t>
        </is>
      </c>
      <c r="B1" s="3" t="inlineStr">
        <is>
          <t>What it means</t>
        </is>
      </c>
    </row>
    <row r="2">
      <c r="A2" s="32" t="inlineStr">
        <is>
          <t>Waiting</t>
        </is>
      </c>
      <c r="B2" s="21" t="inlineStr">
        <is>
          <t>On the list, no spot offered to them so far.</t>
        </is>
      </c>
    </row>
    <row r="3">
      <c r="A3" s="32" t="inlineStr">
        <is>
          <t>Offered</t>
        </is>
      </c>
      <c r="B3" s="21" t="inlineStr">
        <is>
          <t>You offered them a spot and are waiting for their answer.</t>
        </is>
      </c>
    </row>
    <row r="4">
      <c r="A4" s="32" t="inlineStr">
        <is>
          <t>Took the spot</t>
        </is>
      </c>
      <c r="B4" s="21" t="inlineStr">
        <is>
          <t>They said yes. Add them to your sign-up list and raise Spots taken now.</t>
        </is>
      </c>
    </row>
    <row r="5">
      <c r="A5" s="32" t="inlineStr">
        <is>
          <t>Passed</t>
        </is>
      </c>
      <c r="B5" s="21" t="inlineStr">
        <is>
          <t>They said no. Offer the spot to the next name.</t>
        </is>
      </c>
    </row>
    <row r="6">
      <c r="A6" s="32" t="inlineStr">
        <is>
          <t>No reply</t>
        </is>
      </c>
      <c r="B6" s="21" t="inlineStr">
        <is>
          <t>No answer by your answer-by date. Offer the spot to the next name.</t>
        </is>
      </c>
    </row>
    <row r="8">
      <c r="A8" s="15" t="inlineStr">
        <is>
          <t>The Status dropdown on the Waitlist tab reads this list. Keep these words as they 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2026-11-02T17:30:56Z</dcterms:created>
  <dcterms:modified xmlns:dcterms="http://purl.org/dc/terms/" xmlns:xsi="http://www.w3.org/2001/XMLSchema-instance" xsi:type="dcterms:W3CDTF">2026-11-02T17:30:57Z</dcterms:modified>
</cp:coreProperties>
</file>