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take" sheetId="2" state="visible" r:id="rId2"/>
    <sheet xmlns:r="http://schemas.openxmlformats.org/officeDocument/2006/relationships" name="Sessions" sheetId="3" state="visible" r:id="rId3"/>
    <sheet xmlns:r="http://schemas.openxmlformats.org/officeDocument/2006/relationships" name="Clients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color rgb="005E5468"/>
      <sz val="10"/>
    </font>
    <font>
      <name val="Arial"/>
      <b val="1"/>
      <color rgb="00231A2E"/>
      <sz val="16"/>
    </font>
  </fonts>
  <fills count="9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D9D3E0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3" fillId="8" borderId="1" applyAlignment="1" pivotButton="0" quotePrefix="0" xfId="0">
      <alignment vertical="center" wrapText="1"/>
    </xf>
    <xf numFmtId="0" fontId="9" fillId="0" borderId="0" pivotButton="0" quotePrefix="0" xfId="0"/>
    <xf numFmtId="0" fontId="0" fillId="6" borderId="0" pivotButton="0" quotePrefix="0" xfId="0"/>
    <xf numFmtId="0" fontId="9" fillId="3" borderId="1" pivotButton="0" quotePrefix="0" xfId="0"/>
    <xf numFmtId="164" fontId="9" fillId="3" borderId="1" pivotButton="0" quotePrefix="0" xfId="0"/>
    <xf numFmtId="0" fontId="10" fillId="4" borderId="1" pivotButton="0" quotePrefix="0" xfId="0"/>
    <xf numFmtId="164" fontId="10" fillId="4" borderId="1" pivotButton="0" quotePrefix="0" xfId="0"/>
    <xf numFmtId="0" fontId="6" fillId="3" borderId="1" pivotButton="0" quotePrefix="0" xfId="0"/>
    <xf numFmtId="164" fontId="6" fillId="3" borderId="1" pivotButton="0" quotePrefix="0" xfId="0"/>
    <xf numFmtId="0" fontId="11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6" fillId="4" borderId="1" applyAlignment="1" pivotButton="0" quotePrefix="0" xfId="0">
      <alignment horizontal="center"/>
    </xf>
    <xf numFmtId="0" fontId="6" fillId="4" borderId="1" pivotButton="0" quotePrefix="0" xfId="0"/>
    <xf numFmtId="164" fontId="6" fillId="4" borderId="1" applyAlignment="1" pivotButton="0" quotePrefix="0" xfId="0">
      <alignment horizontal="center"/>
    </xf>
    <xf numFmtId="0" fontId="6" fillId="4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7 are EXAMPLE data: clear A2 to AM7 first.</t>
      </text>
    </comment>
    <comment ref="AJ1" authorId="0" shapeId="0">
      <text>
        <t>Yellow columns are yours: pick a Status, type a Start date, the Next session date and any Notes. Keep health details out of Notes.</t>
      </text>
    </comment>
    <comment ref="AO1" authorId="0" shapeId="0">
      <text>
        <t>Grey columns are worked out for you. Please do not type here.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A1" authorId="0" shapeId="0">
      <text>
        <t>One row per session. Type the date, pick the client, add a short topic and the actions you agreed. Rows 2 to 13 are EXAMPLE data (the topic starts with EXAMPLE): clear A2 to E13 first.</t>
      </text>
    </comment>
    <comment ref="B1" authorId="0" shapeId="0">
      <text>
        <t>The dropdown lists the clients from the Intake tab. The Clients tab counts sessions by this name, so keep the spelling the same.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K20" authorId="0" shapeId="0">
      <text>
        <t>Used to work out the Review date on the Intake tab. Leave empty to use the example in the next column.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Coaching client tracker</t>
        </is>
      </c>
    </row>
    <row r="3">
      <c r="B3" s="2" t="inlineStr">
        <is>
          <t>Keep each new client, their next session and a session log in one place. Works in Excel and Google Sheets.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51" customHeight="1">
      <c r="B6" s="4" t="n">
        <v>1</v>
      </c>
      <c r="C6" s="5" t="inlineStr">
        <is>
          <t>Export the intake answers</t>
        </is>
      </c>
      <c r="D6" s="6" t="inlineStr">
        <is>
          <t>In HornetForms, open the form's Responses page and download the CSV. Already sending answers to a Google Sheet? Open that Sheet and use File, Import, Upload this file, then pick "Insert new sheet(s)".</t>
        </is>
      </c>
    </row>
    <row r="7" ht="51" customHeight="1">
      <c r="B7" s="4" t="n">
        <v>2</v>
      </c>
      <c r="C7" s="5" t="inlineStr">
        <is>
          <t>Put them on the Intake tab</t>
        </is>
      </c>
      <c r="D7" s="6" t="inlineStr">
        <is>
          <t>First clear the example: select A2 to AM7 on Intake and press Delete. Then click A1 and paste your CSV, headers included. Using the Google Sheet? Clear A1 to AH501 and type =ARRAYFORMULA(Responses!A1:AH501) in A1.</t>
        </is>
      </c>
    </row>
    <row r="8" ht="44" customHeight="1">
      <c r="B8" s="4" t="n">
        <v>3</v>
      </c>
      <c r="C8" s="5" t="inlineStr">
        <is>
          <t>Fill in the yellow columns</t>
        </is>
      </c>
      <c r="D8" s="6" t="inlineStr">
        <is>
          <t>Pick a Status, type the Start date and Next session date, and add Notes. Keep health details out of Notes.</t>
        </is>
      </c>
    </row>
    <row r="9" ht="44" customHeight="1">
      <c r="B9" s="4" t="n">
        <v>4</v>
      </c>
      <c r="C9" s="5" t="inlineStr">
        <is>
          <t>Log each session</t>
        </is>
      </c>
      <c r="D9" s="6" t="inlineStr">
        <is>
          <t>On Sessions, add a row per session: date, client, topic, actions agreed. First clear the example rows (A2 to E13).</t>
        </is>
      </c>
    </row>
    <row r="10" ht="51" customHeight="1">
      <c r="B10" s="4" t="n">
        <v>5</v>
      </c>
      <c r="C10" s="5" t="inlineStr">
        <is>
          <t>Read the Clients tab</t>
        </is>
      </c>
      <c r="D10" s="6" t="inlineStr">
        <is>
          <t>One row per client with sessions done, last session, next session and a review date. The side box counts clients by status and lists active clients with no next session booked.</t>
        </is>
      </c>
    </row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 pasted headers as they come from HornetForms.</t>
        </is>
      </c>
    </row>
    <row r="17">
      <c r="B17" s="7" t="inlineStr">
        <is>
          <t>Good to know</t>
        </is>
      </c>
    </row>
    <row r="18" ht="28" customHeight="1">
      <c r="C18" s="12" t="inlineStr">
        <is>
          <t>Keep this file where only you can open it. It holds your clients' names, email addresses and goals.</t>
        </is>
      </c>
    </row>
    <row r="19" ht="28" customHeight="1">
      <c r="C19" s="12" t="inlineStr">
        <is>
          <t>This sheet has no columns for health or medical details, on purpose. Please keep them out of Notes too.</t>
        </is>
      </c>
    </row>
    <row r="20" ht="34" customHeight="1">
      <c r="C20" s="12" t="inlineStr">
        <is>
          <t>The sheet finds columns by their header names, so it still works if your columns are in another order. Renamed a question? Update its name on the Lists tab.</t>
        </is>
      </c>
    </row>
    <row r="21" ht="28" customHeight="1">
      <c r="C21" s="12" t="inlineStr">
        <is>
          <t>Sessions are counted by the client name, so pick names from the dropdown rather than typing them.</t>
        </is>
      </c>
    </row>
    <row r="22" ht="28" customHeight="1">
      <c r="C22" s="12" t="inlineStr">
        <is>
          <t>There is room for 500 clients, 500 sessions and 34 export columns. The Clients tab shows the first 100 rows.</t>
        </is>
      </c>
    </row>
    <row r="23" ht="34" customHeight="1">
      <c r="C23" s="12" t="inlineStr">
        <is>
          <t>Do not sort or delete rows on Intake: your yellow cells line up with the pasted rows. Paste a fresh export over the old one instead.</t>
        </is>
      </c>
    </row>
    <row r="25">
      <c r="B25" s="7" t="inlineStr">
        <is>
          <t>Example data</t>
        </is>
      </c>
    </row>
    <row r="26" ht="32" customHeight="1">
      <c r="C26" s="13" t="inlineStr">
        <is>
          <t>Rows 2 to 7 on Intake and rows 2 to 13 on Sessions are EXAMPLE data with invented people, so you can see the Clients tab work. Clear them before you add your own.</t>
        </is>
      </c>
    </row>
    <row r="28">
      <c r="C28" s="14" t="inlineStr">
        <is>
          <t>Made by HornetForms, hornetforms.com</t>
        </is>
      </c>
    </row>
  </sheetData>
  <mergeCells count="7">
    <mergeCell ref="C20:D20"/>
    <mergeCell ref="C21:D21"/>
    <mergeCell ref="C19:D19"/>
    <mergeCell ref="C26:D26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AU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  <col width="26" customWidth="1" min="15" max="15"/>
    <col width="26" customWidth="1" min="16" max="16"/>
    <col width="26" customWidth="1" min="17" max="17"/>
    <col width="26" customWidth="1" min="18" max="18"/>
    <col width="26" customWidth="1" min="19" max="19"/>
    <col width="26" customWidth="1" min="20" max="20"/>
    <col width="26" customWidth="1" min="21" max="21"/>
    <col width="26" customWidth="1" min="22" max="22"/>
    <col width="26" customWidth="1" min="23" max="23"/>
    <col width="26" customWidth="1" min="24" max="24"/>
    <col width="26" customWidth="1" min="25" max="25"/>
    <col width="26" customWidth="1" min="26" max="26"/>
    <col width="26" customWidth="1" min="27" max="27"/>
    <col width="26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2" customWidth="1" min="35" max="35"/>
    <col width="12" customWidth="1" min="36" max="36"/>
    <col width="13" customWidth="1" min="37" max="37"/>
    <col width="14" customWidth="1" min="38" max="38"/>
    <col width="34" customWidth="1" min="39" max="39"/>
    <col width="2" customWidth="1" min="40" max="40"/>
    <col width="22" customWidth="1" min="41" max="41"/>
    <col width="24" customWidth="1" min="42" max="42"/>
    <col width="22" customWidth="1" min="43" max="43"/>
    <col width="34" customWidth="1" min="44" max="44"/>
    <col width="12" customWidth="1" min="45" max="45"/>
    <col width="13" customWidth="1" min="46" max="46"/>
    <col width="13" customWidth="1" min="47" max="47"/>
  </cols>
  <sheetData>
    <row r="1" ht="48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Your name</t>
        </is>
      </c>
      <c r="E1" s="3" t="inlineStr">
        <is>
          <t>The name you'd like me to use</t>
        </is>
      </c>
      <c r="F1" s="3" t="inlineStr">
        <is>
          <t>Email</t>
        </is>
      </c>
      <c r="G1" s="3" t="inlineStr">
        <is>
          <t>Phone</t>
        </is>
      </c>
      <c r="H1" s="3" t="inlineStr">
        <is>
          <t>Time zone</t>
        </is>
      </c>
      <c r="I1" s="3" t="inlineStr">
        <is>
          <t>Best way to reach you between sessions</t>
        </is>
      </c>
      <c r="J1" s="3" t="inlineStr">
        <is>
          <t>program</t>
        </is>
      </c>
      <c r="K1" s="3" t="inlineStr">
        <is>
          <t>What would you like coaching on?</t>
        </is>
      </c>
      <c r="L1" s="3" t="inlineStr">
        <is>
          <t>Your role and where you work</t>
        </is>
      </c>
      <c r="M1" s="3" t="inlineStr">
        <is>
          <t>Tell me about your business</t>
        </is>
      </c>
      <c r="N1" s="3" t="inlineStr">
        <is>
          <t>What's happening right now that made you want a coach?</t>
        </is>
      </c>
      <c r="O1" s="3" t="inlineStr">
        <is>
          <t>How satisfied are you with this part of your life today?</t>
        </is>
      </c>
      <c r="P1" s="3" t="inlineStr">
        <is>
          <t>What would you like to be different in three months?</t>
        </is>
      </c>
      <c r="Q1" s="3" t="inlineStr">
        <is>
          <t>How will you know it's working?</t>
        </is>
      </c>
      <c r="R1" s="3" t="inlineStr">
        <is>
          <t>What might get in the way?</t>
        </is>
      </c>
      <c r="S1" s="3" t="inlineStr">
        <is>
          <t>Put these in order of what matters most to you</t>
        </is>
      </c>
      <c r="T1" s="3" t="inlineStr">
        <is>
          <t>Have you worked with a coach before?</t>
        </is>
      </c>
      <c r="U1" s="3" t="inlineStr">
        <is>
          <t>What worked well, and what didn't?</t>
        </is>
      </c>
      <c r="V1" s="3" t="inlineStr">
        <is>
          <t>What have you already tried on your own?</t>
        </is>
      </c>
      <c r="W1" s="3" t="inlineStr">
        <is>
          <t>Which coaching style suits you best?</t>
        </is>
      </c>
      <c r="X1" s="3" t="inlineStr">
        <is>
          <t>What helps you between sessions?</t>
        </is>
      </c>
      <c r="Y1" s="3" t="inlineStr">
        <is>
          <t>When are sessions easiest for you?</t>
        </is>
      </c>
      <c r="Z1" s="3" t="inlineStr">
        <is>
          <t>Anything you'd like me to read first (optional)</t>
        </is>
      </c>
      <c r="AA1" s="3" t="inlineStr">
        <is>
          <t>Anything else I should know before we start?</t>
        </is>
      </c>
      <c r="AB1" s="3" t="inlineStr">
        <is>
          <t>Book your first session</t>
        </is>
      </c>
      <c r="AC1" s="3" t="inlineStr">
        <is>
          <t>Form version</t>
        </is>
      </c>
      <c r="AD1" s="3" t="n"/>
      <c r="AE1" s="3" t="n"/>
      <c r="AF1" s="3" t="n"/>
      <c r="AG1" s="3" t="n"/>
      <c r="AH1" s="3" t="n"/>
      <c r="AI1" s="15" t="n"/>
      <c r="AJ1" s="16" t="inlineStr">
        <is>
          <t>Status</t>
        </is>
      </c>
      <c r="AK1" s="16" t="inlineStr">
        <is>
          <t>Start date</t>
        </is>
      </c>
      <c r="AL1" s="16" t="inlineStr">
        <is>
          <t>Next session date</t>
        </is>
      </c>
      <c r="AM1" s="16" t="inlineStr">
        <is>
          <t>Notes</t>
        </is>
      </c>
      <c r="AN1" s="15" t="n"/>
      <c r="AO1" s="17" t="inlineStr">
        <is>
          <t>Client (worked out)</t>
        </is>
      </c>
      <c r="AP1" s="17" t="inlineStr">
        <is>
          <t>Email (worked out)</t>
        </is>
      </c>
      <c r="AQ1" s="17" t="inlineStr">
        <is>
          <t>Focus (worked out)</t>
        </is>
      </c>
      <c r="AR1" s="17" t="inlineStr">
        <is>
          <t>Three-month goal (worked out)</t>
        </is>
      </c>
      <c r="AS1" s="17" t="inlineStr">
        <is>
          <t>Sessions done (worked out)</t>
        </is>
      </c>
      <c r="AT1" s="17" t="inlineStr">
        <is>
          <t>Last session (worked out)</t>
        </is>
      </c>
      <c r="AU1" s="17" t="inlineStr">
        <is>
          <t>Review date (worked out)</t>
        </is>
      </c>
    </row>
    <row r="2">
      <c r="A2" s="18" t="inlineStr">
        <is>
          <t>EXAMPLE-01 (delete me)</t>
        </is>
      </c>
      <c r="B2" s="18" t="inlineStr">
        <is>
          <t>2026-08-03T09:10:00.000Z</t>
        </is>
      </c>
      <c r="C2" s="18" t="inlineStr">
        <is>
          <t>2026-08-03T09:05:00.000Z</t>
        </is>
      </c>
      <c r="D2" s="18" t="inlineStr">
        <is>
          <t>Maya Okafor</t>
        </is>
      </c>
      <c r="E2" s="18" t="inlineStr">
        <is>
          <t>Maya</t>
        </is>
      </c>
      <c r="F2" s="18" t="inlineStr">
        <is>
          <t>maya@example.com</t>
        </is>
      </c>
      <c r="G2" s="18" t="inlineStr"/>
      <c r="H2" s="18" t="inlineStr">
        <is>
          <t>London (GMT)</t>
        </is>
      </c>
      <c r="I2" s="18" t="inlineStr">
        <is>
          <t>Email</t>
        </is>
      </c>
      <c r="J2" s="18" t="inlineStr">
        <is>
          <t>leadership</t>
        </is>
      </c>
      <c r="K2" s="18" t="inlineStr">
        <is>
          <t>Career or work</t>
        </is>
      </c>
      <c r="L2" s="18" t="inlineStr">
        <is>
          <t>Team lead at a design studio</t>
        </is>
      </c>
      <c r="M2" s="18" t="inlineStr"/>
      <c r="N2" s="18" t="inlineStr">
        <is>
          <t>I want a clearer plan.</t>
        </is>
      </c>
      <c r="O2" s="18" t="n">
        <v>4</v>
      </c>
      <c r="P2" s="18" t="inlineStr">
        <is>
          <t>Lead a team of five without burning out</t>
        </is>
      </c>
      <c r="Q2" s="18" t="inlineStr">
        <is>
          <t>Fewer late nights</t>
        </is>
      </c>
      <c r="R2" s="18" t="inlineStr">
        <is>
          <t>Time</t>
        </is>
      </c>
      <c r="S2" s="18" t="inlineStr">
        <is>
          <t>Clarity, Confidence, Accountability, New skills, Balance</t>
        </is>
      </c>
      <c r="T2" s="18" t="inlineStr">
        <is>
          <t>No</t>
        </is>
      </c>
      <c r="U2" s="18" t="inlineStr"/>
      <c r="V2" s="18" t="inlineStr">
        <is>
          <t>Books and podcasts</t>
        </is>
      </c>
      <c r="W2" s="18" t="inlineStr">
        <is>
          <t>A mix of both</t>
        </is>
      </c>
      <c r="X2" s="18" t="inlineStr">
        <is>
          <t>A task list, Something to read or watch</t>
        </is>
      </c>
      <c r="Y2" s="18" t="inlineStr">
        <is>
          <t>Weekday evenings</t>
        </is>
      </c>
      <c r="Z2" s="18" t="inlineStr"/>
      <c r="AA2" s="18" t="inlineStr"/>
      <c r="AB2" s="18" t="inlineStr"/>
      <c r="AC2" s="18" t="n">
        <v>1</v>
      </c>
      <c r="AI2" s="19" t="n"/>
      <c r="AJ2" s="20" t="inlineStr">
        <is>
          <t>Active</t>
        </is>
      </c>
      <c r="AK2" s="21" t="n">
        <v>46251</v>
      </c>
      <c r="AL2" s="21" t="n">
        <v>46329</v>
      </c>
      <c r="AM2" s="20" t="inlineStr">
        <is>
          <t>Working on delegation. Try a weekly one-page plan.</t>
        </is>
      </c>
      <c r="AN2" s="19" t="n"/>
      <c r="AO2" s="22">
        <f>IFERROR(TRIM(INDEX($A2:$AH2,MATCH(Lists!$J$2,$A$1:$AH$1,0))&amp;""),"")</f>
        <v/>
      </c>
      <c r="AP2" s="22">
        <f>IFERROR(TRIM(INDEX($A2:$AH2,MATCH(Lists!$J$3,$A$1:$AH$1,0))&amp;""),"")</f>
        <v/>
      </c>
      <c r="AQ2" s="22">
        <f>IFERROR(TRIM(INDEX($A2:$AH2,MATCH(Lists!$J$4,$A$1:$AH$1,0))&amp;""),"")</f>
        <v/>
      </c>
      <c r="AR2" s="22">
        <f>IFERROR(TRIM(INDEX($A2:$AH2,MATCH(Lists!$J$5,$A$1:$AH$1,0))&amp;""),"")</f>
        <v/>
      </c>
      <c r="AS2" s="22">
        <f>IF(AO2="","",COUNTIF(Sessions!$B$2:$B$501,AO2))</f>
        <v/>
      </c>
      <c r="AT2" s="23">
        <f>IF(N(AS2)=0,"",SUMPRODUCT(MAX((Sessions!$B$2:$B$501=AO2)*Sessions!$A$2:$A$501)))</f>
        <v/>
      </c>
      <c r="AU2" s="23">
        <f>IF(AND(ISNUMBER(AK2),ISNUMBER(Clients!$M$20)),AK2+Clients!$M$20,"")</f>
        <v/>
      </c>
    </row>
    <row r="3">
      <c r="A3" s="18" t="inlineStr">
        <is>
          <t>EXAMPLE-02 (delete me)</t>
        </is>
      </c>
      <c r="B3" s="18" t="inlineStr">
        <is>
          <t>2026-08-06T09:11:00.000Z</t>
        </is>
      </c>
      <c r="C3" s="18" t="inlineStr">
        <is>
          <t>2026-08-06T09:06:00.000Z</t>
        </is>
      </c>
      <c r="D3" s="18" t="inlineStr">
        <is>
          <t>Jonas Weber</t>
        </is>
      </c>
      <c r="E3" s="18" t="inlineStr"/>
      <c r="F3" s="18" t="inlineStr">
        <is>
          <t>jonas@example.com</t>
        </is>
      </c>
      <c r="G3" s="18" t="inlineStr"/>
      <c r="H3" s="18" t="inlineStr">
        <is>
          <t>Berlin (CET)</t>
        </is>
      </c>
      <c r="I3" s="18" t="inlineStr">
        <is>
          <t>Email</t>
        </is>
      </c>
      <c r="J3" s="18" t="inlineStr"/>
      <c r="K3" s="18" t="inlineStr">
        <is>
          <t>Leadership</t>
        </is>
      </c>
      <c r="L3" s="18" t="inlineStr">
        <is>
          <t>Team lead at a design studio</t>
        </is>
      </c>
      <c r="M3" s="18" t="inlineStr"/>
      <c r="N3" s="18" t="inlineStr">
        <is>
          <t>I want a clearer plan.</t>
        </is>
      </c>
      <c r="O3" s="18" t="n">
        <v>5</v>
      </c>
      <c r="P3" s="18" t="inlineStr">
        <is>
          <t>Run my own weekly meeting with confidence</t>
        </is>
      </c>
      <c r="Q3" s="18" t="inlineStr">
        <is>
          <t>Fewer late nights</t>
        </is>
      </c>
      <c r="R3" s="18" t="inlineStr">
        <is>
          <t>Time</t>
        </is>
      </c>
      <c r="S3" s="18" t="inlineStr">
        <is>
          <t>Clarity, Confidence, Accountability, New skills, Balance</t>
        </is>
      </c>
      <c r="T3" s="18" t="inlineStr">
        <is>
          <t>No</t>
        </is>
      </c>
      <c r="U3" s="18" t="inlineStr"/>
      <c r="V3" s="18" t="inlineStr">
        <is>
          <t>Books and podcasts</t>
        </is>
      </c>
      <c r="W3" s="18" t="inlineStr">
        <is>
          <t>A mix of both</t>
        </is>
      </c>
      <c r="X3" s="18" t="inlineStr">
        <is>
          <t>A task list, Something to read or watch</t>
        </is>
      </c>
      <c r="Y3" s="18" t="inlineStr">
        <is>
          <t>Weekday evenings</t>
        </is>
      </c>
      <c r="Z3" s="18" t="inlineStr"/>
      <c r="AA3" s="18" t="inlineStr"/>
      <c r="AB3" s="18" t="inlineStr"/>
      <c r="AC3" s="18" t="n">
        <v>1</v>
      </c>
      <c r="AI3" s="19" t="n"/>
      <c r="AJ3" s="20" t="inlineStr">
        <is>
          <t>Active</t>
        </is>
      </c>
      <c r="AK3" s="21" t="n">
        <v>46272</v>
      </c>
      <c r="AL3" s="21" t="n">
        <v>46324</v>
      </c>
      <c r="AM3" s="20" t="inlineStr">
        <is>
          <t>Wants a recap email after each session.</t>
        </is>
      </c>
      <c r="AN3" s="19" t="n"/>
      <c r="AO3" s="22">
        <f>IFERROR(TRIM(INDEX($A3:$AH3,MATCH(Lists!$J$2,$A$1:$AH$1,0))&amp;""),"")</f>
        <v/>
      </c>
      <c r="AP3" s="22">
        <f>IFERROR(TRIM(INDEX($A3:$AH3,MATCH(Lists!$J$3,$A$1:$AH$1,0))&amp;""),"")</f>
        <v/>
      </c>
      <c r="AQ3" s="22">
        <f>IFERROR(TRIM(INDEX($A3:$AH3,MATCH(Lists!$J$4,$A$1:$AH$1,0))&amp;""),"")</f>
        <v/>
      </c>
      <c r="AR3" s="22">
        <f>IFERROR(TRIM(INDEX($A3:$AH3,MATCH(Lists!$J$5,$A$1:$AH$1,0))&amp;""),"")</f>
        <v/>
      </c>
      <c r="AS3" s="22">
        <f>IF(AO3="","",COUNTIF(Sessions!$B$2:$B$501,AO3))</f>
        <v/>
      </c>
      <c r="AT3" s="23">
        <f>IF(N(AS3)=0,"",SUMPRODUCT(MAX((Sessions!$B$2:$B$501=AO3)*Sessions!$A$2:$A$501)))</f>
        <v/>
      </c>
      <c r="AU3" s="23">
        <f>IF(AND(ISNUMBER(AK3),ISNUMBER(Clients!$M$20)),AK3+Clients!$M$20,"")</f>
        <v/>
      </c>
    </row>
    <row r="4">
      <c r="A4" s="18" t="inlineStr">
        <is>
          <t>EXAMPLE-03 (delete me)</t>
        </is>
      </c>
      <c r="B4" s="18" t="inlineStr">
        <is>
          <t>2026-08-09T09:12:00.000Z</t>
        </is>
      </c>
      <c r="C4" s="18" t="inlineStr">
        <is>
          <t>2026-08-09T09:07:00.000Z</t>
        </is>
      </c>
      <c r="D4" s="18" t="inlineStr">
        <is>
          <t>Priya Nair</t>
        </is>
      </c>
      <c r="E4" s="18" t="inlineStr">
        <is>
          <t>Pri</t>
        </is>
      </c>
      <c r="F4" s="18" t="inlineStr">
        <is>
          <t>priya@example.com</t>
        </is>
      </c>
      <c r="G4" s="18" t="inlineStr"/>
      <c r="H4" s="18" t="inlineStr">
        <is>
          <t>New York (ET)</t>
        </is>
      </c>
      <c r="I4" s="18" t="inlineStr">
        <is>
          <t>Email</t>
        </is>
      </c>
      <c r="J4" s="18" t="inlineStr">
        <is>
          <t>business</t>
        </is>
      </c>
      <c r="K4" s="18" t="inlineStr">
        <is>
          <t>My business</t>
        </is>
      </c>
      <c r="L4" s="18" t="inlineStr"/>
      <c r="M4" s="18" t="inlineStr">
        <is>
          <t>A small studio, two years old</t>
        </is>
      </c>
      <c r="N4" s="18" t="inlineStr">
        <is>
          <t>I want a clearer plan.</t>
        </is>
      </c>
      <c r="O4" s="18" t="n">
        <v>3</v>
      </c>
      <c r="P4" s="18" t="inlineStr">
        <is>
          <t>Land three steady clients</t>
        </is>
      </c>
      <c r="Q4" s="18" t="inlineStr">
        <is>
          <t>Fewer late nights</t>
        </is>
      </c>
      <c r="R4" s="18" t="inlineStr">
        <is>
          <t>Time</t>
        </is>
      </c>
      <c r="S4" s="18" t="inlineStr">
        <is>
          <t>Clarity, Confidence, Accountability, New skills, Balance</t>
        </is>
      </c>
      <c r="T4" s="18" t="inlineStr">
        <is>
          <t>No</t>
        </is>
      </c>
      <c r="U4" s="18" t="inlineStr"/>
      <c r="V4" s="18" t="inlineStr">
        <is>
          <t>Books and podcasts</t>
        </is>
      </c>
      <c r="W4" s="18" t="inlineStr">
        <is>
          <t>A mix of both</t>
        </is>
      </c>
      <c r="X4" s="18" t="inlineStr">
        <is>
          <t>A task list, Something to read or watch</t>
        </is>
      </c>
      <c r="Y4" s="18" t="inlineStr">
        <is>
          <t>Weekday evenings</t>
        </is>
      </c>
      <c r="Z4" s="18" t="inlineStr"/>
      <c r="AA4" s="18" t="inlineStr"/>
      <c r="AB4" s="18" t="inlineStr"/>
      <c r="AC4" s="18" t="n">
        <v>1</v>
      </c>
      <c r="AI4" s="19" t="n"/>
      <c r="AJ4" s="20" t="inlineStr">
        <is>
          <t>Booked</t>
        </is>
      </c>
      <c r="AK4" s="21" t="n"/>
      <c r="AL4" s="21" t="n">
        <v>46331</v>
      </c>
      <c r="AM4" s="20" t="inlineStr">
        <is>
          <t>First session booked. Read her business notes first.</t>
        </is>
      </c>
      <c r="AN4" s="19" t="n"/>
      <c r="AO4" s="22">
        <f>IFERROR(TRIM(INDEX($A4:$AH4,MATCH(Lists!$J$2,$A$1:$AH$1,0))&amp;""),"")</f>
        <v/>
      </c>
      <c r="AP4" s="22">
        <f>IFERROR(TRIM(INDEX($A4:$AH4,MATCH(Lists!$J$3,$A$1:$AH$1,0))&amp;""),"")</f>
        <v/>
      </c>
      <c r="AQ4" s="22">
        <f>IFERROR(TRIM(INDEX($A4:$AH4,MATCH(Lists!$J$4,$A$1:$AH$1,0))&amp;""),"")</f>
        <v/>
      </c>
      <c r="AR4" s="22">
        <f>IFERROR(TRIM(INDEX($A4:$AH4,MATCH(Lists!$J$5,$A$1:$AH$1,0))&amp;""),"")</f>
        <v/>
      </c>
      <c r="AS4" s="22">
        <f>IF(AO4="","",COUNTIF(Sessions!$B$2:$B$501,AO4))</f>
        <v/>
      </c>
      <c r="AT4" s="23">
        <f>IF(N(AS4)=0,"",SUMPRODUCT(MAX((Sessions!$B$2:$B$501=AO4)*Sessions!$A$2:$A$501)))</f>
        <v/>
      </c>
      <c r="AU4" s="23">
        <f>IF(AND(ISNUMBER(AK4),ISNUMBER(Clients!$M$20)),AK4+Clients!$M$20,"")</f>
        <v/>
      </c>
    </row>
    <row r="5">
      <c r="A5" s="18" t="inlineStr">
        <is>
          <t>EXAMPLE-04 (delete me)</t>
        </is>
      </c>
      <c r="B5" s="18" t="inlineStr">
        <is>
          <t>2026-08-12T09:13:00.000Z</t>
        </is>
      </c>
      <c r="C5" s="18" t="inlineStr">
        <is>
          <t>2026-08-12T09:08:00.000Z</t>
        </is>
      </c>
      <c r="D5" s="18" t="inlineStr">
        <is>
          <t>Sam Rivera</t>
        </is>
      </c>
      <c r="E5" s="18" t="inlineStr">
        <is>
          <t>Sam</t>
        </is>
      </c>
      <c r="F5" s="18" t="inlineStr">
        <is>
          <t>sam@example.com</t>
        </is>
      </c>
      <c r="G5" s="18" t="inlineStr"/>
      <c r="H5" s="18" t="inlineStr">
        <is>
          <t>Chicago (CT)</t>
        </is>
      </c>
      <c r="I5" s="18" t="inlineStr">
        <is>
          <t>Email</t>
        </is>
      </c>
      <c r="J5" s="18" t="inlineStr"/>
      <c r="K5" s="18" t="inlineStr">
        <is>
          <t>Life and relationships</t>
        </is>
      </c>
      <c r="L5" s="18" t="inlineStr"/>
      <c r="M5" s="18" t="inlineStr"/>
      <c r="N5" s="18" t="inlineStr">
        <is>
          <t>I want a clearer plan.</t>
        </is>
      </c>
      <c r="O5" s="18" t="n">
        <v>6</v>
      </c>
      <c r="P5" s="18" t="inlineStr">
        <is>
          <t>Set a weekly rhythm that works</t>
        </is>
      </c>
      <c r="Q5" s="18" t="inlineStr">
        <is>
          <t>Fewer late nights</t>
        </is>
      </c>
      <c r="R5" s="18" t="inlineStr">
        <is>
          <t>Time</t>
        </is>
      </c>
      <c r="S5" s="18" t="inlineStr">
        <is>
          <t>Clarity, Confidence, Accountability, New skills, Balance</t>
        </is>
      </c>
      <c r="T5" s="18" t="inlineStr">
        <is>
          <t>No</t>
        </is>
      </c>
      <c r="U5" s="18" t="inlineStr"/>
      <c r="V5" s="18" t="inlineStr">
        <is>
          <t>Books and podcasts</t>
        </is>
      </c>
      <c r="W5" s="18" t="inlineStr">
        <is>
          <t>A mix of both</t>
        </is>
      </c>
      <c r="X5" s="18" t="inlineStr">
        <is>
          <t>A task list, Something to read or watch</t>
        </is>
      </c>
      <c r="Y5" s="18" t="inlineStr">
        <is>
          <t>Weekday evenings</t>
        </is>
      </c>
      <c r="Z5" s="18" t="inlineStr"/>
      <c r="AA5" s="18" t="inlineStr"/>
      <c r="AB5" s="18" t="inlineStr"/>
      <c r="AC5" s="18" t="n">
        <v>1</v>
      </c>
      <c r="AI5" s="19" t="n"/>
      <c r="AJ5" s="20" t="inlineStr">
        <is>
          <t>New</t>
        </is>
      </c>
      <c r="AK5" s="21" t="n"/>
      <c r="AL5" s="21" t="n"/>
      <c r="AM5" s="20" t="inlineStr">
        <is>
          <t>Intake in. Needs a reply with times.</t>
        </is>
      </c>
      <c r="AN5" s="19" t="n"/>
      <c r="AO5" s="22">
        <f>IFERROR(TRIM(INDEX($A5:$AH5,MATCH(Lists!$J$2,$A$1:$AH$1,0))&amp;""),"")</f>
        <v/>
      </c>
      <c r="AP5" s="22">
        <f>IFERROR(TRIM(INDEX($A5:$AH5,MATCH(Lists!$J$3,$A$1:$AH$1,0))&amp;""),"")</f>
        <v/>
      </c>
      <c r="AQ5" s="22">
        <f>IFERROR(TRIM(INDEX($A5:$AH5,MATCH(Lists!$J$4,$A$1:$AH$1,0))&amp;""),"")</f>
        <v/>
      </c>
      <c r="AR5" s="22">
        <f>IFERROR(TRIM(INDEX($A5:$AH5,MATCH(Lists!$J$5,$A$1:$AH$1,0))&amp;""),"")</f>
        <v/>
      </c>
      <c r="AS5" s="22">
        <f>IF(AO5="","",COUNTIF(Sessions!$B$2:$B$501,AO5))</f>
        <v/>
      </c>
      <c r="AT5" s="23">
        <f>IF(N(AS5)=0,"",SUMPRODUCT(MAX((Sessions!$B$2:$B$501=AO5)*Sessions!$A$2:$A$501)))</f>
        <v/>
      </c>
      <c r="AU5" s="23">
        <f>IF(AND(ISNUMBER(AK5),ISNUMBER(Clients!$M$20)),AK5+Clients!$M$20,"")</f>
        <v/>
      </c>
    </row>
    <row r="6">
      <c r="A6" s="18" t="inlineStr">
        <is>
          <t>EXAMPLE-05 (delete me)</t>
        </is>
      </c>
      <c r="B6" s="18" t="inlineStr">
        <is>
          <t>2026-08-15T09:14:00.000Z</t>
        </is>
      </c>
      <c r="C6" s="18" t="inlineStr">
        <is>
          <t>2026-08-15T09:09:00.000Z</t>
        </is>
      </c>
      <c r="D6" s="18" t="inlineStr">
        <is>
          <t>Lena Hart</t>
        </is>
      </c>
      <c r="E6" s="18" t="inlineStr"/>
      <c r="F6" s="18" t="inlineStr">
        <is>
          <t>lena@example.com</t>
        </is>
      </c>
      <c r="G6" s="18" t="inlineStr"/>
      <c r="H6" s="18" t="inlineStr">
        <is>
          <t>Sydney (AEDT)</t>
        </is>
      </c>
      <c r="I6" s="18" t="inlineStr">
        <is>
          <t>Email</t>
        </is>
      </c>
      <c r="J6" s="18" t="inlineStr"/>
      <c r="K6" s="18" t="inlineStr">
        <is>
          <t>Career or work</t>
        </is>
      </c>
      <c r="L6" s="18" t="inlineStr">
        <is>
          <t>Team lead at a design studio</t>
        </is>
      </c>
      <c r="M6" s="18" t="inlineStr"/>
      <c r="N6" s="18" t="inlineStr">
        <is>
          <t>I want a clearer plan.</t>
        </is>
      </c>
      <c r="O6" s="18" t="n">
        <v>4</v>
      </c>
      <c r="P6" s="18" t="inlineStr">
        <is>
          <t>Decide on a move to a new field</t>
        </is>
      </c>
      <c r="Q6" s="18" t="inlineStr">
        <is>
          <t>Fewer late nights</t>
        </is>
      </c>
      <c r="R6" s="18" t="inlineStr">
        <is>
          <t>Time</t>
        </is>
      </c>
      <c r="S6" s="18" t="inlineStr">
        <is>
          <t>Clarity, Confidence, Accountability, New skills, Balance</t>
        </is>
      </c>
      <c r="T6" s="18" t="inlineStr">
        <is>
          <t>No</t>
        </is>
      </c>
      <c r="U6" s="18" t="inlineStr"/>
      <c r="V6" s="18" t="inlineStr">
        <is>
          <t>Books and podcasts</t>
        </is>
      </c>
      <c r="W6" s="18" t="inlineStr">
        <is>
          <t>A mix of both</t>
        </is>
      </c>
      <c r="X6" s="18" t="inlineStr">
        <is>
          <t>A task list, Something to read or watch</t>
        </is>
      </c>
      <c r="Y6" s="18" t="inlineStr">
        <is>
          <t>Weekday evenings</t>
        </is>
      </c>
      <c r="Z6" s="18" t="inlineStr"/>
      <c r="AA6" s="18" t="inlineStr"/>
      <c r="AB6" s="18" t="inlineStr"/>
      <c r="AC6" s="18" t="n">
        <v>1</v>
      </c>
      <c r="AI6" s="19" t="n"/>
      <c r="AJ6" s="20" t="inlineStr">
        <is>
          <t>Paused</t>
        </is>
      </c>
      <c r="AK6" s="21" t="n">
        <v>46188</v>
      </c>
      <c r="AL6" s="21" t="n"/>
      <c r="AM6" s="20" t="inlineStr">
        <is>
          <t>On a break until January.</t>
        </is>
      </c>
      <c r="AN6" s="19" t="n"/>
      <c r="AO6" s="22">
        <f>IFERROR(TRIM(INDEX($A6:$AH6,MATCH(Lists!$J$2,$A$1:$AH$1,0))&amp;""),"")</f>
        <v/>
      </c>
      <c r="AP6" s="22">
        <f>IFERROR(TRIM(INDEX($A6:$AH6,MATCH(Lists!$J$3,$A$1:$AH$1,0))&amp;""),"")</f>
        <v/>
      </c>
      <c r="AQ6" s="22">
        <f>IFERROR(TRIM(INDEX($A6:$AH6,MATCH(Lists!$J$4,$A$1:$AH$1,0))&amp;""),"")</f>
        <v/>
      </c>
      <c r="AR6" s="22">
        <f>IFERROR(TRIM(INDEX($A6:$AH6,MATCH(Lists!$J$5,$A$1:$AH$1,0))&amp;""),"")</f>
        <v/>
      </c>
      <c r="AS6" s="22">
        <f>IF(AO6="","",COUNTIF(Sessions!$B$2:$B$501,AO6))</f>
        <v/>
      </c>
      <c r="AT6" s="23">
        <f>IF(N(AS6)=0,"",SUMPRODUCT(MAX((Sessions!$B$2:$B$501=AO6)*Sessions!$A$2:$A$501)))</f>
        <v/>
      </c>
      <c r="AU6" s="23">
        <f>IF(AND(ISNUMBER(AK6),ISNUMBER(Clients!$M$20)),AK6+Clients!$M$20,"")</f>
        <v/>
      </c>
    </row>
    <row r="7">
      <c r="A7" s="18" t="inlineStr">
        <is>
          <t>EXAMPLE-06 (delete me)</t>
        </is>
      </c>
      <c r="B7" s="18" t="inlineStr">
        <is>
          <t>2026-08-18T09:15:00.000Z</t>
        </is>
      </c>
      <c r="C7" s="18" t="inlineStr">
        <is>
          <t>2026-08-18T09:10:00.000Z</t>
        </is>
      </c>
      <c r="D7" s="18" t="inlineStr">
        <is>
          <t>Tom Bishop</t>
        </is>
      </c>
      <c r="E7" s="18" t="inlineStr">
        <is>
          <t>Tom</t>
        </is>
      </c>
      <c r="F7" s="18" t="inlineStr">
        <is>
          <t>tom@example.com</t>
        </is>
      </c>
      <c r="G7" s="18" t="inlineStr"/>
      <c r="H7" s="18" t="inlineStr">
        <is>
          <t>Toronto (ET)</t>
        </is>
      </c>
      <c r="I7" s="18" t="inlineStr">
        <is>
          <t>Email</t>
        </is>
      </c>
      <c r="J7" s="18" t="inlineStr">
        <is>
          <t>business</t>
        </is>
      </c>
      <c r="K7" s="18" t="inlineStr">
        <is>
          <t>My business</t>
        </is>
      </c>
      <c r="L7" s="18" t="inlineStr"/>
      <c r="M7" s="18" t="inlineStr">
        <is>
          <t>A small studio, two years old</t>
        </is>
      </c>
      <c r="N7" s="18" t="inlineStr">
        <is>
          <t>I want a clearer plan.</t>
        </is>
      </c>
      <c r="O7" s="18" t="n">
        <v>7</v>
      </c>
      <c r="P7" s="18" t="inlineStr">
        <is>
          <t>Raise prices with a clear plan</t>
        </is>
      </c>
      <c r="Q7" s="18" t="inlineStr">
        <is>
          <t>Fewer late nights</t>
        </is>
      </c>
      <c r="R7" s="18" t="inlineStr">
        <is>
          <t>Time</t>
        </is>
      </c>
      <c r="S7" s="18" t="inlineStr">
        <is>
          <t>Clarity, Confidence, Accountability, New skills, Balance</t>
        </is>
      </c>
      <c r="T7" s="18" t="inlineStr">
        <is>
          <t>No</t>
        </is>
      </c>
      <c r="U7" s="18" t="inlineStr"/>
      <c r="V7" s="18" t="inlineStr">
        <is>
          <t>Books and podcasts</t>
        </is>
      </c>
      <c r="W7" s="18" t="inlineStr">
        <is>
          <t>A mix of both</t>
        </is>
      </c>
      <c r="X7" s="18" t="inlineStr">
        <is>
          <t>A task list, Something to read or watch</t>
        </is>
      </c>
      <c r="Y7" s="18" t="inlineStr">
        <is>
          <t>Weekday evenings</t>
        </is>
      </c>
      <c r="Z7" s="18" t="inlineStr"/>
      <c r="AA7" s="18" t="inlineStr"/>
      <c r="AB7" s="18" t="inlineStr"/>
      <c r="AC7" s="18" t="n">
        <v>1</v>
      </c>
      <c r="AI7" s="19" t="n"/>
      <c r="AJ7" s="20" t="inlineStr">
        <is>
          <t>Finished</t>
        </is>
      </c>
      <c r="AK7" s="21" t="n">
        <v>46118</v>
      </c>
      <c r="AL7" s="21" t="n"/>
      <c r="AM7" s="20" t="inlineStr">
        <is>
          <t>Program done. Send a thank-you note.</t>
        </is>
      </c>
      <c r="AN7" s="19" t="n"/>
      <c r="AO7" s="22">
        <f>IFERROR(TRIM(INDEX($A7:$AH7,MATCH(Lists!$J$2,$A$1:$AH$1,0))&amp;""),"")</f>
        <v/>
      </c>
      <c r="AP7" s="22">
        <f>IFERROR(TRIM(INDEX($A7:$AH7,MATCH(Lists!$J$3,$A$1:$AH$1,0))&amp;""),"")</f>
        <v/>
      </c>
      <c r="AQ7" s="22">
        <f>IFERROR(TRIM(INDEX($A7:$AH7,MATCH(Lists!$J$4,$A$1:$AH$1,0))&amp;""),"")</f>
        <v/>
      </c>
      <c r="AR7" s="22">
        <f>IFERROR(TRIM(INDEX($A7:$AH7,MATCH(Lists!$J$5,$A$1:$AH$1,0))&amp;""),"")</f>
        <v/>
      </c>
      <c r="AS7" s="22">
        <f>IF(AO7="","",COUNTIF(Sessions!$B$2:$B$501,AO7))</f>
        <v/>
      </c>
      <c r="AT7" s="23">
        <f>IF(N(AS7)=0,"",SUMPRODUCT(MAX((Sessions!$B$2:$B$501=AO7)*Sessions!$A$2:$A$501)))</f>
        <v/>
      </c>
      <c r="AU7" s="23">
        <f>IF(AND(ISNUMBER(AK7),ISNUMBER(Clients!$M$20)),AK7+Clients!$M$20,"")</f>
        <v/>
      </c>
    </row>
    <row r="8">
      <c r="AI8" s="19" t="n"/>
      <c r="AJ8" s="24" t="n"/>
      <c r="AK8" s="25" t="n"/>
      <c r="AL8" s="25" t="n"/>
      <c r="AM8" s="24" t="n"/>
      <c r="AN8" s="19" t="n"/>
      <c r="AO8" s="22">
        <f>IFERROR(TRIM(INDEX($A8:$AH8,MATCH(Lists!$J$2,$A$1:$AH$1,0))&amp;""),"")</f>
        <v/>
      </c>
      <c r="AP8" s="22">
        <f>IFERROR(TRIM(INDEX($A8:$AH8,MATCH(Lists!$J$3,$A$1:$AH$1,0))&amp;""),"")</f>
        <v/>
      </c>
      <c r="AQ8" s="22">
        <f>IFERROR(TRIM(INDEX($A8:$AH8,MATCH(Lists!$J$4,$A$1:$AH$1,0))&amp;""),"")</f>
        <v/>
      </c>
      <c r="AR8" s="22">
        <f>IFERROR(TRIM(INDEX($A8:$AH8,MATCH(Lists!$J$5,$A$1:$AH$1,0))&amp;""),"")</f>
        <v/>
      </c>
      <c r="AS8" s="22">
        <f>IF(AO8="","",COUNTIF(Sessions!$B$2:$B$501,AO8))</f>
        <v/>
      </c>
      <c r="AT8" s="23">
        <f>IF(N(AS8)=0,"",SUMPRODUCT(MAX((Sessions!$B$2:$B$501=AO8)*Sessions!$A$2:$A$501)))</f>
        <v/>
      </c>
      <c r="AU8" s="23">
        <f>IF(AND(ISNUMBER(AK8),ISNUMBER(Clients!$M$20)),AK8+Clients!$M$20,"")</f>
        <v/>
      </c>
    </row>
    <row r="9">
      <c r="AI9" s="19" t="n"/>
      <c r="AJ9" s="24" t="n"/>
      <c r="AK9" s="25" t="n"/>
      <c r="AL9" s="25" t="n"/>
      <c r="AM9" s="24" t="n"/>
      <c r="AN9" s="19" t="n"/>
      <c r="AO9" s="22">
        <f>IFERROR(TRIM(INDEX($A9:$AH9,MATCH(Lists!$J$2,$A$1:$AH$1,0))&amp;""),"")</f>
        <v/>
      </c>
      <c r="AP9" s="22">
        <f>IFERROR(TRIM(INDEX($A9:$AH9,MATCH(Lists!$J$3,$A$1:$AH$1,0))&amp;""),"")</f>
        <v/>
      </c>
      <c r="AQ9" s="22">
        <f>IFERROR(TRIM(INDEX($A9:$AH9,MATCH(Lists!$J$4,$A$1:$AH$1,0))&amp;""),"")</f>
        <v/>
      </c>
      <c r="AR9" s="22">
        <f>IFERROR(TRIM(INDEX($A9:$AH9,MATCH(Lists!$J$5,$A$1:$AH$1,0))&amp;""),"")</f>
        <v/>
      </c>
      <c r="AS9" s="22">
        <f>IF(AO9="","",COUNTIF(Sessions!$B$2:$B$501,AO9))</f>
        <v/>
      </c>
      <c r="AT9" s="23">
        <f>IF(N(AS9)=0,"",SUMPRODUCT(MAX((Sessions!$B$2:$B$501=AO9)*Sessions!$A$2:$A$501)))</f>
        <v/>
      </c>
      <c r="AU9" s="23">
        <f>IF(AND(ISNUMBER(AK9),ISNUMBER(Clients!$M$20)),AK9+Clients!$M$20,"")</f>
        <v/>
      </c>
    </row>
    <row r="10">
      <c r="AI10" s="19" t="n"/>
      <c r="AJ10" s="24" t="n"/>
      <c r="AK10" s="25" t="n"/>
      <c r="AL10" s="25" t="n"/>
      <c r="AM10" s="24" t="n"/>
      <c r="AN10" s="19" t="n"/>
      <c r="AO10" s="22">
        <f>IFERROR(TRIM(INDEX($A10:$AH10,MATCH(Lists!$J$2,$A$1:$AH$1,0))&amp;""),"")</f>
        <v/>
      </c>
      <c r="AP10" s="22">
        <f>IFERROR(TRIM(INDEX($A10:$AH10,MATCH(Lists!$J$3,$A$1:$AH$1,0))&amp;""),"")</f>
        <v/>
      </c>
      <c r="AQ10" s="22">
        <f>IFERROR(TRIM(INDEX($A10:$AH10,MATCH(Lists!$J$4,$A$1:$AH$1,0))&amp;""),"")</f>
        <v/>
      </c>
      <c r="AR10" s="22">
        <f>IFERROR(TRIM(INDEX($A10:$AH10,MATCH(Lists!$J$5,$A$1:$AH$1,0))&amp;""),"")</f>
        <v/>
      </c>
      <c r="AS10" s="22">
        <f>IF(AO10="","",COUNTIF(Sessions!$B$2:$B$501,AO10))</f>
        <v/>
      </c>
      <c r="AT10" s="23">
        <f>IF(N(AS10)=0,"",SUMPRODUCT(MAX((Sessions!$B$2:$B$501=AO10)*Sessions!$A$2:$A$501)))</f>
        <v/>
      </c>
      <c r="AU10" s="23">
        <f>IF(AND(ISNUMBER(AK10),ISNUMBER(Clients!$M$20)),AK10+Clients!$M$20,"")</f>
        <v/>
      </c>
    </row>
    <row r="11">
      <c r="AI11" s="19" t="n"/>
      <c r="AJ11" s="24" t="n"/>
      <c r="AK11" s="25" t="n"/>
      <c r="AL11" s="25" t="n"/>
      <c r="AM11" s="24" t="n"/>
      <c r="AN11" s="19" t="n"/>
      <c r="AO11" s="22">
        <f>IFERROR(TRIM(INDEX($A11:$AH11,MATCH(Lists!$J$2,$A$1:$AH$1,0))&amp;""),"")</f>
        <v/>
      </c>
      <c r="AP11" s="22">
        <f>IFERROR(TRIM(INDEX($A11:$AH11,MATCH(Lists!$J$3,$A$1:$AH$1,0))&amp;""),"")</f>
        <v/>
      </c>
      <c r="AQ11" s="22">
        <f>IFERROR(TRIM(INDEX($A11:$AH11,MATCH(Lists!$J$4,$A$1:$AH$1,0))&amp;""),"")</f>
        <v/>
      </c>
      <c r="AR11" s="22">
        <f>IFERROR(TRIM(INDEX($A11:$AH11,MATCH(Lists!$J$5,$A$1:$AH$1,0))&amp;""),"")</f>
        <v/>
      </c>
      <c r="AS11" s="22">
        <f>IF(AO11="","",COUNTIF(Sessions!$B$2:$B$501,AO11))</f>
        <v/>
      </c>
      <c r="AT11" s="23">
        <f>IF(N(AS11)=0,"",SUMPRODUCT(MAX((Sessions!$B$2:$B$501=AO11)*Sessions!$A$2:$A$501)))</f>
        <v/>
      </c>
      <c r="AU11" s="23">
        <f>IF(AND(ISNUMBER(AK11),ISNUMBER(Clients!$M$20)),AK11+Clients!$M$20,"")</f>
        <v/>
      </c>
    </row>
    <row r="12">
      <c r="AI12" s="19" t="n"/>
      <c r="AJ12" s="24" t="n"/>
      <c r="AK12" s="25" t="n"/>
      <c r="AL12" s="25" t="n"/>
      <c r="AM12" s="24" t="n"/>
      <c r="AN12" s="19" t="n"/>
      <c r="AO12" s="22">
        <f>IFERROR(TRIM(INDEX($A12:$AH12,MATCH(Lists!$J$2,$A$1:$AH$1,0))&amp;""),"")</f>
        <v/>
      </c>
      <c r="AP12" s="22">
        <f>IFERROR(TRIM(INDEX($A12:$AH12,MATCH(Lists!$J$3,$A$1:$AH$1,0))&amp;""),"")</f>
        <v/>
      </c>
      <c r="AQ12" s="22">
        <f>IFERROR(TRIM(INDEX($A12:$AH12,MATCH(Lists!$J$4,$A$1:$AH$1,0))&amp;""),"")</f>
        <v/>
      </c>
      <c r="AR12" s="22">
        <f>IFERROR(TRIM(INDEX($A12:$AH12,MATCH(Lists!$J$5,$A$1:$AH$1,0))&amp;""),"")</f>
        <v/>
      </c>
      <c r="AS12" s="22">
        <f>IF(AO12="","",COUNTIF(Sessions!$B$2:$B$501,AO12))</f>
        <v/>
      </c>
      <c r="AT12" s="23">
        <f>IF(N(AS12)=0,"",SUMPRODUCT(MAX((Sessions!$B$2:$B$501=AO12)*Sessions!$A$2:$A$501)))</f>
        <v/>
      </c>
      <c r="AU12" s="23">
        <f>IF(AND(ISNUMBER(AK12),ISNUMBER(Clients!$M$20)),AK12+Clients!$M$20,"")</f>
        <v/>
      </c>
    </row>
    <row r="13">
      <c r="AI13" s="19" t="n"/>
      <c r="AJ13" s="24" t="n"/>
      <c r="AK13" s="25" t="n"/>
      <c r="AL13" s="25" t="n"/>
      <c r="AM13" s="24" t="n"/>
      <c r="AN13" s="19" t="n"/>
      <c r="AO13" s="22">
        <f>IFERROR(TRIM(INDEX($A13:$AH13,MATCH(Lists!$J$2,$A$1:$AH$1,0))&amp;""),"")</f>
        <v/>
      </c>
      <c r="AP13" s="22">
        <f>IFERROR(TRIM(INDEX($A13:$AH13,MATCH(Lists!$J$3,$A$1:$AH$1,0))&amp;""),"")</f>
        <v/>
      </c>
      <c r="AQ13" s="22">
        <f>IFERROR(TRIM(INDEX($A13:$AH13,MATCH(Lists!$J$4,$A$1:$AH$1,0))&amp;""),"")</f>
        <v/>
      </c>
      <c r="AR13" s="22">
        <f>IFERROR(TRIM(INDEX($A13:$AH13,MATCH(Lists!$J$5,$A$1:$AH$1,0))&amp;""),"")</f>
        <v/>
      </c>
      <c r="AS13" s="22">
        <f>IF(AO13="","",COUNTIF(Sessions!$B$2:$B$501,AO13))</f>
        <v/>
      </c>
      <c r="AT13" s="23">
        <f>IF(N(AS13)=0,"",SUMPRODUCT(MAX((Sessions!$B$2:$B$501=AO13)*Sessions!$A$2:$A$501)))</f>
        <v/>
      </c>
      <c r="AU13" s="23">
        <f>IF(AND(ISNUMBER(AK13),ISNUMBER(Clients!$M$20)),AK13+Clients!$M$20,"")</f>
        <v/>
      </c>
    </row>
    <row r="14">
      <c r="AI14" s="19" t="n"/>
      <c r="AJ14" s="24" t="n"/>
      <c r="AK14" s="25" t="n"/>
      <c r="AL14" s="25" t="n"/>
      <c r="AM14" s="24" t="n"/>
      <c r="AN14" s="19" t="n"/>
      <c r="AO14" s="22">
        <f>IFERROR(TRIM(INDEX($A14:$AH14,MATCH(Lists!$J$2,$A$1:$AH$1,0))&amp;""),"")</f>
        <v/>
      </c>
      <c r="AP14" s="22">
        <f>IFERROR(TRIM(INDEX($A14:$AH14,MATCH(Lists!$J$3,$A$1:$AH$1,0))&amp;""),"")</f>
        <v/>
      </c>
      <c r="AQ14" s="22">
        <f>IFERROR(TRIM(INDEX($A14:$AH14,MATCH(Lists!$J$4,$A$1:$AH$1,0))&amp;""),"")</f>
        <v/>
      </c>
      <c r="AR14" s="22">
        <f>IFERROR(TRIM(INDEX($A14:$AH14,MATCH(Lists!$J$5,$A$1:$AH$1,0))&amp;""),"")</f>
        <v/>
      </c>
      <c r="AS14" s="22">
        <f>IF(AO14="","",COUNTIF(Sessions!$B$2:$B$501,AO14))</f>
        <v/>
      </c>
      <c r="AT14" s="23">
        <f>IF(N(AS14)=0,"",SUMPRODUCT(MAX((Sessions!$B$2:$B$501=AO14)*Sessions!$A$2:$A$501)))</f>
        <v/>
      </c>
      <c r="AU14" s="23">
        <f>IF(AND(ISNUMBER(AK14),ISNUMBER(Clients!$M$20)),AK14+Clients!$M$20,"")</f>
        <v/>
      </c>
    </row>
    <row r="15">
      <c r="AI15" s="19" t="n"/>
      <c r="AJ15" s="24" t="n"/>
      <c r="AK15" s="25" t="n"/>
      <c r="AL15" s="25" t="n"/>
      <c r="AM15" s="24" t="n"/>
      <c r="AN15" s="19" t="n"/>
      <c r="AO15" s="22">
        <f>IFERROR(TRIM(INDEX($A15:$AH15,MATCH(Lists!$J$2,$A$1:$AH$1,0))&amp;""),"")</f>
        <v/>
      </c>
      <c r="AP15" s="22">
        <f>IFERROR(TRIM(INDEX($A15:$AH15,MATCH(Lists!$J$3,$A$1:$AH$1,0))&amp;""),"")</f>
        <v/>
      </c>
      <c r="AQ15" s="22">
        <f>IFERROR(TRIM(INDEX($A15:$AH15,MATCH(Lists!$J$4,$A$1:$AH$1,0))&amp;""),"")</f>
        <v/>
      </c>
      <c r="AR15" s="22">
        <f>IFERROR(TRIM(INDEX($A15:$AH15,MATCH(Lists!$J$5,$A$1:$AH$1,0))&amp;""),"")</f>
        <v/>
      </c>
      <c r="AS15" s="22">
        <f>IF(AO15="","",COUNTIF(Sessions!$B$2:$B$501,AO15))</f>
        <v/>
      </c>
      <c r="AT15" s="23">
        <f>IF(N(AS15)=0,"",SUMPRODUCT(MAX((Sessions!$B$2:$B$501=AO15)*Sessions!$A$2:$A$501)))</f>
        <v/>
      </c>
      <c r="AU15" s="23">
        <f>IF(AND(ISNUMBER(AK15),ISNUMBER(Clients!$M$20)),AK15+Clients!$M$20,"")</f>
        <v/>
      </c>
    </row>
    <row r="16">
      <c r="AI16" s="19" t="n"/>
      <c r="AJ16" s="24" t="n"/>
      <c r="AK16" s="25" t="n"/>
      <c r="AL16" s="25" t="n"/>
      <c r="AM16" s="24" t="n"/>
      <c r="AN16" s="19" t="n"/>
      <c r="AO16" s="22">
        <f>IFERROR(TRIM(INDEX($A16:$AH16,MATCH(Lists!$J$2,$A$1:$AH$1,0))&amp;""),"")</f>
        <v/>
      </c>
      <c r="AP16" s="22">
        <f>IFERROR(TRIM(INDEX($A16:$AH16,MATCH(Lists!$J$3,$A$1:$AH$1,0))&amp;""),"")</f>
        <v/>
      </c>
      <c r="AQ16" s="22">
        <f>IFERROR(TRIM(INDEX($A16:$AH16,MATCH(Lists!$J$4,$A$1:$AH$1,0))&amp;""),"")</f>
        <v/>
      </c>
      <c r="AR16" s="22">
        <f>IFERROR(TRIM(INDEX($A16:$AH16,MATCH(Lists!$J$5,$A$1:$AH$1,0))&amp;""),"")</f>
        <v/>
      </c>
      <c r="AS16" s="22">
        <f>IF(AO16="","",COUNTIF(Sessions!$B$2:$B$501,AO16))</f>
        <v/>
      </c>
      <c r="AT16" s="23">
        <f>IF(N(AS16)=0,"",SUMPRODUCT(MAX((Sessions!$B$2:$B$501=AO16)*Sessions!$A$2:$A$501)))</f>
        <v/>
      </c>
      <c r="AU16" s="23">
        <f>IF(AND(ISNUMBER(AK16),ISNUMBER(Clients!$M$20)),AK16+Clients!$M$20,"")</f>
        <v/>
      </c>
    </row>
    <row r="17">
      <c r="AI17" s="19" t="n"/>
      <c r="AJ17" s="24" t="n"/>
      <c r="AK17" s="25" t="n"/>
      <c r="AL17" s="25" t="n"/>
      <c r="AM17" s="24" t="n"/>
      <c r="AN17" s="19" t="n"/>
      <c r="AO17" s="22">
        <f>IFERROR(TRIM(INDEX($A17:$AH17,MATCH(Lists!$J$2,$A$1:$AH$1,0))&amp;""),"")</f>
        <v/>
      </c>
      <c r="AP17" s="22">
        <f>IFERROR(TRIM(INDEX($A17:$AH17,MATCH(Lists!$J$3,$A$1:$AH$1,0))&amp;""),"")</f>
        <v/>
      </c>
      <c r="AQ17" s="22">
        <f>IFERROR(TRIM(INDEX($A17:$AH17,MATCH(Lists!$J$4,$A$1:$AH$1,0))&amp;""),"")</f>
        <v/>
      </c>
      <c r="AR17" s="22">
        <f>IFERROR(TRIM(INDEX($A17:$AH17,MATCH(Lists!$J$5,$A$1:$AH$1,0))&amp;""),"")</f>
        <v/>
      </c>
      <c r="AS17" s="22">
        <f>IF(AO17="","",COUNTIF(Sessions!$B$2:$B$501,AO17))</f>
        <v/>
      </c>
      <c r="AT17" s="23">
        <f>IF(N(AS17)=0,"",SUMPRODUCT(MAX((Sessions!$B$2:$B$501=AO17)*Sessions!$A$2:$A$501)))</f>
        <v/>
      </c>
      <c r="AU17" s="23">
        <f>IF(AND(ISNUMBER(AK17),ISNUMBER(Clients!$M$20)),AK17+Clients!$M$20,"")</f>
        <v/>
      </c>
    </row>
    <row r="18">
      <c r="AI18" s="19" t="n"/>
      <c r="AJ18" s="24" t="n"/>
      <c r="AK18" s="25" t="n"/>
      <c r="AL18" s="25" t="n"/>
      <c r="AM18" s="24" t="n"/>
      <c r="AN18" s="19" t="n"/>
      <c r="AO18" s="22">
        <f>IFERROR(TRIM(INDEX($A18:$AH18,MATCH(Lists!$J$2,$A$1:$AH$1,0))&amp;""),"")</f>
        <v/>
      </c>
      <c r="AP18" s="22">
        <f>IFERROR(TRIM(INDEX($A18:$AH18,MATCH(Lists!$J$3,$A$1:$AH$1,0))&amp;""),"")</f>
        <v/>
      </c>
      <c r="AQ18" s="22">
        <f>IFERROR(TRIM(INDEX($A18:$AH18,MATCH(Lists!$J$4,$A$1:$AH$1,0))&amp;""),"")</f>
        <v/>
      </c>
      <c r="AR18" s="22">
        <f>IFERROR(TRIM(INDEX($A18:$AH18,MATCH(Lists!$J$5,$A$1:$AH$1,0))&amp;""),"")</f>
        <v/>
      </c>
      <c r="AS18" s="22">
        <f>IF(AO18="","",COUNTIF(Sessions!$B$2:$B$501,AO18))</f>
        <v/>
      </c>
      <c r="AT18" s="23">
        <f>IF(N(AS18)=0,"",SUMPRODUCT(MAX((Sessions!$B$2:$B$501=AO18)*Sessions!$A$2:$A$501)))</f>
        <v/>
      </c>
      <c r="AU18" s="23">
        <f>IF(AND(ISNUMBER(AK18),ISNUMBER(Clients!$M$20)),AK18+Clients!$M$20,"")</f>
        <v/>
      </c>
    </row>
    <row r="19">
      <c r="AI19" s="19" t="n"/>
      <c r="AJ19" s="24" t="n"/>
      <c r="AK19" s="25" t="n"/>
      <c r="AL19" s="25" t="n"/>
      <c r="AM19" s="24" t="n"/>
      <c r="AN19" s="19" t="n"/>
      <c r="AO19" s="22">
        <f>IFERROR(TRIM(INDEX($A19:$AH19,MATCH(Lists!$J$2,$A$1:$AH$1,0))&amp;""),"")</f>
        <v/>
      </c>
      <c r="AP19" s="22">
        <f>IFERROR(TRIM(INDEX($A19:$AH19,MATCH(Lists!$J$3,$A$1:$AH$1,0))&amp;""),"")</f>
        <v/>
      </c>
      <c r="AQ19" s="22">
        <f>IFERROR(TRIM(INDEX($A19:$AH19,MATCH(Lists!$J$4,$A$1:$AH$1,0))&amp;""),"")</f>
        <v/>
      </c>
      <c r="AR19" s="22">
        <f>IFERROR(TRIM(INDEX($A19:$AH19,MATCH(Lists!$J$5,$A$1:$AH$1,0))&amp;""),"")</f>
        <v/>
      </c>
      <c r="AS19" s="22">
        <f>IF(AO19="","",COUNTIF(Sessions!$B$2:$B$501,AO19))</f>
        <v/>
      </c>
      <c r="AT19" s="23">
        <f>IF(N(AS19)=0,"",SUMPRODUCT(MAX((Sessions!$B$2:$B$501=AO19)*Sessions!$A$2:$A$501)))</f>
        <v/>
      </c>
      <c r="AU19" s="23">
        <f>IF(AND(ISNUMBER(AK19),ISNUMBER(Clients!$M$20)),AK19+Clients!$M$20,"")</f>
        <v/>
      </c>
    </row>
    <row r="20">
      <c r="AI20" s="19" t="n"/>
      <c r="AJ20" s="24" t="n"/>
      <c r="AK20" s="25" t="n"/>
      <c r="AL20" s="25" t="n"/>
      <c r="AM20" s="24" t="n"/>
      <c r="AN20" s="19" t="n"/>
      <c r="AO20" s="22">
        <f>IFERROR(TRIM(INDEX($A20:$AH20,MATCH(Lists!$J$2,$A$1:$AH$1,0))&amp;""),"")</f>
        <v/>
      </c>
      <c r="AP20" s="22">
        <f>IFERROR(TRIM(INDEX($A20:$AH20,MATCH(Lists!$J$3,$A$1:$AH$1,0))&amp;""),"")</f>
        <v/>
      </c>
      <c r="AQ20" s="22">
        <f>IFERROR(TRIM(INDEX($A20:$AH20,MATCH(Lists!$J$4,$A$1:$AH$1,0))&amp;""),"")</f>
        <v/>
      </c>
      <c r="AR20" s="22">
        <f>IFERROR(TRIM(INDEX($A20:$AH20,MATCH(Lists!$J$5,$A$1:$AH$1,0))&amp;""),"")</f>
        <v/>
      </c>
      <c r="AS20" s="22">
        <f>IF(AO20="","",COUNTIF(Sessions!$B$2:$B$501,AO20))</f>
        <v/>
      </c>
      <c r="AT20" s="23">
        <f>IF(N(AS20)=0,"",SUMPRODUCT(MAX((Sessions!$B$2:$B$501=AO20)*Sessions!$A$2:$A$501)))</f>
        <v/>
      </c>
      <c r="AU20" s="23">
        <f>IF(AND(ISNUMBER(AK20),ISNUMBER(Clients!$M$20)),AK20+Clients!$M$20,"")</f>
        <v/>
      </c>
    </row>
    <row r="21">
      <c r="AI21" s="19" t="n"/>
      <c r="AJ21" s="24" t="n"/>
      <c r="AK21" s="25" t="n"/>
      <c r="AL21" s="25" t="n"/>
      <c r="AM21" s="24" t="n"/>
      <c r="AN21" s="19" t="n"/>
      <c r="AO21" s="22">
        <f>IFERROR(TRIM(INDEX($A21:$AH21,MATCH(Lists!$J$2,$A$1:$AH$1,0))&amp;""),"")</f>
        <v/>
      </c>
      <c r="AP21" s="22">
        <f>IFERROR(TRIM(INDEX($A21:$AH21,MATCH(Lists!$J$3,$A$1:$AH$1,0))&amp;""),"")</f>
        <v/>
      </c>
      <c r="AQ21" s="22">
        <f>IFERROR(TRIM(INDEX($A21:$AH21,MATCH(Lists!$J$4,$A$1:$AH$1,0))&amp;""),"")</f>
        <v/>
      </c>
      <c r="AR21" s="22">
        <f>IFERROR(TRIM(INDEX($A21:$AH21,MATCH(Lists!$J$5,$A$1:$AH$1,0))&amp;""),"")</f>
        <v/>
      </c>
      <c r="AS21" s="22">
        <f>IF(AO21="","",COUNTIF(Sessions!$B$2:$B$501,AO21))</f>
        <v/>
      </c>
      <c r="AT21" s="23">
        <f>IF(N(AS21)=0,"",SUMPRODUCT(MAX((Sessions!$B$2:$B$501=AO21)*Sessions!$A$2:$A$501)))</f>
        <v/>
      </c>
      <c r="AU21" s="23">
        <f>IF(AND(ISNUMBER(AK21),ISNUMBER(Clients!$M$20)),AK21+Clients!$M$20,"")</f>
        <v/>
      </c>
    </row>
    <row r="22">
      <c r="AI22" s="19" t="n"/>
      <c r="AJ22" s="24" t="n"/>
      <c r="AK22" s="25" t="n"/>
      <c r="AL22" s="25" t="n"/>
      <c r="AM22" s="24" t="n"/>
      <c r="AN22" s="19" t="n"/>
      <c r="AO22" s="22">
        <f>IFERROR(TRIM(INDEX($A22:$AH22,MATCH(Lists!$J$2,$A$1:$AH$1,0))&amp;""),"")</f>
        <v/>
      </c>
      <c r="AP22" s="22">
        <f>IFERROR(TRIM(INDEX($A22:$AH22,MATCH(Lists!$J$3,$A$1:$AH$1,0))&amp;""),"")</f>
        <v/>
      </c>
      <c r="AQ22" s="22">
        <f>IFERROR(TRIM(INDEX($A22:$AH22,MATCH(Lists!$J$4,$A$1:$AH$1,0))&amp;""),"")</f>
        <v/>
      </c>
      <c r="AR22" s="22">
        <f>IFERROR(TRIM(INDEX($A22:$AH22,MATCH(Lists!$J$5,$A$1:$AH$1,0))&amp;""),"")</f>
        <v/>
      </c>
      <c r="AS22" s="22">
        <f>IF(AO22="","",COUNTIF(Sessions!$B$2:$B$501,AO22))</f>
        <v/>
      </c>
      <c r="AT22" s="23">
        <f>IF(N(AS22)=0,"",SUMPRODUCT(MAX((Sessions!$B$2:$B$501=AO22)*Sessions!$A$2:$A$501)))</f>
        <v/>
      </c>
      <c r="AU22" s="23">
        <f>IF(AND(ISNUMBER(AK22),ISNUMBER(Clients!$M$20)),AK22+Clients!$M$20,"")</f>
        <v/>
      </c>
    </row>
    <row r="23">
      <c r="AI23" s="19" t="n"/>
      <c r="AJ23" s="24" t="n"/>
      <c r="AK23" s="25" t="n"/>
      <c r="AL23" s="25" t="n"/>
      <c r="AM23" s="24" t="n"/>
      <c r="AN23" s="19" t="n"/>
      <c r="AO23" s="22">
        <f>IFERROR(TRIM(INDEX($A23:$AH23,MATCH(Lists!$J$2,$A$1:$AH$1,0))&amp;""),"")</f>
        <v/>
      </c>
      <c r="AP23" s="22">
        <f>IFERROR(TRIM(INDEX($A23:$AH23,MATCH(Lists!$J$3,$A$1:$AH$1,0))&amp;""),"")</f>
        <v/>
      </c>
      <c r="AQ23" s="22">
        <f>IFERROR(TRIM(INDEX($A23:$AH23,MATCH(Lists!$J$4,$A$1:$AH$1,0))&amp;""),"")</f>
        <v/>
      </c>
      <c r="AR23" s="22">
        <f>IFERROR(TRIM(INDEX($A23:$AH23,MATCH(Lists!$J$5,$A$1:$AH$1,0))&amp;""),"")</f>
        <v/>
      </c>
      <c r="AS23" s="22">
        <f>IF(AO23="","",COUNTIF(Sessions!$B$2:$B$501,AO23))</f>
        <v/>
      </c>
      <c r="AT23" s="23">
        <f>IF(N(AS23)=0,"",SUMPRODUCT(MAX((Sessions!$B$2:$B$501=AO23)*Sessions!$A$2:$A$501)))</f>
        <v/>
      </c>
      <c r="AU23" s="23">
        <f>IF(AND(ISNUMBER(AK23),ISNUMBER(Clients!$M$20)),AK23+Clients!$M$20,"")</f>
        <v/>
      </c>
    </row>
    <row r="24">
      <c r="AI24" s="19" t="n"/>
      <c r="AJ24" s="24" t="n"/>
      <c r="AK24" s="25" t="n"/>
      <c r="AL24" s="25" t="n"/>
      <c r="AM24" s="24" t="n"/>
      <c r="AN24" s="19" t="n"/>
      <c r="AO24" s="22">
        <f>IFERROR(TRIM(INDEX($A24:$AH24,MATCH(Lists!$J$2,$A$1:$AH$1,0))&amp;""),"")</f>
        <v/>
      </c>
      <c r="AP24" s="22">
        <f>IFERROR(TRIM(INDEX($A24:$AH24,MATCH(Lists!$J$3,$A$1:$AH$1,0))&amp;""),"")</f>
        <v/>
      </c>
      <c r="AQ24" s="22">
        <f>IFERROR(TRIM(INDEX($A24:$AH24,MATCH(Lists!$J$4,$A$1:$AH$1,0))&amp;""),"")</f>
        <v/>
      </c>
      <c r="AR24" s="22">
        <f>IFERROR(TRIM(INDEX($A24:$AH24,MATCH(Lists!$J$5,$A$1:$AH$1,0))&amp;""),"")</f>
        <v/>
      </c>
      <c r="AS24" s="22">
        <f>IF(AO24="","",COUNTIF(Sessions!$B$2:$B$501,AO24))</f>
        <v/>
      </c>
      <c r="AT24" s="23">
        <f>IF(N(AS24)=0,"",SUMPRODUCT(MAX((Sessions!$B$2:$B$501=AO24)*Sessions!$A$2:$A$501)))</f>
        <v/>
      </c>
      <c r="AU24" s="23">
        <f>IF(AND(ISNUMBER(AK24),ISNUMBER(Clients!$M$20)),AK24+Clients!$M$20,"")</f>
        <v/>
      </c>
    </row>
    <row r="25">
      <c r="AI25" s="19" t="n"/>
      <c r="AJ25" s="24" t="n"/>
      <c r="AK25" s="25" t="n"/>
      <c r="AL25" s="25" t="n"/>
      <c r="AM25" s="24" t="n"/>
      <c r="AN25" s="19" t="n"/>
      <c r="AO25" s="22">
        <f>IFERROR(TRIM(INDEX($A25:$AH25,MATCH(Lists!$J$2,$A$1:$AH$1,0))&amp;""),"")</f>
        <v/>
      </c>
      <c r="AP25" s="22">
        <f>IFERROR(TRIM(INDEX($A25:$AH25,MATCH(Lists!$J$3,$A$1:$AH$1,0))&amp;""),"")</f>
        <v/>
      </c>
      <c r="AQ25" s="22">
        <f>IFERROR(TRIM(INDEX($A25:$AH25,MATCH(Lists!$J$4,$A$1:$AH$1,0))&amp;""),"")</f>
        <v/>
      </c>
      <c r="AR25" s="22">
        <f>IFERROR(TRIM(INDEX($A25:$AH25,MATCH(Lists!$J$5,$A$1:$AH$1,0))&amp;""),"")</f>
        <v/>
      </c>
      <c r="AS25" s="22">
        <f>IF(AO25="","",COUNTIF(Sessions!$B$2:$B$501,AO25))</f>
        <v/>
      </c>
      <c r="AT25" s="23">
        <f>IF(N(AS25)=0,"",SUMPRODUCT(MAX((Sessions!$B$2:$B$501=AO25)*Sessions!$A$2:$A$501)))</f>
        <v/>
      </c>
      <c r="AU25" s="23">
        <f>IF(AND(ISNUMBER(AK25),ISNUMBER(Clients!$M$20)),AK25+Clients!$M$20,"")</f>
        <v/>
      </c>
    </row>
    <row r="26">
      <c r="AI26" s="19" t="n"/>
      <c r="AJ26" s="24" t="n"/>
      <c r="AK26" s="25" t="n"/>
      <c r="AL26" s="25" t="n"/>
      <c r="AM26" s="24" t="n"/>
      <c r="AN26" s="19" t="n"/>
      <c r="AO26" s="22">
        <f>IFERROR(TRIM(INDEX($A26:$AH26,MATCH(Lists!$J$2,$A$1:$AH$1,0))&amp;""),"")</f>
        <v/>
      </c>
      <c r="AP26" s="22">
        <f>IFERROR(TRIM(INDEX($A26:$AH26,MATCH(Lists!$J$3,$A$1:$AH$1,0))&amp;""),"")</f>
        <v/>
      </c>
      <c r="AQ26" s="22">
        <f>IFERROR(TRIM(INDEX($A26:$AH26,MATCH(Lists!$J$4,$A$1:$AH$1,0))&amp;""),"")</f>
        <v/>
      </c>
      <c r="AR26" s="22">
        <f>IFERROR(TRIM(INDEX($A26:$AH26,MATCH(Lists!$J$5,$A$1:$AH$1,0))&amp;""),"")</f>
        <v/>
      </c>
      <c r="AS26" s="22">
        <f>IF(AO26="","",COUNTIF(Sessions!$B$2:$B$501,AO26))</f>
        <v/>
      </c>
      <c r="AT26" s="23">
        <f>IF(N(AS26)=0,"",SUMPRODUCT(MAX((Sessions!$B$2:$B$501=AO26)*Sessions!$A$2:$A$501)))</f>
        <v/>
      </c>
      <c r="AU26" s="23">
        <f>IF(AND(ISNUMBER(AK26),ISNUMBER(Clients!$M$20)),AK26+Clients!$M$20,"")</f>
        <v/>
      </c>
    </row>
    <row r="27">
      <c r="AI27" s="19" t="n"/>
      <c r="AJ27" s="24" t="n"/>
      <c r="AK27" s="25" t="n"/>
      <c r="AL27" s="25" t="n"/>
      <c r="AM27" s="24" t="n"/>
      <c r="AN27" s="19" t="n"/>
      <c r="AO27" s="22">
        <f>IFERROR(TRIM(INDEX($A27:$AH27,MATCH(Lists!$J$2,$A$1:$AH$1,0))&amp;""),"")</f>
        <v/>
      </c>
      <c r="AP27" s="22">
        <f>IFERROR(TRIM(INDEX($A27:$AH27,MATCH(Lists!$J$3,$A$1:$AH$1,0))&amp;""),"")</f>
        <v/>
      </c>
      <c r="AQ27" s="22">
        <f>IFERROR(TRIM(INDEX($A27:$AH27,MATCH(Lists!$J$4,$A$1:$AH$1,0))&amp;""),"")</f>
        <v/>
      </c>
      <c r="AR27" s="22">
        <f>IFERROR(TRIM(INDEX($A27:$AH27,MATCH(Lists!$J$5,$A$1:$AH$1,0))&amp;""),"")</f>
        <v/>
      </c>
      <c r="AS27" s="22">
        <f>IF(AO27="","",COUNTIF(Sessions!$B$2:$B$501,AO27))</f>
        <v/>
      </c>
      <c r="AT27" s="23">
        <f>IF(N(AS27)=0,"",SUMPRODUCT(MAX((Sessions!$B$2:$B$501=AO27)*Sessions!$A$2:$A$501)))</f>
        <v/>
      </c>
      <c r="AU27" s="23">
        <f>IF(AND(ISNUMBER(AK27),ISNUMBER(Clients!$M$20)),AK27+Clients!$M$20,"")</f>
        <v/>
      </c>
    </row>
    <row r="28">
      <c r="AI28" s="19" t="n"/>
      <c r="AJ28" s="24" t="n"/>
      <c r="AK28" s="25" t="n"/>
      <c r="AL28" s="25" t="n"/>
      <c r="AM28" s="24" t="n"/>
      <c r="AN28" s="19" t="n"/>
      <c r="AO28" s="22">
        <f>IFERROR(TRIM(INDEX($A28:$AH28,MATCH(Lists!$J$2,$A$1:$AH$1,0))&amp;""),"")</f>
        <v/>
      </c>
      <c r="AP28" s="22">
        <f>IFERROR(TRIM(INDEX($A28:$AH28,MATCH(Lists!$J$3,$A$1:$AH$1,0))&amp;""),"")</f>
        <v/>
      </c>
      <c r="AQ28" s="22">
        <f>IFERROR(TRIM(INDEX($A28:$AH28,MATCH(Lists!$J$4,$A$1:$AH$1,0))&amp;""),"")</f>
        <v/>
      </c>
      <c r="AR28" s="22">
        <f>IFERROR(TRIM(INDEX($A28:$AH28,MATCH(Lists!$J$5,$A$1:$AH$1,0))&amp;""),"")</f>
        <v/>
      </c>
      <c r="AS28" s="22">
        <f>IF(AO28="","",COUNTIF(Sessions!$B$2:$B$501,AO28))</f>
        <v/>
      </c>
      <c r="AT28" s="23">
        <f>IF(N(AS28)=0,"",SUMPRODUCT(MAX((Sessions!$B$2:$B$501=AO28)*Sessions!$A$2:$A$501)))</f>
        <v/>
      </c>
      <c r="AU28" s="23">
        <f>IF(AND(ISNUMBER(AK28),ISNUMBER(Clients!$M$20)),AK28+Clients!$M$20,"")</f>
        <v/>
      </c>
    </row>
    <row r="29">
      <c r="AI29" s="19" t="n"/>
      <c r="AJ29" s="24" t="n"/>
      <c r="AK29" s="25" t="n"/>
      <c r="AL29" s="25" t="n"/>
      <c r="AM29" s="24" t="n"/>
      <c r="AN29" s="19" t="n"/>
      <c r="AO29" s="22">
        <f>IFERROR(TRIM(INDEX($A29:$AH29,MATCH(Lists!$J$2,$A$1:$AH$1,0))&amp;""),"")</f>
        <v/>
      </c>
      <c r="AP29" s="22">
        <f>IFERROR(TRIM(INDEX($A29:$AH29,MATCH(Lists!$J$3,$A$1:$AH$1,0))&amp;""),"")</f>
        <v/>
      </c>
      <c r="AQ29" s="22">
        <f>IFERROR(TRIM(INDEX($A29:$AH29,MATCH(Lists!$J$4,$A$1:$AH$1,0))&amp;""),"")</f>
        <v/>
      </c>
      <c r="AR29" s="22">
        <f>IFERROR(TRIM(INDEX($A29:$AH29,MATCH(Lists!$J$5,$A$1:$AH$1,0))&amp;""),"")</f>
        <v/>
      </c>
      <c r="AS29" s="22">
        <f>IF(AO29="","",COUNTIF(Sessions!$B$2:$B$501,AO29))</f>
        <v/>
      </c>
      <c r="AT29" s="23">
        <f>IF(N(AS29)=0,"",SUMPRODUCT(MAX((Sessions!$B$2:$B$501=AO29)*Sessions!$A$2:$A$501)))</f>
        <v/>
      </c>
      <c r="AU29" s="23">
        <f>IF(AND(ISNUMBER(AK29),ISNUMBER(Clients!$M$20)),AK29+Clients!$M$20,"")</f>
        <v/>
      </c>
    </row>
    <row r="30">
      <c r="AI30" s="19" t="n"/>
      <c r="AJ30" s="24" t="n"/>
      <c r="AK30" s="25" t="n"/>
      <c r="AL30" s="25" t="n"/>
      <c r="AM30" s="24" t="n"/>
      <c r="AN30" s="19" t="n"/>
      <c r="AO30" s="22">
        <f>IFERROR(TRIM(INDEX($A30:$AH30,MATCH(Lists!$J$2,$A$1:$AH$1,0))&amp;""),"")</f>
        <v/>
      </c>
      <c r="AP30" s="22">
        <f>IFERROR(TRIM(INDEX($A30:$AH30,MATCH(Lists!$J$3,$A$1:$AH$1,0))&amp;""),"")</f>
        <v/>
      </c>
      <c r="AQ30" s="22">
        <f>IFERROR(TRIM(INDEX($A30:$AH30,MATCH(Lists!$J$4,$A$1:$AH$1,0))&amp;""),"")</f>
        <v/>
      </c>
      <c r="AR30" s="22">
        <f>IFERROR(TRIM(INDEX($A30:$AH30,MATCH(Lists!$J$5,$A$1:$AH$1,0))&amp;""),"")</f>
        <v/>
      </c>
      <c r="AS30" s="22">
        <f>IF(AO30="","",COUNTIF(Sessions!$B$2:$B$501,AO30))</f>
        <v/>
      </c>
      <c r="AT30" s="23">
        <f>IF(N(AS30)=0,"",SUMPRODUCT(MAX((Sessions!$B$2:$B$501=AO30)*Sessions!$A$2:$A$501)))</f>
        <v/>
      </c>
      <c r="AU30" s="23">
        <f>IF(AND(ISNUMBER(AK30),ISNUMBER(Clients!$M$20)),AK30+Clients!$M$20,"")</f>
        <v/>
      </c>
    </row>
    <row r="31">
      <c r="AI31" s="19" t="n"/>
      <c r="AJ31" s="24" t="n"/>
      <c r="AK31" s="25" t="n"/>
      <c r="AL31" s="25" t="n"/>
      <c r="AM31" s="24" t="n"/>
      <c r="AN31" s="19" t="n"/>
      <c r="AO31" s="22">
        <f>IFERROR(TRIM(INDEX($A31:$AH31,MATCH(Lists!$J$2,$A$1:$AH$1,0))&amp;""),"")</f>
        <v/>
      </c>
      <c r="AP31" s="22">
        <f>IFERROR(TRIM(INDEX($A31:$AH31,MATCH(Lists!$J$3,$A$1:$AH$1,0))&amp;""),"")</f>
        <v/>
      </c>
      <c r="AQ31" s="22">
        <f>IFERROR(TRIM(INDEX($A31:$AH31,MATCH(Lists!$J$4,$A$1:$AH$1,0))&amp;""),"")</f>
        <v/>
      </c>
      <c r="AR31" s="22">
        <f>IFERROR(TRIM(INDEX($A31:$AH31,MATCH(Lists!$J$5,$A$1:$AH$1,0))&amp;""),"")</f>
        <v/>
      </c>
      <c r="AS31" s="22">
        <f>IF(AO31="","",COUNTIF(Sessions!$B$2:$B$501,AO31))</f>
        <v/>
      </c>
      <c r="AT31" s="23">
        <f>IF(N(AS31)=0,"",SUMPRODUCT(MAX((Sessions!$B$2:$B$501=AO31)*Sessions!$A$2:$A$501)))</f>
        <v/>
      </c>
      <c r="AU31" s="23">
        <f>IF(AND(ISNUMBER(AK31),ISNUMBER(Clients!$M$20)),AK31+Clients!$M$20,"")</f>
        <v/>
      </c>
    </row>
    <row r="32">
      <c r="AI32" s="19" t="n"/>
      <c r="AJ32" s="24" t="n"/>
      <c r="AK32" s="25" t="n"/>
      <c r="AL32" s="25" t="n"/>
      <c r="AM32" s="24" t="n"/>
      <c r="AN32" s="19" t="n"/>
      <c r="AO32" s="22">
        <f>IFERROR(TRIM(INDEX($A32:$AH32,MATCH(Lists!$J$2,$A$1:$AH$1,0))&amp;""),"")</f>
        <v/>
      </c>
      <c r="AP32" s="22">
        <f>IFERROR(TRIM(INDEX($A32:$AH32,MATCH(Lists!$J$3,$A$1:$AH$1,0))&amp;""),"")</f>
        <v/>
      </c>
      <c r="AQ32" s="22">
        <f>IFERROR(TRIM(INDEX($A32:$AH32,MATCH(Lists!$J$4,$A$1:$AH$1,0))&amp;""),"")</f>
        <v/>
      </c>
      <c r="AR32" s="22">
        <f>IFERROR(TRIM(INDEX($A32:$AH32,MATCH(Lists!$J$5,$A$1:$AH$1,0))&amp;""),"")</f>
        <v/>
      </c>
      <c r="AS32" s="22">
        <f>IF(AO32="","",COUNTIF(Sessions!$B$2:$B$501,AO32))</f>
        <v/>
      </c>
      <c r="AT32" s="23">
        <f>IF(N(AS32)=0,"",SUMPRODUCT(MAX((Sessions!$B$2:$B$501=AO32)*Sessions!$A$2:$A$501)))</f>
        <v/>
      </c>
      <c r="AU32" s="23">
        <f>IF(AND(ISNUMBER(AK32),ISNUMBER(Clients!$M$20)),AK32+Clients!$M$20,"")</f>
        <v/>
      </c>
    </row>
    <row r="33">
      <c r="AI33" s="19" t="n"/>
      <c r="AJ33" s="24" t="n"/>
      <c r="AK33" s="25" t="n"/>
      <c r="AL33" s="25" t="n"/>
      <c r="AM33" s="24" t="n"/>
      <c r="AN33" s="19" t="n"/>
      <c r="AO33" s="22">
        <f>IFERROR(TRIM(INDEX($A33:$AH33,MATCH(Lists!$J$2,$A$1:$AH$1,0))&amp;""),"")</f>
        <v/>
      </c>
      <c r="AP33" s="22">
        <f>IFERROR(TRIM(INDEX($A33:$AH33,MATCH(Lists!$J$3,$A$1:$AH$1,0))&amp;""),"")</f>
        <v/>
      </c>
      <c r="AQ33" s="22">
        <f>IFERROR(TRIM(INDEX($A33:$AH33,MATCH(Lists!$J$4,$A$1:$AH$1,0))&amp;""),"")</f>
        <v/>
      </c>
      <c r="AR33" s="22">
        <f>IFERROR(TRIM(INDEX($A33:$AH33,MATCH(Lists!$J$5,$A$1:$AH$1,0))&amp;""),"")</f>
        <v/>
      </c>
      <c r="AS33" s="22">
        <f>IF(AO33="","",COUNTIF(Sessions!$B$2:$B$501,AO33))</f>
        <v/>
      </c>
      <c r="AT33" s="23">
        <f>IF(N(AS33)=0,"",SUMPRODUCT(MAX((Sessions!$B$2:$B$501=AO33)*Sessions!$A$2:$A$501)))</f>
        <v/>
      </c>
      <c r="AU33" s="23">
        <f>IF(AND(ISNUMBER(AK33),ISNUMBER(Clients!$M$20)),AK33+Clients!$M$20,"")</f>
        <v/>
      </c>
    </row>
    <row r="34">
      <c r="AI34" s="19" t="n"/>
      <c r="AJ34" s="24" t="n"/>
      <c r="AK34" s="25" t="n"/>
      <c r="AL34" s="25" t="n"/>
      <c r="AM34" s="24" t="n"/>
      <c r="AN34" s="19" t="n"/>
      <c r="AO34" s="22">
        <f>IFERROR(TRIM(INDEX($A34:$AH34,MATCH(Lists!$J$2,$A$1:$AH$1,0))&amp;""),"")</f>
        <v/>
      </c>
      <c r="AP34" s="22">
        <f>IFERROR(TRIM(INDEX($A34:$AH34,MATCH(Lists!$J$3,$A$1:$AH$1,0))&amp;""),"")</f>
        <v/>
      </c>
      <c r="AQ34" s="22">
        <f>IFERROR(TRIM(INDEX($A34:$AH34,MATCH(Lists!$J$4,$A$1:$AH$1,0))&amp;""),"")</f>
        <v/>
      </c>
      <c r="AR34" s="22">
        <f>IFERROR(TRIM(INDEX($A34:$AH34,MATCH(Lists!$J$5,$A$1:$AH$1,0))&amp;""),"")</f>
        <v/>
      </c>
      <c r="AS34" s="22">
        <f>IF(AO34="","",COUNTIF(Sessions!$B$2:$B$501,AO34))</f>
        <v/>
      </c>
      <c r="AT34" s="23">
        <f>IF(N(AS34)=0,"",SUMPRODUCT(MAX((Sessions!$B$2:$B$501=AO34)*Sessions!$A$2:$A$501)))</f>
        <v/>
      </c>
      <c r="AU34" s="23">
        <f>IF(AND(ISNUMBER(AK34),ISNUMBER(Clients!$M$20)),AK34+Clients!$M$20,"")</f>
        <v/>
      </c>
    </row>
    <row r="35">
      <c r="AI35" s="19" t="n"/>
      <c r="AJ35" s="24" t="n"/>
      <c r="AK35" s="25" t="n"/>
      <c r="AL35" s="25" t="n"/>
      <c r="AM35" s="24" t="n"/>
      <c r="AN35" s="19" t="n"/>
      <c r="AO35" s="22">
        <f>IFERROR(TRIM(INDEX($A35:$AH35,MATCH(Lists!$J$2,$A$1:$AH$1,0))&amp;""),"")</f>
        <v/>
      </c>
      <c r="AP35" s="22">
        <f>IFERROR(TRIM(INDEX($A35:$AH35,MATCH(Lists!$J$3,$A$1:$AH$1,0))&amp;""),"")</f>
        <v/>
      </c>
      <c r="AQ35" s="22">
        <f>IFERROR(TRIM(INDEX($A35:$AH35,MATCH(Lists!$J$4,$A$1:$AH$1,0))&amp;""),"")</f>
        <v/>
      </c>
      <c r="AR35" s="22">
        <f>IFERROR(TRIM(INDEX($A35:$AH35,MATCH(Lists!$J$5,$A$1:$AH$1,0))&amp;""),"")</f>
        <v/>
      </c>
      <c r="AS35" s="22">
        <f>IF(AO35="","",COUNTIF(Sessions!$B$2:$B$501,AO35))</f>
        <v/>
      </c>
      <c r="AT35" s="23">
        <f>IF(N(AS35)=0,"",SUMPRODUCT(MAX((Sessions!$B$2:$B$501=AO35)*Sessions!$A$2:$A$501)))</f>
        <v/>
      </c>
      <c r="AU35" s="23">
        <f>IF(AND(ISNUMBER(AK35),ISNUMBER(Clients!$M$20)),AK35+Clients!$M$20,"")</f>
        <v/>
      </c>
    </row>
    <row r="36">
      <c r="AI36" s="19" t="n"/>
      <c r="AJ36" s="24" t="n"/>
      <c r="AK36" s="25" t="n"/>
      <c r="AL36" s="25" t="n"/>
      <c r="AM36" s="24" t="n"/>
      <c r="AN36" s="19" t="n"/>
      <c r="AO36" s="22">
        <f>IFERROR(TRIM(INDEX($A36:$AH36,MATCH(Lists!$J$2,$A$1:$AH$1,0))&amp;""),"")</f>
        <v/>
      </c>
      <c r="AP36" s="22">
        <f>IFERROR(TRIM(INDEX($A36:$AH36,MATCH(Lists!$J$3,$A$1:$AH$1,0))&amp;""),"")</f>
        <v/>
      </c>
      <c r="AQ36" s="22">
        <f>IFERROR(TRIM(INDEX($A36:$AH36,MATCH(Lists!$J$4,$A$1:$AH$1,0))&amp;""),"")</f>
        <v/>
      </c>
      <c r="AR36" s="22">
        <f>IFERROR(TRIM(INDEX($A36:$AH36,MATCH(Lists!$J$5,$A$1:$AH$1,0))&amp;""),"")</f>
        <v/>
      </c>
      <c r="AS36" s="22">
        <f>IF(AO36="","",COUNTIF(Sessions!$B$2:$B$501,AO36))</f>
        <v/>
      </c>
      <c r="AT36" s="23">
        <f>IF(N(AS36)=0,"",SUMPRODUCT(MAX((Sessions!$B$2:$B$501=AO36)*Sessions!$A$2:$A$501)))</f>
        <v/>
      </c>
      <c r="AU36" s="23">
        <f>IF(AND(ISNUMBER(AK36),ISNUMBER(Clients!$M$20)),AK36+Clients!$M$20,"")</f>
        <v/>
      </c>
    </row>
    <row r="37">
      <c r="AI37" s="19" t="n"/>
      <c r="AJ37" s="24" t="n"/>
      <c r="AK37" s="25" t="n"/>
      <c r="AL37" s="25" t="n"/>
      <c r="AM37" s="24" t="n"/>
      <c r="AN37" s="19" t="n"/>
      <c r="AO37" s="22">
        <f>IFERROR(TRIM(INDEX($A37:$AH37,MATCH(Lists!$J$2,$A$1:$AH$1,0))&amp;""),"")</f>
        <v/>
      </c>
      <c r="AP37" s="22">
        <f>IFERROR(TRIM(INDEX($A37:$AH37,MATCH(Lists!$J$3,$A$1:$AH$1,0))&amp;""),"")</f>
        <v/>
      </c>
      <c r="AQ37" s="22">
        <f>IFERROR(TRIM(INDEX($A37:$AH37,MATCH(Lists!$J$4,$A$1:$AH$1,0))&amp;""),"")</f>
        <v/>
      </c>
      <c r="AR37" s="22">
        <f>IFERROR(TRIM(INDEX($A37:$AH37,MATCH(Lists!$J$5,$A$1:$AH$1,0))&amp;""),"")</f>
        <v/>
      </c>
      <c r="AS37" s="22">
        <f>IF(AO37="","",COUNTIF(Sessions!$B$2:$B$501,AO37))</f>
        <v/>
      </c>
      <c r="AT37" s="23">
        <f>IF(N(AS37)=0,"",SUMPRODUCT(MAX((Sessions!$B$2:$B$501=AO37)*Sessions!$A$2:$A$501)))</f>
        <v/>
      </c>
      <c r="AU37" s="23">
        <f>IF(AND(ISNUMBER(AK37),ISNUMBER(Clients!$M$20)),AK37+Clients!$M$20,"")</f>
        <v/>
      </c>
    </row>
    <row r="38">
      <c r="AI38" s="19" t="n"/>
      <c r="AJ38" s="24" t="n"/>
      <c r="AK38" s="25" t="n"/>
      <c r="AL38" s="25" t="n"/>
      <c r="AM38" s="24" t="n"/>
      <c r="AN38" s="19" t="n"/>
      <c r="AO38" s="22">
        <f>IFERROR(TRIM(INDEX($A38:$AH38,MATCH(Lists!$J$2,$A$1:$AH$1,0))&amp;""),"")</f>
        <v/>
      </c>
      <c r="AP38" s="22">
        <f>IFERROR(TRIM(INDEX($A38:$AH38,MATCH(Lists!$J$3,$A$1:$AH$1,0))&amp;""),"")</f>
        <v/>
      </c>
      <c r="AQ38" s="22">
        <f>IFERROR(TRIM(INDEX($A38:$AH38,MATCH(Lists!$J$4,$A$1:$AH$1,0))&amp;""),"")</f>
        <v/>
      </c>
      <c r="AR38" s="22">
        <f>IFERROR(TRIM(INDEX($A38:$AH38,MATCH(Lists!$J$5,$A$1:$AH$1,0))&amp;""),"")</f>
        <v/>
      </c>
      <c r="AS38" s="22">
        <f>IF(AO38="","",COUNTIF(Sessions!$B$2:$B$501,AO38))</f>
        <v/>
      </c>
      <c r="AT38" s="23">
        <f>IF(N(AS38)=0,"",SUMPRODUCT(MAX((Sessions!$B$2:$B$501=AO38)*Sessions!$A$2:$A$501)))</f>
        <v/>
      </c>
      <c r="AU38" s="23">
        <f>IF(AND(ISNUMBER(AK38),ISNUMBER(Clients!$M$20)),AK38+Clients!$M$20,"")</f>
        <v/>
      </c>
    </row>
    <row r="39">
      <c r="AI39" s="19" t="n"/>
      <c r="AJ39" s="24" t="n"/>
      <c r="AK39" s="25" t="n"/>
      <c r="AL39" s="25" t="n"/>
      <c r="AM39" s="24" t="n"/>
      <c r="AN39" s="19" t="n"/>
      <c r="AO39" s="22">
        <f>IFERROR(TRIM(INDEX($A39:$AH39,MATCH(Lists!$J$2,$A$1:$AH$1,0))&amp;""),"")</f>
        <v/>
      </c>
      <c r="AP39" s="22">
        <f>IFERROR(TRIM(INDEX($A39:$AH39,MATCH(Lists!$J$3,$A$1:$AH$1,0))&amp;""),"")</f>
        <v/>
      </c>
      <c r="AQ39" s="22">
        <f>IFERROR(TRIM(INDEX($A39:$AH39,MATCH(Lists!$J$4,$A$1:$AH$1,0))&amp;""),"")</f>
        <v/>
      </c>
      <c r="AR39" s="22">
        <f>IFERROR(TRIM(INDEX($A39:$AH39,MATCH(Lists!$J$5,$A$1:$AH$1,0))&amp;""),"")</f>
        <v/>
      </c>
      <c r="AS39" s="22">
        <f>IF(AO39="","",COUNTIF(Sessions!$B$2:$B$501,AO39))</f>
        <v/>
      </c>
      <c r="AT39" s="23">
        <f>IF(N(AS39)=0,"",SUMPRODUCT(MAX((Sessions!$B$2:$B$501=AO39)*Sessions!$A$2:$A$501)))</f>
        <v/>
      </c>
      <c r="AU39" s="23">
        <f>IF(AND(ISNUMBER(AK39),ISNUMBER(Clients!$M$20)),AK39+Clients!$M$20,"")</f>
        <v/>
      </c>
    </row>
    <row r="40">
      <c r="AI40" s="19" t="n"/>
      <c r="AJ40" s="24" t="n"/>
      <c r="AK40" s="25" t="n"/>
      <c r="AL40" s="25" t="n"/>
      <c r="AM40" s="24" t="n"/>
      <c r="AN40" s="19" t="n"/>
      <c r="AO40" s="22">
        <f>IFERROR(TRIM(INDEX($A40:$AH40,MATCH(Lists!$J$2,$A$1:$AH$1,0))&amp;""),"")</f>
        <v/>
      </c>
      <c r="AP40" s="22">
        <f>IFERROR(TRIM(INDEX($A40:$AH40,MATCH(Lists!$J$3,$A$1:$AH$1,0))&amp;""),"")</f>
        <v/>
      </c>
      <c r="AQ40" s="22">
        <f>IFERROR(TRIM(INDEX($A40:$AH40,MATCH(Lists!$J$4,$A$1:$AH$1,0))&amp;""),"")</f>
        <v/>
      </c>
      <c r="AR40" s="22">
        <f>IFERROR(TRIM(INDEX($A40:$AH40,MATCH(Lists!$J$5,$A$1:$AH$1,0))&amp;""),"")</f>
        <v/>
      </c>
      <c r="AS40" s="22">
        <f>IF(AO40="","",COUNTIF(Sessions!$B$2:$B$501,AO40))</f>
        <v/>
      </c>
      <c r="AT40" s="23">
        <f>IF(N(AS40)=0,"",SUMPRODUCT(MAX((Sessions!$B$2:$B$501=AO40)*Sessions!$A$2:$A$501)))</f>
        <v/>
      </c>
      <c r="AU40" s="23">
        <f>IF(AND(ISNUMBER(AK40),ISNUMBER(Clients!$M$20)),AK40+Clients!$M$20,"")</f>
        <v/>
      </c>
    </row>
    <row r="41">
      <c r="AI41" s="19" t="n"/>
      <c r="AJ41" s="24" t="n"/>
      <c r="AK41" s="25" t="n"/>
      <c r="AL41" s="25" t="n"/>
      <c r="AM41" s="24" t="n"/>
      <c r="AN41" s="19" t="n"/>
      <c r="AO41" s="22">
        <f>IFERROR(TRIM(INDEX($A41:$AH41,MATCH(Lists!$J$2,$A$1:$AH$1,0))&amp;""),"")</f>
        <v/>
      </c>
      <c r="AP41" s="22">
        <f>IFERROR(TRIM(INDEX($A41:$AH41,MATCH(Lists!$J$3,$A$1:$AH$1,0))&amp;""),"")</f>
        <v/>
      </c>
      <c r="AQ41" s="22">
        <f>IFERROR(TRIM(INDEX($A41:$AH41,MATCH(Lists!$J$4,$A$1:$AH$1,0))&amp;""),"")</f>
        <v/>
      </c>
      <c r="AR41" s="22">
        <f>IFERROR(TRIM(INDEX($A41:$AH41,MATCH(Lists!$J$5,$A$1:$AH$1,0))&amp;""),"")</f>
        <v/>
      </c>
      <c r="AS41" s="22">
        <f>IF(AO41="","",COUNTIF(Sessions!$B$2:$B$501,AO41))</f>
        <v/>
      </c>
      <c r="AT41" s="23">
        <f>IF(N(AS41)=0,"",SUMPRODUCT(MAX((Sessions!$B$2:$B$501=AO41)*Sessions!$A$2:$A$501)))</f>
        <v/>
      </c>
      <c r="AU41" s="23">
        <f>IF(AND(ISNUMBER(AK41),ISNUMBER(Clients!$M$20)),AK41+Clients!$M$20,"")</f>
        <v/>
      </c>
    </row>
    <row r="42">
      <c r="AI42" s="19" t="n"/>
      <c r="AJ42" s="24" t="n"/>
      <c r="AK42" s="25" t="n"/>
      <c r="AL42" s="25" t="n"/>
      <c r="AM42" s="24" t="n"/>
      <c r="AN42" s="19" t="n"/>
      <c r="AO42" s="22">
        <f>IFERROR(TRIM(INDEX($A42:$AH42,MATCH(Lists!$J$2,$A$1:$AH$1,0))&amp;""),"")</f>
        <v/>
      </c>
      <c r="AP42" s="22">
        <f>IFERROR(TRIM(INDEX($A42:$AH42,MATCH(Lists!$J$3,$A$1:$AH$1,0))&amp;""),"")</f>
        <v/>
      </c>
      <c r="AQ42" s="22">
        <f>IFERROR(TRIM(INDEX($A42:$AH42,MATCH(Lists!$J$4,$A$1:$AH$1,0))&amp;""),"")</f>
        <v/>
      </c>
      <c r="AR42" s="22">
        <f>IFERROR(TRIM(INDEX($A42:$AH42,MATCH(Lists!$J$5,$A$1:$AH$1,0))&amp;""),"")</f>
        <v/>
      </c>
      <c r="AS42" s="22">
        <f>IF(AO42="","",COUNTIF(Sessions!$B$2:$B$501,AO42))</f>
        <v/>
      </c>
      <c r="AT42" s="23">
        <f>IF(N(AS42)=0,"",SUMPRODUCT(MAX((Sessions!$B$2:$B$501=AO42)*Sessions!$A$2:$A$501)))</f>
        <v/>
      </c>
      <c r="AU42" s="23">
        <f>IF(AND(ISNUMBER(AK42),ISNUMBER(Clients!$M$20)),AK42+Clients!$M$20,"")</f>
        <v/>
      </c>
    </row>
    <row r="43">
      <c r="AI43" s="19" t="n"/>
      <c r="AJ43" s="24" t="n"/>
      <c r="AK43" s="25" t="n"/>
      <c r="AL43" s="25" t="n"/>
      <c r="AM43" s="24" t="n"/>
      <c r="AN43" s="19" t="n"/>
      <c r="AO43" s="22">
        <f>IFERROR(TRIM(INDEX($A43:$AH43,MATCH(Lists!$J$2,$A$1:$AH$1,0))&amp;""),"")</f>
        <v/>
      </c>
      <c r="AP43" s="22">
        <f>IFERROR(TRIM(INDEX($A43:$AH43,MATCH(Lists!$J$3,$A$1:$AH$1,0))&amp;""),"")</f>
        <v/>
      </c>
      <c r="AQ43" s="22">
        <f>IFERROR(TRIM(INDEX($A43:$AH43,MATCH(Lists!$J$4,$A$1:$AH$1,0))&amp;""),"")</f>
        <v/>
      </c>
      <c r="AR43" s="22">
        <f>IFERROR(TRIM(INDEX($A43:$AH43,MATCH(Lists!$J$5,$A$1:$AH$1,0))&amp;""),"")</f>
        <v/>
      </c>
      <c r="AS43" s="22">
        <f>IF(AO43="","",COUNTIF(Sessions!$B$2:$B$501,AO43))</f>
        <v/>
      </c>
      <c r="AT43" s="23">
        <f>IF(N(AS43)=0,"",SUMPRODUCT(MAX((Sessions!$B$2:$B$501=AO43)*Sessions!$A$2:$A$501)))</f>
        <v/>
      </c>
      <c r="AU43" s="23">
        <f>IF(AND(ISNUMBER(AK43),ISNUMBER(Clients!$M$20)),AK43+Clients!$M$20,"")</f>
        <v/>
      </c>
    </row>
    <row r="44">
      <c r="AI44" s="19" t="n"/>
      <c r="AJ44" s="24" t="n"/>
      <c r="AK44" s="25" t="n"/>
      <c r="AL44" s="25" t="n"/>
      <c r="AM44" s="24" t="n"/>
      <c r="AN44" s="19" t="n"/>
      <c r="AO44" s="22">
        <f>IFERROR(TRIM(INDEX($A44:$AH44,MATCH(Lists!$J$2,$A$1:$AH$1,0))&amp;""),"")</f>
        <v/>
      </c>
      <c r="AP44" s="22">
        <f>IFERROR(TRIM(INDEX($A44:$AH44,MATCH(Lists!$J$3,$A$1:$AH$1,0))&amp;""),"")</f>
        <v/>
      </c>
      <c r="AQ44" s="22">
        <f>IFERROR(TRIM(INDEX($A44:$AH44,MATCH(Lists!$J$4,$A$1:$AH$1,0))&amp;""),"")</f>
        <v/>
      </c>
      <c r="AR44" s="22">
        <f>IFERROR(TRIM(INDEX($A44:$AH44,MATCH(Lists!$J$5,$A$1:$AH$1,0))&amp;""),"")</f>
        <v/>
      </c>
      <c r="AS44" s="22">
        <f>IF(AO44="","",COUNTIF(Sessions!$B$2:$B$501,AO44))</f>
        <v/>
      </c>
      <c r="AT44" s="23">
        <f>IF(N(AS44)=0,"",SUMPRODUCT(MAX((Sessions!$B$2:$B$501=AO44)*Sessions!$A$2:$A$501)))</f>
        <v/>
      </c>
      <c r="AU44" s="23">
        <f>IF(AND(ISNUMBER(AK44),ISNUMBER(Clients!$M$20)),AK44+Clients!$M$20,"")</f>
        <v/>
      </c>
    </row>
    <row r="45">
      <c r="AI45" s="19" t="n"/>
      <c r="AJ45" s="24" t="n"/>
      <c r="AK45" s="25" t="n"/>
      <c r="AL45" s="25" t="n"/>
      <c r="AM45" s="24" t="n"/>
      <c r="AN45" s="19" t="n"/>
      <c r="AO45" s="22">
        <f>IFERROR(TRIM(INDEX($A45:$AH45,MATCH(Lists!$J$2,$A$1:$AH$1,0))&amp;""),"")</f>
        <v/>
      </c>
      <c r="AP45" s="22">
        <f>IFERROR(TRIM(INDEX($A45:$AH45,MATCH(Lists!$J$3,$A$1:$AH$1,0))&amp;""),"")</f>
        <v/>
      </c>
      <c r="AQ45" s="22">
        <f>IFERROR(TRIM(INDEX($A45:$AH45,MATCH(Lists!$J$4,$A$1:$AH$1,0))&amp;""),"")</f>
        <v/>
      </c>
      <c r="AR45" s="22">
        <f>IFERROR(TRIM(INDEX($A45:$AH45,MATCH(Lists!$J$5,$A$1:$AH$1,0))&amp;""),"")</f>
        <v/>
      </c>
      <c r="AS45" s="22">
        <f>IF(AO45="","",COUNTIF(Sessions!$B$2:$B$501,AO45))</f>
        <v/>
      </c>
      <c r="AT45" s="23">
        <f>IF(N(AS45)=0,"",SUMPRODUCT(MAX((Sessions!$B$2:$B$501=AO45)*Sessions!$A$2:$A$501)))</f>
        <v/>
      </c>
      <c r="AU45" s="23">
        <f>IF(AND(ISNUMBER(AK45),ISNUMBER(Clients!$M$20)),AK45+Clients!$M$20,"")</f>
        <v/>
      </c>
    </row>
    <row r="46">
      <c r="AI46" s="19" t="n"/>
      <c r="AJ46" s="24" t="n"/>
      <c r="AK46" s="25" t="n"/>
      <c r="AL46" s="25" t="n"/>
      <c r="AM46" s="24" t="n"/>
      <c r="AN46" s="19" t="n"/>
      <c r="AO46" s="22">
        <f>IFERROR(TRIM(INDEX($A46:$AH46,MATCH(Lists!$J$2,$A$1:$AH$1,0))&amp;""),"")</f>
        <v/>
      </c>
      <c r="AP46" s="22">
        <f>IFERROR(TRIM(INDEX($A46:$AH46,MATCH(Lists!$J$3,$A$1:$AH$1,0))&amp;""),"")</f>
        <v/>
      </c>
      <c r="AQ46" s="22">
        <f>IFERROR(TRIM(INDEX($A46:$AH46,MATCH(Lists!$J$4,$A$1:$AH$1,0))&amp;""),"")</f>
        <v/>
      </c>
      <c r="AR46" s="22">
        <f>IFERROR(TRIM(INDEX($A46:$AH46,MATCH(Lists!$J$5,$A$1:$AH$1,0))&amp;""),"")</f>
        <v/>
      </c>
      <c r="AS46" s="22">
        <f>IF(AO46="","",COUNTIF(Sessions!$B$2:$B$501,AO46))</f>
        <v/>
      </c>
      <c r="AT46" s="23">
        <f>IF(N(AS46)=0,"",SUMPRODUCT(MAX((Sessions!$B$2:$B$501=AO46)*Sessions!$A$2:$A$501)))</f>
        <v/>
      </c>
      <c r="AU46" s="23">
        <f>IF(AND(ISNUMBER(AK46),ISNUMBER(Clients!$M$20)),AK46+Clients!$M$20,"")</f>
        <v/>
      </c>
    </row>
    <row r="47">
      <c r="AI47" s="19" t="n"/>
      <c r="AJ47" s="24" t="n"/>
      <c r="AK47" s="25" t="n"/>
      <c r="AL47" s="25" t="n"/>
      <c r="AM47" s="24" t="n"/>
      <c r="AN47" s="19" t="n"/>
      <c r="AO47" s="22">
        <f>IFERROR(TRIM(INDEX($A47:$AH47,MATCH(Lists!$J$2,$A$1:$AH$1,0))&amp;""),"")</f>
        <v/>
      </c>
      <c r="AP47" s="22">
        <f>IFERROR(TRIM(INDEX($A47:$AH47,MATCH(Lists!$J$3,$A$1:$AH$1,0))&amp;""),"")</f>
        <v/>
      </c>
      <c r="AQ47" s="22">
        <f>IFERROR(TRIM(INDEX($A47:$AH47,MATCH(Lists!$J$4,$A$1:$AH$1,0))&amp;""),"")</f>
        <v/>
      </c>
      <c r="AR47" s="22">
        <f>IFERROR(TRIM(INDEX($A47:$AH47,MATCH(Lists!$J$5,$A$1:$AH$1,0))&amp;""),"")</f>
        <v/>
      </c>
      <c r="AS47" s="22">
        <f>IF(AO47="","",COUNTIF(Sessions!$B$2:$B$501,AO47))</f>
        <v/>
      </c>
      <c r="AT47" s="23">
        <f>IF(N(AS47)=0,"",SUMPRODUCT(MAX((Sessions!$B$2:$B$501=AO47)*Sessions!$A$2:$A$501)))</f>
        <v/>
      </c>
      <c r="AU47" s="23">
        <f>IF(AND(ISNUMBER(AK47),ISNUMBER(Clients!$M$20)),AK47+Clients!$M$20,"")</f>
        <v/>
      </c>
    </row>
    <row r="48">
      <c r="AI48" s="19" t="n"/>
      <c r="AJ48" s="24" t="n"/>
      <c r="AK48" s="25" t="n"/>
      <c r="AL48" s="25" t="n"/>
      <c r="AM48" s="24" t="n"/>
      <c r="AN48" s="19" t="n"/>
      <c r="AO48" s="22">
        <f>IFERROR(TRIM(INDEX($A48:$AH48,MATCH(Lists!$J$2,$A$1:$AH$1,0))&amp;""),"")</f>
        <v/>
      </c>
      <c r="AP48" s="22">
        <f>IFERROR(TRIM(INDEX($A48:$AH48,MATCH(Lists!$J$3,$A$1:$AH$1,0))&amp;""),"")</f>
        <v/>
      </c>
      <c r="AQ48" s="22">
        <f>IFERROR(TRIM(INDEX($A48:$AH48,MATCH(Lists!$J$4,$A$1:$AH$1,0))&amp;""),"")</f>
        <v/>
      </c>
      <c r="AR48" s="22">
        <f>IFERROR(TRIM(INDEX($A48:$AH48,MATCH(Lists!$J$5,$A$1:$AH$1,0))&amp;""),"")</f>
        <v/>
      </c>
      <c r="AS48" s="22">
        <f>IF(AO48="","",COUNTIF(Sessions!$B$2:$B$501,AO48))</f>
        <v/>
      </c>
      <c r="AT48" s="23">
        <f>IF(N(AS48)=0,"",SUMPRODUCT(MAX((Sessions!$B$2:$B$501=AO48)*Sessions!$A$2:$A$501)))</f>
        <v/>
      </c>
      <c r="AU48" s="23">
        <f>IF(AND(ISNUMBER(AK48),ISNUMBER(Clients!$M$20)),AK48+Clients!$M$20,"")</f>
        <v/>
      </c>
    </row>
    <row r="49">
      <c r="AI49" s="19" t="n"/>
      <c r="AJ49" s="24" t="n"/>
      <c r="AK49" s="25" t="n"/>
      <c r="AL49" s="25" t="n"/>
      <c r="AM49" s="24" t="n"/>
      <c r="AN49" s="19" t="n"/>
      <c r="AO49" s="22">
        <f>IFERROR(TRIM(INDEX($A49:$AH49,MATCH(Lists!$J$2,$A$1:$AH$1,0))&amp;""),"")</f>
        <v/>
      </c>
      <c r="AP49" s="22">
        <f>IFERROR(TRIM(INDEX($A49:$AH49,MATCH(Lists!$J$3,$A$1:$AH$1,0))&amp;""),"")</f>
        <v/>
      </c>
      <c r="AQ49" s="22">
        <f>IFERROR(TRIM(INDEX($A49:$AH49,MATCH(Lists!$J$4,$A$1:$AH$1,0))&amp;""),"")</f>
        <v/>
      </c>
      <c r="AR49" s="22">
        <f>IFERROR(TRIM(INDEX($A49:$AH49,MATCH(Lists!$J$5,$A$1:$AH$1,0))&amp;""),"")</f>
        <v/>
      </c>
      <c r="AS49" s="22">
        <f>IF(AO49="","",COUNTIF(Sessions!$B$2:$B$501,AO49))</f>
        <v/>
      </c>
      <c r="AT49" s="23">
        <f>IF(N(AS49)=0,"",SUMPRODUCT(MAX((Sessions!$B$2:$B$501=AO49)*Sessions!$A$2:$A$501)))</f>
        <v/>
      </c>
      <c r="AU49" s="23">
        <f>IF(AND(ISNUMBER(AK49),ISNUMBER(Clients!$M$20)),AK49+Clients!$M$20,"")</f>
        <v/>
      </c>
    </row>
    <row r="50">
      <c r="AI50" s="19" t="n"/>
      <c r="AJ50" s="24" t="n"/>
      <c r="AK50" s="25" t="n"/>
      <c r="AL50" s="25" t="n"/>
      <c r="AM50" s="24" t="n"/>
      <c r="AN50" s="19" t="n"/>
      <c r="AO50" s="22">
        <f>IFERROR(TRIM(INDEX($A50:$AH50,MATCH(Lists!$J$2,$A$1:$AH$1,0))&amp;""),"")</f>
        <v/>
      </c>
      <c r="AP50" s="22">
        <f>IFERROR(TRIM(INDEX($A50:$AH50,MATCH(Lists!$J$3,$A$1:$AH$1,0))&amp;""),"")</f>
        <v/>
      </c>
      <c r="AQ50" s="22">
        <f>IFERROR(TRIM(INDEX($A50:$AH50,MATCH(Lists!$J$4,$A$1:$AH$1,0))&amp;""),"")</f>
        <v/>
      </c>
      <c r="AR50" s="22">
        <f>IFERROR(TRIM(INDEX($A50:$AH50,MATCH(Lists!$J$5,$A$1:$AH$1,0))&amp;""),"")</f>
        <v/>
      </c>
      <c r="AS50" s="22">
        <f>IF(AO50="","",COUNTIF(Sessions!$B$2:$B$501,AO50))</f>
        <v/>
      </c>
      <c r="AT50" s="23">
        <f>IF(N(AS50)=0,"",SUMPRODUCT(MAX((Sessions!$B$2:$B$501=AO50)*Sessions!$A$2:$A$501)))</f>
        <v/>
      </c>
      <c r="AU50" s="23">
        <f>IF(AND(ISNUMBER(AK50),ISNUMBER(Clients!$M$20)),AK50+Clients!$M$20,"")</f>
        <v/>
      </c>
    </row>
    <row r="51">
      <c r="AI51" s="19" t="n"/>
      <c r="AJ51" s="24" t="n"/>
      <c r="AK51" s="25" t="n"/>
      <c r="AL51" s="25" t="n"/>
      <c r="AM51" s="24" t="n"/>
      <c r="AN51" s="19" t="n"/>
      <c r="AO51" s="22">
        <f>IFERROR(TRIM(INDEX($A51:$AH51,MATCH(Lists!$J$2,$A$1:$AH$1,0))&amp;""),"")</f>
        <v/>
      </c>
      <c r="AP51" s="22">
        <f>IFERROR(TRIM(INDEX($A51:$AH51,MATCH(Lists!$J$3,$A$1:$AH$1,0))&amp;""),"")</f>
        <v/>
      </c>
      <c r="AQ51" s="22">
        <f>IFERROR(TRIM(INDEX($A51:$AH51,MATCH(Lists!$J$4,$A$1:$AH$1,0))&amp;""),"")</f>
        <v/>
      </c>
      <c r="AR51" s="22">
        <f>IFERROR(TRIM(INDEX($A51:$AH51,MATCH(Lists!$J$5,$A$1:$AH$1,0))&amp;""),"")</f>
        <v/>
      </c>
      <c r="AS51" s="22">
        <f>IF(AO51="","",COUNTIF(Sessions!$B$2:$B$501,AO51))</f>
        <v/>
      </c>
      <c r="AT51" s="23">
        <f>IF(N(AS51)=0,"",SUMPRODUCT(MAX((Sessions!$B$2:$B$501=AO51)*Sessions!$A$2:$A$501)))</f>
        <v/>
      </c>
      <c r="AU51" s="23">
        <f>IF(AND(ISNUMBER(AK51),ISNUMBER(Clients!$M$20)),AK51+Clients!$M$20,"")</f>
        <v/>
      </c>
    </row>
    <row r="52">
      <c r="AI52" s="19" t="n"/>
      <c r="AJ52" s="24" t="n"/>
      <c r="AK52" s="25" t="n"/>
      <c r="AL52" s="25" t="n"/>
      <c r="AM52" s="24" t="n"/>
      <c r="AN52" s="19" t="n"/>
      <c r="AO52" s="22">
        <f>IFERROR(TRIM(INDEX($A52:$AH52,MATCH(Lists!$J$2,$A$1:$AH$1,0))&amp;""),"")</f>
        <v/>
      </c>
      <c r="AP52" s="22">
        <f>IFERROR(TRIM(INDEX($A52:$AH52,MATCH(Lists!$J$3,$A$1:$AH$1,0))&amp;""),"")</f>
        <v/>
      </c>
      <c r="AQ52" s="22">
        <f>IFERROR(TRIM(INDEX($A52:$AH52,MATCH(Lists!$J$4,$A$1:$AH$1,0))&amp;""),"")</f>
        <v/>
      </c>
      <c r="AR52" s="22">
        <f>IFERROR(TRIM(INDEX($A52:$AH52,MATCH(Lists!$J$5,$A$1:$AH$1,0))&amp;""),"")</f>
        <v/>
      </c>
      <c r="AS52" s="22">
        <f>IF(AO52="","",COUNTIF(Sessions!$B$2:$B$501,AO52))</f>
        <v/>
      </c>
      <c r="AT52" s="23">
        <f>IF(N(AS52)=0,"",SUMPRODUCT(MAX((Sessions!$B$2:$B$501=AO52)*Sessions!$A$2:$A$501)))</f>
        <v/>
      </c>
      <c r="AU52" s="23">
        <f>IF(AND(ISNUMBER(AK52),ISNUMBER(Clients!$M$20)),AK52+Clients!$M$20,"")</f>
        <v/>
      </c>
    </row>
    <row r="53">
      <c r="AI53" s="19" t="n"/>
      <c r="AJ53" s="24" t="n"/>
      <c r="AK53" s="25" t="n"/>
      <c r="AL53" s="25" t="n"/>
      <c r="AM53" s="24" t="n"/>
      <c r="AN53" s="19" t="n"/>
      <c r="AO53" s="22">
        <f>IFERROR(TRIM(INDEX($A53:$AH53,MATCH(Lists!$J$2,$A$1:$AH$1,0))&amp;""),"")</f>
        <v/>
      </c>
      <c r="AP53" s="22">
        <f>IFERROR(TRIM(INDEX($A53:$AH53,MATCH(Lists!$J$3,$A$1:$AH$1,0))&amp;""),"")</f>
        <v/>
      </c>
      <c r="AQ53" s="22">
        <f>IFERROR(TRIM(INDEX($A53:$AH53,MATCH(Lists!$J$4,$A$1:$AH$1,0))&amp;""),"")</f>
        <v/>
      </c>
      <c r="AR53" s="22">
        <f>IFERROR(TRIM(INDEX($A53:$AH53,MATCH(Lists!$J$5,$A$1:$AH$1,0))&amp;""),"")</f>
        <v/>
      </c>
      <c r="AS53" s="22">
        <f>IF(AO53="","",COUNTIF(Sessions!$B$2:$B$501,AO53))</f>
        <v/>
      </c>
      <c r="AT53" s="23">
        <f>IF(N(AS53)=0,"",SUMPRODUCT(MAX((Sessions!$B$2:$B$501=AO53)*Sessions!$A$2:$A$501)))</f>
        <v/>
      </c>
      <c r="AU53" s="23">
        <f>IF(AND(ISNUMBER(AK53),ISNUMBER(Clients!$M$20)),AK53+Clients!$M$20,"")</f>
        <v/>
      </c>
    </row>
    <row r="54">
      <c r="AI54" s="19" t="n"/>
      <c r="AJ54" s="24" t="n"/>
      <c r="AK54" s="25" t="n"/>
      <c r="AL54" s="25" t="n"/>
      <c r="AM54" s="24" t="n"/>
      <c r="AN54" s="19" t="n"/>
      <c r="AO54" s="22">
        <f>IFERROR(TRIM(INDEX($A54:$AH54,MATCH(Lists!$J$2,$A$1:$AH$1,0))&amp;""),"")</f>
        <v/>
      </c>
      <c r="AP54" s="22">
        <f>IFERROR(TRIM(INDEX($A54:$AH54,MATCH(Lists!$J$3,$A$1:$AH$1,0))&amp;""),"")</f>
        <v/>
      </c>
      <c r="AQ54" s="22">
        <f>IFERROR(TRIM(INDEX($A54:$AH54,MATCH(Lists!$J$4,$A$1:$AH$1,0))&amp;""),"")</f>
        <v/>
      </c>
      <c r="AR54" s="22">
        <f>IFERROR(TRIM(INDEX($A54:$AH54,MATCH(Lists!$J$5,$A$1:$AH$1,0))&amp;""),"")</f>
        <v/>
      </c>
      <c r="AS54" s="22">
        <f>IF(AO54="","",COUNTIF(Sessions!$B$2:$B$501,AO54))</f>
        <v/>
      </c>
      <c r="AT54" s="23">
        <f>IF(N(AS54)=0,"",SUMPRODUCT(MAX((Sessions!$B$2:$B$501=AO54)*Sessions!$A$2:$A$501)))</f>
        <v/>
      </c>
      <c r="AU54" s="23">
        <f>IF(AND(ISNUMBER(AK54),ISNUMBER(Clients!$M$20)),AK54+Clients!$M$20,"")</f>
        <v/>
      </c>
    </row>
    <row r="55">
      <c r="AI55" s="19" t="n"/>
      <c r="AJ55" s="24" t="n"/>
      <c r="AK55" s="25" t="n"/>
      <c r="AL55" s="25" t="n"/>
      <c r="AM55" s="24" t="n"/>
      <c r="AN55" s="19" t="n"/>
      <c r="AO55" s="22">
        <f>IFERROR(TRIM(INDEX($A55:$AH55,MATCH(Lists!$J$2,$A$1:$AH$1,0))&amp;""),"")</f>
        <v/>
      </c>
      <c r="AP55" s="22">
        <f>IFERROR(TRIM(INDEX($A55:$AH55,MATCH(Lists!$J$3,$A$1:$AH$1,0))&amp;""),"")</f>
        <v/>
      </c>
      <c r="AQ55" s="22">
        <f>IFERROR(TRIM(INDEX($A55:$AH55,MATCH(Lists!$J$4,$A$1:$AH$1,0))&amp;""),"")</f>
        <v/>
      </c>
      <c r="AR55" s="22">
        <f>IFERROR(TRIM(INDEX($A55:$AH55,MATCH(Lists!$J$5,$A$1:$AH$1,0))&amp;""),"")</f>
        <v/>
      </c>
      <c r="AS55" s="22">
        <f>IF(AO55="","",COUNTIF(Sessions!$B$2:$B$501,AO55))</f>
        <v/>
      </c>
      <c r="AT55" s="23">
        <f>IF(N(AS55)=0,"",SUMPRODUCT(MAX((Sessions!$B$2:$B$501=AO55)*Sessions!$A$2:$A$501)))</f>
        <v/>
      </c>
      <c r="AU55" s="23">
        <f>IF(AND(ISNUMBER(AK55),ISNUMBER(Clients!$M$20)),AK55+Clients!$M$20,"")</f>
        <v/>
      </c>
    </row>
    <row r="56">
      <c r="AI56" s="19" t="n"/>
      <c r="AJ56" s="24" t="n"/>
      <c r="AK56" s="25" t="n"/>
      <c r="AL56" s="25" t="n"/>
      <c r="AM56" s="24" t="n"/>
      <c r="AN56" s="19" t="n"/>
      <c r="AO56" s="22">
        <f>IFERROR(TRIM(INDEX($A56:$AH56,MATCH(Lists!$J$2,$A$1:$AH$1,0))&amp;""),"")</f>
        <v/>
      </c>
      <c r="AP56" s="22">
        <f>IFERROR(TRIM(INDEX($A56:$AH56,MATCH(Lists!$J$3,$A$1:$AH$1,0))&amp;""),"")</f>
        <v/>
      </c>
      <c r="AQ56" s="22">
        <f>IFERROR(TRIM(INDEX($A56:$AH56,MATCH(Lists!$J$4,$A$1:$AH$1,0))&amp;""),"")</f>
        <v/>
      </c>
      <c r="AR56" s="22">
        <f>IFERROR(TRIM(INDEX($A56:$AH56,MATCH(Lists!$J$5,$A$1:$AH$1,0))&amp;""),"")</f>
        <v/>
      </c>
      <c r="AS56" s="22">
        <f>IF(AO56="","",COUNTIF(Sessions!$B$2:$B$501,AO56))</f>
        <v/>
      </c>
      <c r="AT56" s="23">
        <f>IF(N(AS56)=0,"",SUMPRODUCT(MAX((Sessions!$B$2:$B$501=AO56)*Sessions!$A$2:$A$501)))</f>
        <v/>
      </c>
      <c r="AU56" s="23">
        <f>IF(AND(ISNUMBER(AK56),ISNUMBER(Clients!$M$20)),AK56+Clients!$M$20,"")</f>
        <v/>
      </c>
    </row>
    <row r="57">
      <c r="AI57" s="19" t="n"/>
      <c r="AJ57" s="24" t="n"/>
      <c r="AK57" s="25" t="n"/>
      <c r="AL57" s="25" t="n"/>
      <c r="AM57" s="24" t="n"/>
      <c r="AN57" s="19" t="n"/>
      <c r="AO57" s="22">
        <f>IFERROR(TRIM(INDEX($A57:$AH57,MATCH(Lists!$J$2,$A$1:$AH$1,0))&amp;""),"")</f>
        <v/>
      </c>
      <c r="AP57" s="22">
        <f>IFERROR(TRIM(INDEX($A57:$AH57,MATCH(Lists!$J$3,$A$1:$AH$1,0))&amp;""),"")</f>
        <v/>
      </c>
      <c r="AQ57" s="22">
        <f>IFERROR(TRIM(INDEX($A57:$AH57,MATCH(Lists!$J$4,$A$1:$AH$1,0))&amp;""),"")</f>
        <v/>
      </c>
      <c r="AR57" s="22">
        <f>IFERROR(TRIM(INDEX($A57:$AH57,MATCH(Lists!$J$5,$A$1:$AH$1,0))&amp;""),"")</f>
        <v/>
      </c>
      <c r="AS57" s="22">
        <f>IF(AO57="","",COUNTIF(Sessions!$B$2:$B$501,AO57))</f>
        <v/>
      </c>
      <c r="AT57" s="23">
        <f>IF(N(AS57)=0,"",SUMPRODUCT(MAX((Sessions!$B$2:$B$501=AO57)*Sessions!$A$2:$A$501)))</f>
        <v/>
      </c>
      <c r="AU57" s="23">
        <f>IF(AND(ISNUMBER(AK57),ISNUMBER(Clients!$M$20)),AK57+Clients!$M$20,"")</f>
        <v/>
      </c>
    </row>
    <row r="58">
      <c r="AI58" s="19" t="n"/>
      <c r="AJ58" s="24" t="n"/>
      <c r="AK58" s="25" t="n"/>
      <c r="AL58" s="25" t="n"/>
      <c r="AM58" s="24" t="n"/>
      <c r="AN58" s="19" t="n"/>
      <c r="AO58" s="22">
        <f>IFERROR(TRIM(INDEX($A58:$AH58,MATCH(Lists!$J$2,$A$1:$AH$1,0))&amp;""),"")</f>
        <v/>
      </c>
      <c r="AP58" s="22">
        <f>IFERROR(TRIM(INDEX($A58:$AH58,MATCH(Lists!$J$3,$A$1:$AH$1,0))&amp;""),"")</f>
        <v/>
      </c>
      <c r="AQ58" s="22">
        <f>IFERROR(TRIM(INDEX($A58:$AH58,MATCH(Lists!$J$4,$A$1:$AH$1,0))&amp;""),"")</f>
        <v/>
      </c>
      <c r="AR58" s="22">
        <f>IFERROR(TRIM(INDEX($A58:$AH58,MATCH(Lists!$J$5,$A$1:$AH$1,0))&amp;""),"")</f>
        <v/>
      </c>
      <c r="AS58" s="22">
        <f>IF(AO58="","",COUNTIF(Sessions!$B$2:$B$501,AO58))</f>
        <v/>
      </c>
      <c r="AT58" s="23">
        <f>IF(N(AS58)=0,"",SUMPRODUCT(MAX((Sessions!$B$2:$B$501=AO58)*Sessions!$A$2:$A$501)))</f>
        <v/>
      </c>
      <c r="AU58" s="23">
        <f>IF(AND(ISNUMBER(AK58),ISNUMBER(Clients!$M$20)),AK58+Clients!$M$20,"")</f>
        <v/>
      </c>
    </row>
    <row r="59">
      <c r="AI59" s="19" t="n"/>
      <c r="AJ59" s="24" t="n"/>
      <c r="AK59" s="25" t="n"/>
      <c r="AL59" s="25" t="n"/>
      <c r="AM59" s="24" t="n"/>
      <c r="AN59" s="19" t="n"/>
      <c r="AO59" s="22">
        <f>IFERROR(TRIM(INDEX($A59:$AH59,MATCH(Lists!$J$2,$A$1:$AH$1,0))&amp;""),"")</f>
        <v/>
      </c>
      <c r="AP59" s="22">
        <f>IFERROR(TRIM(INDEX($A59:$AH59,MATCH(Lists!$J$3,$A$1:$AH$1,0))&amp;""),"")</f>
        <v/>
      </c>
      <c r="AQ59" s="22">
        <f>IFERROR(TRIM(INDEX($A59:$AH59,MATCH(Lists!$J$4,$A$1:$AH$1,0))&amp;""),"")</f>
        <v/>
      </c>
      <c r="AR59" s="22">
        <f>IFERROR(TRIM(INDEX($A59:$AH59,MATCH(Lists!$J$5,$A$1:$AH$1,0))&amp;""),"")</f>
        <v/>
      </c>
      <c r="AS59" s="22">
        <f>IF(AO59="","",COUNTIF(Sessions!$B$2:$B$501,AO59))</f>
        <v/>
      </c>
      <c r="AT59" s="23">
        <f>IF(N(AS59)=0,"",SUMPRODUCT(MAX((Sessions!$B$2:$B$501=AO59)*Sessions!$A$2:$A$501)))</f>
        <v/>
      </c>
      <c r="AU59" s="23">
        <f>IF(AND(ISNUMBER(AK59),ISNUMBER(Clients!$M$20)),AK59+Clients!$M$20,"")</f>
        <v/>
      </c>
    </row>
    <row r="60">
      <c r="AI60" s="19" t="n"/>
      <c r="AJ60" s="24" t="n"/>
      <c r="AK60" s="25" t="n"/>
      <c r="AL60" s="25" t="n"/>
      <c r="AM60" s="24" t="n"/>
      <c r="AN60" s="19" t="n"/>
      <c r="AO60" s="22">
        <f>IFERROR(TRIM(INDEX($A60:$AH60,MATCH(Lists!$J$2,$A$1:$AH$1,0))&amp;""),"")</f>
        <v/>
      </c>
      <c r="AP60" s="22">
        <f>IFERROR(TRIM(INDEX($A60:$AH60,MATCH(Lists!$J$3,$A$1:$AH$1,0))&amp;""),"")</f>
        <v/>
      </c>
      <c r="AQ60" s="22">
        <f>IFERROR(TRIM(INDEX($A60:$AH60,MATCH(Lists!$J$4,$A$1:$AH$1,0))&amp;""),"")</f>
        <v/>
      </c>
      <c r="AR60" s="22">
        <f>IFERROR(TRIM(INDEX($A60:$AH60,MATCH(Lists!$J$5,$A$1:$AH$1,0))&amp;""),"")</f>
        <v/>
      </c>
      <c r="AS60" s="22">
        <f>IF(AO60="","",COUNTIF(Sessions!$B$2:$B$501,AO60))</f>
        <v/>
      </c>
      <c r="AT60" s="23">
        <f>IF(N(AS60)=0,"",SUMPRODUCT(MAX((Sessions!$B$2:$B$501=AO60)*Sessions!$A$2:$A$501)))</f>
        <v/>
      </c>
      <c r="AU60" s="23">
        <f>IF(AND(ISNUMBER(AK60),ISNUMBER(Clients!$M$20)),AK60+Clients!$M$20,"")</f>
        <v/>
      </c>
    </row>
    <row r="61">
      <c r="AI61" s="19" t="n"/>
      <c r="AJ61" s="24" t="n"/>
      <c r="AK61" s="25" t="n"/>
      <c r="AL61" s="25" t="n"/>
      <c r="AM61" s="24" t="n"/>
      <c r="AN61" s="19" t="n"/>
      <c r="AO61" s="22">
        <f>IFERROR(TRIM(INDEX($A61:$AH61,MATCH(Lists!$J$2,$A$1:$AH$1,0))&amp;""),"")</f>
        <v/>
      </c>
      <c r="AP61" s="22">
        <f>IFERROR(TRIM(INDEX($A61:$AH61,MATCH(Lists!$J$3,$A$1:$AH$1,0))&amp;""),"")</f>
        <v/>
      </c>
      <c r="AQ61" s="22">
        <f>IFERROR(TRIM(INDEX($A61:$AH61,MATCH(Lists!$J$4,$A$1:$AH$1,0))&amp;""),"")</f>
        <v/>
      </c>
      <c r="AR61" s="22">
        <f>IFERROR(TRIM(INDEX($A61:$AH61,MATCH(Lists!$J$5,$A$1:$AH$1,0))&amp;""),"")</f>
        <v/>
      </c>
      <c r="AS61" s="22">
        <f>IF(AO61="","",COUNTIF(Sessions!$B$2:$B$501,AO61))</f>
        <v/>
      </c>
      <c r="AT61" s="23">
        <f>IF(N(AS61)=0,"",SUMPRODUCT(MAX((Sessions!$B$2:$B$501=AO61)*Sessions!$A$2:$A$501)))</f>
        <v/>
      </c>
      <c r="AU61" s="23">
        <f>IF(AND(ISNUMBER(AK61),ISNUMBER(Clients!$M$20)),AK61+Clients!$M$20,"")</f>
        <v/>
      </c>
    </row>
    <row r="62">
      <c r="AI62" s="19" t="n"/>
      <c r="AJ62" s="24" t="n"/>
      <c r="AK62" s="25" t="n"/>
      <c r="AL62" s="25" t="n"/>
      <c r="AM62" s="24" t="n"/>
      <c r="AN62" s="19" t="n"/>
      <c r="AO62" s="22">
        <f>IFERROR(TRIM(INDEX($A62:$AH62,MATCH(Lists!$J$2,$A$1:$AH$1,0))&amp;""),"")</f>
        <v/>
      </c>
      <c r="AP62" s="22">
        <f>IFERROR(TRIM(INDEX($A62:$AH62,MATCH(Lists!$J$3,$A$1:$AH$1,0))&amp;""),"")</f>
        <v/>
      </c>
      <c r="AQ62" s="22">
        <f>IFERROR(TRIM(INDEX($A62:$AH62,MATCH(Lists!$J$4,$A$1:$AH$1,0))&amp;""),"")</f>
        <v/>
      </c>
      <c r="AR62" s="22">
        <f>IFERROR(TRIM(INDEX($A62:$AH62,MATCH(Lists!$J$5,$A$1:$AH$1,0))&amp;""),"")</f>
        <v/>
      </c>
      <c r="AS62" s="22">
        <f>IF(AO62="","",COUNTIF(Sessions!$B$2:$B$501,AO62))</f>
        <v/>
      </c>
      <c r="AT62" s="23">
        <f>IF(N(AS62)=0,"",SUMPRODUCT(MAX((Sessions!$B$2:$B$501=AO62)*Sessions!$A$2:$A$501)))</f>
        <v/>
      </c>
      <c r="AU62" s="23">
        <f>IF(AND(ISNUMBER(AK62),ISNUMBER(Clients!$M$20)),AK62+Clients!$M$20,"")</f>
        <v/>
      </c>
    </row>
    <row r="63">
      <c r="AI63" s="19" t="n"/>
      <c r="AJ63" s="24" t="n"/>
      <c r="AK63" s="25" t="n"/>
      <c r="AL63" s="25" t="n"/>
      <c r="AM63" s="24" t="n"/>
      <c r="AN63" s="19" t="n"/>
      <c r="AO63" s="22">
        <f>IFERROR(TRIM(INDEX($A63:$AH63,MATCH(Lists!$J$2,$A$1:$AH$1,0))&amp;""),"")</f>
        <v/>
      </c>
      <c r="AP63" s="22">
        <f>IFERROR(TRIM(INDEX($A63:$AH63,MATCH(Lists!$J$3,$A$1:$AH$1,0))&amp;""),"")</f>
        <v/>
      </c>
      <c r="AQ63" s="22">
        <f>IFERROR(TRIM(INDEX($A63:$AH63,MATCH(Lists!$J$4,$A$1:$AH$1,0))&amp;""),"")</f>
        <v/>
      </c>
      <c r="AR63" s="22">
        <f>IFERROR(TRIM(INDEX($A63:$AH63,MATCH(Lists!$J$5,$A$1:$AH$1,0))&amp;""),"")</f>
        <v/>
      </c>
      <c r="AS63" s="22">
        <f>IF(AO63="","",COUNTIF(Sessions!$B$2:$B$501,AO63))</f>
        <v/>
      </c>
      <c r="AT63" s="23">
        <f>IF(N(AS63)=0,"",SUMPRODUCT(MAX((Sessions!$B$2:$B$501=AO63)*Sessions!$A$2:$A$501)))</f>
        <v/>
      </c>
      <c r="AU63" s="23">
        <f>IF(AND(ISNUMBER(AK63),ISNUMBER(Clients!$M$20)),AK63+Clients!$M$20,"")</f>
        <v/>
      </c>
    </row>
    <row r="64">
      <c r="AI64" s="19" t="n"/>
      <c r="AJ64" s="24" t="n"/>
      <c r="AK64" s="25" t="n"/>
      <c r="AL64" s="25" t="n"/>
      <c r="AM64" s="24" t="n"/>
      <c r="AN64" s="19" t="n"/>
      <c r="AO64" s="22">
        <f>IFERROR(TRIM(INDEX($A64:$AH64,MATCH(Lists!$J$2,$A$1:$AH$1,0))&amp;""),"")</f>
        <v/>
      </c>
      <c r="AP64" s="22">
        <f>IFERROR(TRIM(INDEX($A64:$AH64,MATCH(Lists!$J$3,$A$1:$AH$1,0))&amp;""),"")</f>
        <v/>
      </c>
      <c r="AQ64" s="22">
        <f>IFERROR(TRIM(INDEX($A64:$AH64,MATCH(Lists!$J$4,$A$1:$AH$1,0))&amp;""),"")</f>
        <v/>
      </c>
      <c r="AR64" s="22">
        <f>IFERROR(TRIM(INDEX($A64:$AH64,MATCH(Lists!$J$5,$A$1:$AH$1,0))&amp;""),"")</f>
        <v/>
      </c>
      <c r="AS64" s="22">
        <f>IF(AO64="","",COUNTIF(Sessions!$B$2:$B$501,AO64))</f>
        <v/>
      </c>
      <c r="AT64" s="23">
        <f>IF(N(AS64)=0,"",SUMPRODUCT(MAX((Sessions!$B$2:$B$501=AO64)*Sessions!$A$2:$A$501)))</f>
        <v/>
      </c>
      <c r="AU64" s="23">
        <f>IF(AND(ISNUMBER(AK64),ISNUMBER(Clients!$M$20)),AK64+Clients!$M$20,"")</f>
        <v/>
      </c>
    </row>
    <row r="65">
      <c r="AI65" s="19" t="n"/>
      <c r="AJ65" s="24" t="n"/>
      <c r="AK65" s="25" t="n"/>
      <c r="AL65" s="25" t="n"/>
      <c r="AM65" s="24" t="n"/>
      <c r="AN65" s="19" t="n"/>
      <c r="AO65" s="22">
        <f>IFERROR(TRIM(INDEX($A65:$AH65,MATCH(Lists!$J$2,$A$1:$AH$1,0))&amp;""),"")</f>
        <v/>
      </c>
      <c r="AP65" s="22">
        <f>IFERROR(TRIM(INDEX($A65:$AH65,MATCH(Lists!$J$3,$A$1:$AH$1,0))&amp;""),"")</f>
        <v/>
      </c>
      <c r="AQ65" s="22">
        <f>IFERROR(TRIM(INDEX($A65:$AH65,MATCH(Lists!$J$4,$A$1:$AH$1,0))&amp;""),"")</f>
        <v/>
      </c>
      <c r="AR65" s="22">
        <f>IFERROR(TRIM(INDEX($A65:$AH65,MATCH(Lists!$J$5,$A$1:$AH$1,0))&amp;""),"")</f>
        <v/>
      </c>
      <c r="AS65" s="22">
        <f>IF(AO65="","",COUNTIF(Sessions!$B$2:$B$501,AO65))</f>
        <v/>
      </c>
      <c r="AT65" s="23">
        <f>IF(N(AS65)=0,"",SUMPRODUCT(MAX((Sessions!$B$2:$B$501=AO65)*Sessions!$A$2:$A$501)))</f>
        <v/>
      </c>
      <c r="AU65" s="23">
        <f>IF(AND(ISNUMBER(AK65),ISNUMBER(Clients!$M$20)),AK65+Clients!$M$20,"")</f>
        <v/>
      </c>
    </row>
    <row r="66">
      <c r="AI66" s="19" t="n"/>
      <c r="AJ66" s="24" t="n"/>
      <c r="AK66" s="25" t="n"/>
      <c r="AL66" s="25" t="n"/>
      <c r="AM66" s="24" t="n"/>
      <c r="AN66" s="19" t="n"/>
      <c r="AO66" s="22">
        <f>IFERROR(TRIM(INDEX($A66:$AH66,MATCH(Lists!$J$2,$A$1:$AH$1,0))&amp;""),"")</f>
        <v/>
      </c>
      <c r="AP66" s="22">
        <f>IFERROR(TRIM(INDEX($A66:$AH66,MATCH(Lists!$J$3,$A$1:$AH$1,0))&amp;""),"")</f>
        <v/>
      </c>
      <c r="AQ66" s="22">
        <f>IFERROR(TRIM(INDEX($A66:$AH66,MATCH(Lists!$J$4,$A$1:$AH$1,0))&amp;""),"")</f>
        <v/>
      </c>
      <c r="AR66" s="22">
        <f>IFERROR(TRIM(INDEX($A66:$AH66,MATCH(Lists!$J$5,$A$1:$AH$1,0))&amp;""),"")</f>
        <v/>
      </c>
      <c r="AS66" s="22">
        <f>IF(AO66="","",COUNTIF(Sessions!$B$2:$B$501,AO66))</f>
        <v/>
      </c>
      <c r="AT66" s="23">
        <f>IF(N(AS66)=0,"",SUMPRODUCT(MAX((Sessions!$B$2:$B$501=AO66)*Sessions!$A$2:$A$501)))</f>
        <v/>
      </c>
      <c r="AU66" s="23">
        <f>IF(AND(ISNUMBER(AK66),ISNUMBER(Clients!$M$20)),AK66+Clients!$M$20,"")</f>
        <v/>
      </c>
    </row>
    <row r="67">
      <c r="AI67" s="19" t="n"/>
      <c r="AJ67" s="24" t="n"/>
      <c r="AK67" s="25" t="n"/>
      <c r="AL67" s="25" t="n"/>
      <c r="AM67" s="24" t="n"/>
      <c r="AN67" s="19" t="n"/>
      <c r="AO67" s="22">
        <f>IFERROR(TRIM(INDEX($A67:$AH67,MATCH(Lists!$J$2,$A$1:$AH$1,0))&amp;""),"")</f>
        <v/>
      </c>
      <c r="AP67" s="22">
        <f>IFERROR(TRIM(INDEX($A67:$AH67,MATCH(Lists!$J$3,$A$1:$AH$1,0))&amp;""),"")</f>
        <v/>
      </c>
      <c r="AQ67" s="22">
        <f>IFERROR(TRIM(INDEX($A67:$AH67,MATCH(Lists!$J$4,$A$1:$AH$1,0))&amp;""),"")</f>
        <v/>
      </c>
      <c r="AR67" s="22">
        <f>IFERROR(TRIM(INDEX($A67:$AH67,MATCH(Lists!$J$5,$A$1:$AH$1,0))&amp;""),"")</f>
        <v/>
      </c>
      <c r="AS67" s="22">
        <f>IF(AO67="","",COUNTIF(Sessions!$B$2:$B$501,AO67))</f>
        <v/>
      </c>
      <c r="AT67" s="23">
        <f>IF(N(AS67)=0,"",SUMPRODUCT(MAX((Sessions!$B$2:$B$501=AO67)*Sessions!$A$2:$A$501)))</f>
        <v/>
      </c>
      <c r="AU67" s="23">
        <f>IF(AND(ISNUMBER(AK67),ISNUMBER(Clients!$M$20)),AK67+Clients!$M$20,"")</f>
        <v/>
      </c>
    </row>
    <row r="68">
      <c r="AI68" s="19" t="n"/>
      <c r="AJ68" s="24" t="n"/>
      <c r="AK68" s="25" t="n"/>
      <c r="AL68" s="25" t="n"/>
      <c r="AM68" s="24" t="n"/>
      <c r="AN68" s="19" t="n"/>
      <c r="AO68" s="22">
        <f>IFERROR(TRIM(INDEX($A68:$AH68,MATCH(Lists!$J$2,$A$1:$AH$1,0))&amp;""),"")</f>
        <v/>
      </c>
      <c r="AP68" s="22">
        <f>IFERROR(TRIM(INDEX($A68:$AH68,MATCH(Lists!$J$3,$A$1:$AH$1,0))&amp;""),"")</f>
        <v/>
      </c>
      <c r="AQ68" s="22">
        <f>IFERROR(TRIM(INDEX($A68:$AH68,MATCH(Lists!$J$4,$A$1:$AH$1,0))&amp;""),"")</f>
        <v/>
      </c>
      <c r="AR68" s="22">
        <f>IFERROR(TRIM(INDEX($A68:$AH68,MATCH(Lists!$J$5,$A$1:$AH$1,0))&amp;""),"")</f>
        <v/>
      </c>
      <c r="AS68" s="22">
        <f>IF(AO68="","",COUNTIF(Sessions!$B$2:$B$501,AO68))</f>
        <v/>
      </c>
      <c r="AT68" s="23">
        <f>IF(N(AS68)=0,"",SUMPRODUCT(MAX((Sessions!$B$2:$B$501=AO68)*Sessions!$A$2:$A$501)))</f>
        <v/>
      </c>
      <c r="AU68" s="23">
        <f>IF(AND(ISNUMBER(AK68),ISNUMBER(Clients!$M$20)),AK68+Clients!$M$20,"")</f>
        <v/>
      </c>
    </row>
    <row r="69">
      <c r="AI69" s="19" t="n"/>
      <c r="AJ69" s="24" t="n"/>
      <c r="AK69" s="25" t="n"/>
      <c r="AL69" s="25" t="n"/>
      <c r="AM69" s="24" t="n"/>
      <c r="AN69" s="19" t="n"/>
      <c r="AO69" s="22">
        <f>IFERROR(TRIM(INDEX($A69:$AH69,MATCH(Lists!$J$2,$A$1:$AH$1,0))&amp;""),"")</f>
        <v/>
      </c>
      <c r="AP69" s="22">
        <f>IFERROR(TRIM(INDEX($A69:$AH69,MATCH(Lists!$J$3,$A$1:$AH$1,0))&amp;""),"")</f>
        <v/>
      </c>
      <c r="AQ69" s="22">
        <f>IFERROR(TRIM(INDEX($A69:$AH69,MATCH(Lists!$J$4,$A$1:$AH$1,0))&amp;""),"")</f>
        <v/>
      </c>
      <c r="AR69" s="22">
        <f>IFERROR(TRIM(INDEX($A69:$AH69,MATCH(Lists!$J$5,$A$1:$AH$1,0))&amp;""),"")</f>
        <v/>
      </c>
      <c r="AS69" s="22">
        <f>IF(AO69="","",COUNTIF(Sessions!$B$2:$B$501,AO69))</f>
        <v/>
      </c>
      <c r="AT69" s="23">
        <f>IF(N(AS69)=0,"",SUMPRODUCT(MAX((Sessions!$B$2:$B$501=AO69)*Sessions!$A$2:$A$501)))</f>
        <v/>
      </c>
      <c r="AU69" s="23">
        <f>IF(AND(ISNUMBER(AK69),ISNUMBER(Clients!$M$20)),AK69+Clients!$M$20,"")</f>
        <v/>
      </c>
    </row>
    <row r="70">
      <c r="AI70" s="19" t="n"/>
      <c r="AJ70" s="24" t="n"/>
      <c r="AK70" s="25" t="n"/>
      <c r="AL70" s="25" t="n"/>
      <c r="AM70" s="24" t="n"/>
      <c r="AN70" s="19" t="n"/>
      <c r="AO70" s="22">
        <f>IFERROR(TRIM(INDEX($A70:$AH70,MATCH(Lists!$J$2,$A$1:$AH$1,0))&amp;""),"")</f>
        <v/>
      </c>
      <c r="AP70" s="22">
        <f>IFERROR(TRIM(INDEX($A70:$AH70,MATCH(Lists!$J$3,$A$1:$AH$1,0))&amp;""),"")</f>
        <v/>
      </c>
      <c r="AQ70" s="22">
        <f>IFERROR(TRIM(INDEX($A70:$AH70,MATCH(Lists!$J$4,$A$1:$AH$1,0))&amp;""),"")</f>
        <v/>
      </c>
      <c r="AR70" s="22">
        <f>IFERROR(TRIM(INDEX($A70:$AH70,MATCH(Lists!$J$5,$A$1:$AH$1,0))&amp;""),"")</f>
        <v/>
      </c>
      <c r="AS70" s="22">
        <f>IF(AO70="","",COUNTIF(Sessions!$B$2:$B$501,AO70))</f>
        <v/>
      </c>
      <c r="AT70" s="23">
        <f>IF(N(AS70)=0,"",SUMPRODUCT(MAX((Sessions!$B$2:$B$501=AO70)*Sessions!$A$2:$A$501)))</f>
        <v/>
      </c>
      <c r="AU70" s="23">
        <f>IF(AND(ISNUMBER(AK70),ISNUMBER(Clients!$M$20)),AK70+Clients!$M$20,"")</f>
        <v/>
      </c>
    </row>
    <row r="71">
      <c r="AI71" s="19" t="n"/>
      <c r="AJ71" s="24" t="n"/>
      <c r="AK71" s="25" t="n"/>
      <c r="AL71" s="25" t="n"/>
      <c r="AM71" s="24" t="n"/>
      <c r="AN71" s="19" t="n"/>
      <c r="AO71" s="22">
        <f>IFERROR(TRIM(INDEX($A71:$AH71,MATCH(Lists!$J$2,$A$1:$AH$1,0))&amp;""),"")</f>
        <v/>
      </c>
      <c r="AP71" s="22">
        <f>IFERROR(TRIM(INDEX($A71:$AH71,MATCH(Lists!$J$3,$A$1:$AH$1,0))&amp;""),"")</f>
        <v/>
      </c>
      <c r="AQ71" s="22">
        <f>IFERROR(TRIM(INDEX($A71:$AH71,MATCH(Lists!$J$4,$A$1:$AH$1,0))&amp;""),"")</f>
        <v/>
      </c>
      <c r="AR71" s="22">
        <f>IFERROR(TRIM(INDEX($A71:$AH71,MATCH(Lists!$J$5,$A$1:$AH$1,0))&amp;""),"")</f>
        <v/>
      </c>
      <c r="AS71" s="22">
        <f>IF(AO71="","",COUNTIF(Sessions!$B$2:$B$501,AO71))</f>
        <v/>
      </c>
      <c r="AT71" s="23">
        <f>IF(N(AS71)=0,"",SUMPRODUCT(MAX((Sessions!$B$2:$B$501=AO71)*Sessions!$A$2:$A$501)))</f>
        <v/>
      </c>
      <c r="AU71" s="23">
        <f>IF(AND(ISNUMBER(AK71),ISNUMBER(Clients!$M$20)),AK71+Clients!$M$20,"")</f>
        <v/>
      </c>
    </row>
    <row r="72">
      <c r="AI72" s="19" t="n"/>
      <c r="AJ72" s="24" t="n"/>
      <c r="AK72" s="25" t="n"/>
      <c r="AL72" s="25" t="n"/>
      <c r="AM72" s="24" t="n"/>
      <c r="AN72" s="19" t="n"/>
      <c r="AO72" s="22">
        <f>IFERROR(TRIM(INDEX($A72:$AH72,MATCH(Lists!$J$2,$A$1:$AH$1,0))&amp;""),"")</f>
        <v/>
      </c>
      <c r="AP72" s="22">
        <f>IFERROR(TRIM(INDEX($A72:$AH72,MATCH(Lists!$J$3,$A$1:$AH$1,0))&amp;""),"")</f>
        <v/>
      </c>
      <c r="AQ72" s="22">
        <f>IFERROR(TRIM(INDEX($A72:$AH72,MATCH(Lists!$J$4,$A$1:$AH$1,0))&amp;""),"")</f>
        <v/>
      </c>
      <c r="AR72" s="22">
        <f>IFERROR(TRIM(INDEX($A72:$AH72,MATCH(Lists!$J$5,$A$1:$AH$1,0))&amp;""),"")</f>
        <v/>
      </c>
      <c r="AS72" s="22">
        <f>IF(AO72="","",COUNTIF(Sessions!$B$2:$B$501,AO72))</f>
        <v/>
      </c>
      <c r="AT72" s="23">
        <f>IF(N(AS72)=0,"",SUMPRODUCT(MAX((Sessions!$B$2:$B$501=AO72)*Sessions!$A$2:$A$501)))</f>
        <v/>
      </c>
      <c r="AU72" s="23">
        <f>IF(AND(ISNUMBER(AK72),ISNUMBER(Clients!$M$20)),AK72+Clients!$M$20,"")</f>
        <v/>
      </c>
    </row>
    <row r="73">
      <c r="AI73" s="19" t="n"/>
      <c r="AJ73" s="24" t="n"/>
      <c r="AK73" s="25" t="n"/>
      <c r="AL73" s="25" t="n"/>
      <c r="AM73" s="24" t="n"/>
      <c r="AN73" s="19" t="n"/>
      <c r="AO73" s="22">
        <f>IFERROR(TRIM(INDEX($A73:$AH73,MATCH(Lists!$J$2,$A$1:$AH$1,0))&amp;""),"")</f>
        <v/>
      </c>
      <c r="AP73" s="22">
        <f>IFERROR(TRIM(INDEX($A73:$AH73,MATCH(Lists!$J$3,$A$1:$AH$1,0))&amp;""),"")</f>
        <v/>
      </c>
      <c r="AQ73" s="22">
        <f>IFERROR(TRIM(INDEX($A73:$AH73,MATCH(Lists!$J$4,$A$1:$AH$1,0))&amp;""),"")</f>
        <v/>
      </c>
      <c r="AR73" s="22">
        <f>IFERROR(TRIM(INDEX($A73:$AH73,MATCH(Lists!$J$5,$A$1:$AH$1,0))&amp;""),"")</f>
        <v/>
      </c>
      <c r="AS73" s="22">
        <f>IF(AO73="","",COUNTIF(Sessions!$B$2:$B$501,AO73))</f>
        <v/>
      </c>
      <c r="AT73" s="23">
        <f>IF(N(AS73)=0,"",SUMPRODUCT(MAX((Sessions!$B$2:$B$501=AO73)*Sessions!$A$2:$A$501)))</f>
        <v/>
      </c>
      <c r="AU73" s="23">
        <f>IF(AND(ISNUMBER(AK73),ISNUMBER(Clients!$M$20)),AK73+Clients!$M$20,"")</f>
        <v/>
      </c>
    </row>
    <row r="74">
      <c r="AI74" s="19" t="n"/>
      <c r="AJ74" s="24" t="n"/>
      <c r="AK74" s="25" t="n"/>
      <c r="AL74" s="25" t="n"/>
      <c r="AM74" s="24" t="n"/>
      <c r="AN74" s="19" t="n"/>
      <c r="AO74" s="22">
        <f>IFERROR(TRIM(INDEX($A74:$AH74,MATCH(Lists!$J$2,$A$1:$AH$1,0))&amp;""),"")</f>
        <v/>
      </c>
      <c r="AP74" s="22">
        <f>IFERROR(TRIM(INDEX($A74:$AH74,MATCH(Lists!$J$3,$A$1:$AH$1,0))&amp;""),"")</f>
        <v/>
      </c>
      <c r="AQ74" s="22">
        <f>IFERROR(TRIM(INDEX($A74:$AH74,MATCH(Lists!$J$4,$A$1:$AH$1,0))&amp;""),"")</f>
        <v/>
      </c>
      <c r="AR74" s="22">
        <f>IFERROR(TRIM(INDEX($A74:$AH74,MATCH(Lists!$J$5,$A$1:$AH$1,0))&amp;""),"")</f>
        <v/>
      </c>
      <c r="AS74" s="22">
        <f>IF(AO74="","",COUNTIF(Sessions!$B$2:$B$501,AO74))</f>
        <v/>
      </c>
      <c r="AT74" s="23">
        <f>IF(N(AS74)=0,"",SUMPRODUCT(MAX((Sessions!$B$2:$B$501=AO74)*Sessions!$A$2:$A$501)))</f>
        <v/>
      </c>
      <c r="AU74" s="23">
        <f>IF(AND(ISNUMBER(AK74),ISNUMBER(Clients!$M$20)),AK74+Clients!$M$20,"")</f>
        <v/>
      </c>
    </row>
    <row r="75">
      <c r="AI75" s="19" t="n"/>
      <c r="AJ75" s="24" t="n"/>
      <c r="AK75" s="25" t="n"/>
      <c r="AL75" s="25" t="n"/>
      <c r="AM75" s="24" t="n"/>
      <c r="AN75" s="19" t="n"/>
      <c r="AO75" s="22">
        <f>IFERROR(TRIM(INDEX($A75:$AH75,MATCH(Lists!$J$2,$A$1:$AH$1,0))&amp;""),"")</f>
        <v/>
      </c>
      <c r="AP75" s="22">
        <f>IFERROR(TRIM(INDEX($A75:$AH75,MATCH(Lists!$J$3,$A$1:$AH$1,0))&amp;""),"")</f>
        <v/>
      </c>
      <c r="AQ75" s="22">
        <f>IFERROR(TRIM(INDEX($A75:$AH75,MATCH(Lists!$J$4,$A$1:$AH$1,0))&amp;""),"")</f>
        <v/>
      </c>
      <c r="AR75" s="22">
        <f>IFERROR(TRIM(INDEX($A75:$AH75,MATCH(Lists!$J$5,$A$1:$AH$1,0))&amp;""),"")</f>
        <v/>
      </c>
      <c r="AS75" s="22">
        <f>IF(AO75="","",COUNTIF(Sessions!$B$2:$B$501,AO75))</f>
        <v/>
      </c>
      <c r="AT75" s="23">
        <f>IF(N(AS75)=0,"",SUMPRODUCT(MAX((Sessions!$B$2:$B$501=AO75)*Sessions!$A$2:$A$501)))</f>
        <v/>
      </c>
      <c r="AU75" s="23">
        <f>IF(AND(ISNUMBER(AK75),ISNUMBER(Clients!$M$20)),AK75+Clients!$M$20,"")</f>
        <v/>
      </c>
    </row>
    <row r="76">
      <c r="AI76" s="19" t="n"/>
      <c r="AJ76" s="24" t="n"/>
      <c r="AK76" s="25" t="n"/>
      <c r="AL76" s="25" t="n"/>
      <c r="AM76" s="24" t="n"/>
      <c r="AN76" s="19" t="n"/>
      <c r="AO76" s="22">
        <f>IFERROR(TRIM(INDEX($A76:$AH76,MATCH(Lists!$J$2,$A$1:$AH$1,0))&amp;""),"")</f>
        <v/>
      </c>
      <c r="AP76" s="22">
        <f>IFERROR(TRIM(INDEX($A76:$AH76,MATCH(Lists!$J$3,$A$1:$AH$1,0))&amp;""),"")</f>
        <v/>
      </c>
      <c r="AQ76" s="22">
        <f>IFERROR(TRIM(INDEX($A76:$AH76,MATCH(Lists!$J$4,$A$1:$AH$1,0))&amp;""),"")</f>
        <v/>
      </c>
      <c r="AR76" s="22">
        <f>IFERROR(TRIM(INDEX($A76:$AH76,MATCH(Lists!$J$5,$A$1:$AH$1,0))&amp;""),"")</f>
        <v/>
      </c>
      <c r="AS76" s="22">
        <f>IF(AO76="","",COUNTIF(Sessions!$B$2:$B$501,AO76))</f>
        <v/>
      </c>
      <c r="AT76" s="23">
        <f>IF(N(AS76)=0,"",SUMPRODUCT(MAX((Sessions!$B$2:$B$501=AO76)*Sessions!$A$2:$A$501)))</f>
        <v/>
      </c>
      <c r="AU76" s="23">
        <f>IF(AND(ISNUMBER(AK76),ISNUMBER(Clients!$M$20)),AK76+Clients!$M$20,"")</f>
        <v/>
      </c>
    </row>
    <row r="77">
      <c r="AI77" s="19" t="n"/>
      <c r="AJ77" s="24" t="n"/>
      <c r="AK77" s="25" t="n"/>
      <c r="AL77" s="25" t="n"/>
      <c r="AM77" s="24" t="n"/>
      <c r="AN77" s="19" t="n"/>
      <c r="AO77" s="22">
        <f>IFERROR(TRIM(INDEX($A77:$AH77,MATCH(Lists!$J$2,$A$1:$AH$1,0))&amp;""),"")</f>
        <v/>
      </c>
      <c r="AP77" s="22">
        <f>IFERROR(TRIM(INDEX($A77:$AH77,MATCH(Lists!$J$3,$A$1:$AH$1,0))&amp;""),"")</f>
        <v/>
      </c>
      <c r="AQ77" s="22">
        <f>IFERROR(TRIM(INDEX($A77:$AH77,MATCH(Lists!$J$4,$A$1:$AH$1,0))&amp;""),"")</f>
        <v/>
      </c>
      <c r="AR77" s="22">
        <f>IFERROR(TRIM(INDEX($A77:$AH77,MATCH(Lists!$J$5,$A$1:$AH$1,0))&amp;""),"")</f>
        <v/>
      </c>
      <c r="AS77" s="22">
        <f>IF(AO77="","",COUNTIF(Sessions!$B$2:$B$501,AO77))</f>
        <v/>
      </c>
      <c r="AT77" s="23">
        <f>IF(N(AS77)=0,"",SUMPRODUCT(MAX((Sessions!$B$2:$B$501=AO77)*Sessions!$A$2:$A$501)))</f>
        <v/>
      </c>
      <c r="AU77" s="23">
        <f>IF(AND(ISNUMBER(AK77),ISNUMBER(Clients!$M$20)),AK77+Clients!$M$20,"")</f>
        <v/>
      </c>
    </row>
    <row r="78">
      <c r="AI78" s="19" t="n"/>
      <c r="AJ78" s="24" t="n"/>
      <c r="AK78" s="25" t="n"/>
      <c r="AL78" s="25" t="n"/>
      <c r="AM78" s="24" t="n"/>
      <c r="AN78" s="19" t="n"/>
      <c r="AO78" s="22">
        <f>IFERROR(TRIM(INDEX($A78:$AH78,MATCH(Lists!$J$2,$A$1:$AH$1,0))&amp;""),"")</f>
        <v/>
      </c>
      <c r="AP78" s="22">
        <f>IFERROR(TRIM(INDEX($A78:$AH78,MATCH(Lists!$J$3,$A$1:$AH$1,0))&amp;""),"")</f>
        <v/>
      </c>
      <c r="AQ78" s="22">
        <f>IFERROR(TRIM(INDEX($A78:$AH78,MATCH(Lists!$J$4,$A$1:$AH$1,0))&amp;""),"")</f>
        <v/>
      </c>
      <c r="AR78" s="22">
        <f>IFERROR(TRIM(INDEX($A78:$AH78,MATCH(Lists!$J$5,$A$1:$AH$1,0))&amp;""),"")</f>
        <v/>
      </c>
      <c r="AS78" s="22">
        <f>IF(AO78="","",COUNTIF(Sessions!$B$2:$B$501,AO78))</f>
        <v/>
      </c>
      <c r="AT78" s="23">
        <f>IF(N(AS78)=0,"",SUMPRODUCT(MAX((Sessions!$B$2:$B$501=AO78)*Sessions!$A$2:$A$501)))</f>
        <v/>
      </c>
      <c r="AU78" s="23">
        <f>IF(AND(ISNUMBER(AK78),ISNUMBER(Clients!$M$20)),AK78+Clients!$M$20,"")</f>
        <v/>
      </c>
    </row>
    <row r="79">
      <c r="AI79" s="19" t="n"/>
      <c r="AJ79" s="24" t="n"/>
      <c r="AK79" s="25" t="n"/>
      <c r="AL79" s="25" t="n"/>
      <c r="AM79" s="24" t="n"/>
      <c r="AN79" s="19" t="n"/>
      <c r="AO79" s="22">
        <f>IFERROR(TRIM(INDEX($A79:$AH79,MATCH(Lists!$J$2,$A$1:$AH$1,0))&amp;""),"")</f>
        <v/>
      </c>
      <c r="AP79" s="22">
        <f>IFERROR(TRIM(INDEX($A79:$AH79,MATCH(Lists!$J$3,$A$1:$AH$1,0))&amp;""),"")</f>
        <v/>
      </c>
      <c r="AQ79" s="22">
        <f>IFERROR(TRIM(INDEX($A79:$AH79,MATCH(Lists!$J$4,$A$1:$AH$1,0))&amp;""),"")</f>
        <v/>
      </c>
      <c r="AR79" s="22">
        <f>IFERROR(TRIM(INDEX($A79:$AH79,MATCH(Lists!$J$5,$A$1:$AH$1,0))&amp;""),"")</f>
        <v/>
      </c>
      <c r="AS79" s="22">
        <f>IF(AO79="","",COUNTIF(Sessions!$B$2:$B$501,AO79))</f>
        <v/>
      </c>
      <c r="AT79" s="23">
        <f>IF(N(AS79)=0,"",SUMPRODUCT(MAX((Sessions!$B$2:$B$501=AO79)*Sessions!$A$2:$A$501)))</f>
        <v/>
      </c>
      <c r="AU79" s="23">
        <f>IF(AND(ISNUMBER(AK79),ISNUMBER(Clients!$M$20)),AK79+Clients!$M$20,"")</f>
        <v/>
      </c>
    </row>
    <row r="80">
      <c r="AI80" s="19" t="n"/>
      <c r="AJ80" s="24" t="n"/>
      <c r="AK80" s="25" t="n"/>
      <c r="AL80" s="25" t="n"/>
      <c r="AM80" s="24" t="n"/>
      <c r="AN80" s="19" t="n"/>
      <c r="AO80" s="22">
        <f>IFERROR(TRIM(INDEX($A80:$AH80,MATCH(Lists!$J$2,$A$1:$AH$1,0))&amp;""),"")</f>
        <v/>
      </c>
      <c r="AP80" s="22">
        <f>IFERROR(TRIM(INDEX($A80:$AH80,MATCH(Lists!$J$3,$A$1:$AH$1,0))&amp;""),"")</f>
        <v/>
      </c>
      <c r="AQ80" s="22">
        <f>IFERROR(TRIM(INDEX($A80:$AH80,MATCH(Lists!$J$4,$A$1:$AH$1,0))&amp;""),"")</f>
        <v/>
      </c>
      <c r="AR80" s="22">
        <f>IFERROR(TRIM(INDEX($A80:$AH80,MATCH(Lists!$J$5,$A$1:$AH$1,0))&amp;""),"")</f>
        <v/>
      </c>
      <c r="AS80" s="22">
        <f>IF(AO80="","",COUNTIF(Sessions!$B$2:$B$501,AO80))</f>
        <v/>
      </c>
      <c r="AT80" s="23">
        <f>IF(N(AS80)=0,"",SUMPRODUCT(MAX((Sessions!$B$2:$B$501=AO80)*Sessions!$A$2:$A$501)))</f>
        <v/>
      </c>
      <c r="AU80" s="23">
        <f>IF(AND(ISNUMBER(AK80),ISNUMBER(Clients!$M$20)),AK80+Clients!$M$20,"")</f>
        <v/>
      </c>
    </row>
    <row r="81">
      <c r="AI81" s="19" t="n"/>
      <c r="AJ81" s="24" t="n"/>
      <c r="AK81" s="25" t="n"/>
      <c r="AL81" s="25" t="n"/>
      <c r="AM81" s="24" t="n"/>
      <c r="AN81" s="19" t="n"/>
      <c r="AO81" s="22">
        <f>IFERROR(TRIM(INDEX($A81:$AH81,MATCH(Lists!$J$2,$A$1:$AH$1,0))&amp;""),"")</f>
        <v/>
      </c>
      <c r="AP81" s="22">
        <f>IFERROR(TRIM(INDEX($A81:$AH81,MATCH(Lists!$J$3,$A$1:$AH$1,0))&amp;""),"")</f>
        <v/>
      </c>
      <c r="AQ81" s="22">
        <f>IFERROR(TRIM(INDEX($A81:$AH81,MATCH(Lists!$J$4,$A$1:$AH$1,0))&amp;""),"")</f>
        <v/>
      </c>
      <c r="AR81" s="22">
        <f>IFERROR(TRIM(INDEX($A81:$AH81,MATCH(Lists!$J$5,$A$1:$AH$1,0))&amp;""),"")</f>
        <v/>
      </c>
      <c r="AS81" s="22">
        <f>IF(AO81="","",COUNTIF(Sessions!$B$2:$B$501,AO81))</f>
        <v/>
      </c>
      <c r="AT81" s="23">
        <f>IF(N(AS81)=0,"",SUMPRODUCT(MAX((Sessions!$B$2:$B$501=AO81)*Sessions!$A$2:$A$501)))</f>
        <v/>
      </c>
      <c r="AU81" s="23">
        <f>IF(AND(ISNUMBER(AK81),ISNUMBER(Clients!$M$20)),AK81+Clients!$M$20,"")</f>
        <v/>
      </c>
    </row>
    <row r="82">
      <c r="AI82" s="19" t="n"/>
      <c r="AJ82" s="24" t="n"/>
      <c r="AK82" s="25" t="n"/>
      <c r="AL82" s="25" t="n"/>
      <c r="AM82" s="24" t="n"/>
      <c r="AN82" s="19" t="n"/>
      <c r="AO82" s="22">
        <f>IFERROR(TRIM(INDEX($A82:$AH82,MATCH(Lists!$J$2,$A$1:$AH$1,0))&amp;""),"")</f>
        <v/>
      </c>
      <c r="AP82" s="22">
        <f>IFERROR(TRIM(INDEX($A82:$AH82,MATCH(Lists!$J$3,$A$1:$AH$1,0))&amp;""),"")</f>
        <v/>
      </c>
      <c r="AQ82" s="22">
        <f>IFERROR(TRIM(INDEX($A82:$AH82,MATCH(Lists!$J$4,$A$1:$AH$1,0))&amp;""),"")</f>
        <v/>
      </c>
      <c r="AR82" s="22">
        <f>IFERROR(TRIM(INDEX($A82:$AH82,MATCH(Lists!$J$5,$A$1:$AH$1,0))&amp;""),"")</f>
        <v/>
      </c>
      <c r="AS82" s="22">
        <f>IF(AO82="","",COUNTIF(Sessions!$B$2:$B$501,AO82))</f>
        <v/>
      </c>
      <c r="AT82" s="23">
        <f>IF(N(AS82)=0,"",SUMPRODUCT(MAX((Sessions!$B$2:$B$501=AO82)*Sessions!$A$2:$A$501)))</f>
        <v/>
      </c>
      <c r="AU82" s="23">
        <f>IF(AND(ISNUMBER(AK82),ISNUMBER(Clients!$M$20)),AK82+Clients!$M$20,"")</f>
        <v/>
      </c>
    </row>
    <row r="83">
      <c r="AI83" s="19" t="n"/>
      <c r="AJ83" s="24" t="n"/>
      <c r="AK83" s="25" t="n"/>
      <c r="AL83" s="25" t="n"/>
      <c r="AM83" s="24" t="n"/>
      <c r="AN83" s="19" t="n"/>
      <c r="AO83" s="22">
        <f>IFERROR(TRIM(INDEX($A83:$AH83,MATCH(Lists!$J$2,$A$1:$AH$1,0))&amp;""),"")</f>
        <v/>
      </c>
      <c r="AP83" s="22">
        <f>IFERROR(TRIM(INDEX($A83:$AH83,MATCH(Lists!$J$3,$A$1:$AH$1,0))&amp;""),"")</f>
        <v/>
      </c>
      <c r="AQ83" s="22">
        <f>IFERROR(TRIM(INDEX($A83:$AH83,MATCH(Lists!$J$4,$A$1:$AH$1,0))&amp;""),"")</f>
        <v/>
      </c>
      <c r="AR83" s="22">
        <f>IFERROR(TRIM(INDEX($A83:$AH83,MATCH(Lists!$J$5,$A$1:$AH$1,0))&amp;""),"")</f>
        <v/>
      </c>
      <c r="AS83" s="22">
        <f>IF(AO83="","",COUNTIF(Sessions!$B$2:$B$501,AO83))</f>
        <v/>
      </c>
      <c r="AT83" s="23">
        <f>IF(N(AS83)=0,"",SUMPRODUCT(MAX((Sessions!$B$2:$B$501=AO83)*Sessions!$A$2:$A$501)))</f>
        <v/>
      </c>
      <c r="AU83" s="23">
        <f>IF(AND(ISNUMBER(AK83),ISNUMBER(Clients!$M$20)),AK83+Clients!$M$20,"")</f>
        <v/>
      </c>
    </row>
    <row r="84">
      <c r="AI84" s="19" t="n"/>
      <c r="AJ84" s="24" t="n"/>
      <c r="AK84" s="25" t="n"/>
      <c r="AL84" s="25" t="n"/>
      <c r="AM84" s="24" t="n"/>
      <c r="AN84" s="19" t="n"/>
      <c r="AO84" s="22">
        <f>IFERROR(TRIM(INDEX($A84:$AH84,MATCH(Lists!$J$2,$A$1:$AH$1,0))&amp;""),"")</f>
        <v/>
      </c>
      <c r="AP84" s="22">
        <f>IFERROR(TRIM(INDEX($A84:$AH84,MATCH(Lists!$J$3,$A$1:$AH$1,0))&amp;""),"")</f>
        <v/>
      </c>
      <c r="AQ84" s="22">
        <f>IFERROR(TRIM(INDEX($A84:$AH84,MATCH(Lists!$J$4,$A$1:$AH$1,0))&amp;""),"")</f>
        <v/>
      </c>
      <c r="AR84" s="22">
        <f>IFERROR(TRIM(INDEX($A84:$AH84,MATCH(Lists!$J$5,$A$1:$AH$1,0))&amp;""),"")</f>
        <v/>
      </c>
      <c r="AS84" s="22">
        <f>IF(AO84="","",COUNTIF(Sessions!$B$2:$B$501,AO84))</f>
        <v/>
      </c>
      <c r="AT84" s="23">
        <f>IF(N(AS84)=0,"",SUMPRODUCT(MAX((Sessions!$B$2:$B$501=AO84)*Sessions!$A$2:$A$501)))</f>
        <v/>
      </c>
      <c r="AU84" s="23">
        <f>IF(AND(ISNUMBER(AK84),ISNUMBER(Clients!$M$20)),AK84+Clients!$M$20,"")</f>
        <v/>
      </c>
    </row>
    <row r="85">
      <c r="AI85" s="19" t="n"/>
      <c r="AJ85" s="24" t="n"/>
      <c r="AK85" s="25" t="n"/>
      <c r="AL85" s="25" t="n"/>
      <c r="AM85" s="24" t="n"/>
      <c r="AN85" s="19" t="n"/>
      <c r="AO85" s="22">
        <f>IFERROR(TRIM(INDEX($A85:$AH85,MATCH(Lists!$J$2,$A$1:$AH$1,0))&amp;""),"")</f>
        <v/>
      </c>
      <c r="AP85" s="22">
        <f>IFERROR(TRIM(INDEX($A85:$AH85,MATCH(Lists!$J$3,$A$1:$AH$1,0))&amp;""),"")</f>
        <v/>
      </c>
      <c r="AQ85" s="22">
        <f>IFERROR(TRIM(INDEX($A85:$AH85,MATCH(Lists!$J$4,$A$1:$AH$1,0))&amp;""),"")</f>
        <v/>
      </c>
      <c r="AR85" s="22">
        <f>IFERROR(TRIM(INDEX($A85:$AH85,MATCH(Lists!$J$5,$A$1:$AH$1,0))&amp;""),"")</f>
        <v/>
      </c>
      <c r="AS85" s="22">
        <f>IF(AO85="","",COUNTIF(Sessions!$B$2:$B$501,AO85))</f>
        <v/>
      </c>
      <c r="AT85" s="23">
        <f>IF(N(AS85)=0,"",SUMPRODUCT(MAX((Sessions!$B$2:$B$501=AO85)*Sessions!$A$2:$A$501)))</f>
        <v/>
      </c>
      <c r="AU85" s="23">
        <f>IF(AND(ISNUMBER(AK85),ISNUMBER(Clients!$M$20)),AK85+Clients!$M$20,"")</f>
        <v/>
      </c>
    </row>
    <row r="86">
      <c r="AI86" s="19" t="n"/>
      <c r="AJ86" s="24" t="n"/>
      <c r="AK86" s="25" t="n"/>
      <c r="AL86" s="25" t="n"/>
      <c r="AM86" s="24" t="n"/>
      <c r="AN86" s="19" t="n"/>
      <c r="AO86" s="22">
        <f>IFERROR(TRIM(INDEX($A86:$AH86,MATCH(Lists!$J$2,$A$1:$AH$1,0))&amp;""),"")</f>
        <v/>
      </c>
      <c r="AP86" s="22">
        <f>IFERROR(TRIM(INDEX($A86:$AH86,MATCH(Lists!$J$3,$A$1:$AH$1,0))&amp;""),"")</f>
        <v/>
      </c>
      <c r="AQ86" s="22">
        <f>IFERROR(TRIM(INDEX($A86:$AH86,MATCH(Lists!$J$4,$A$1:$AH$1,0))&amp;""),"")</f>
        <v/>
      </c>
      <c r="AR86" s="22">
        <f>IFERROR(TRIM(INDEX($A86:$AH86,MATCH(Lists!$J$5,$A$1:$AH$1,0))&amp;""),"")</f>
        <v/>
      </c>
      <c r="AS86" s="22">
        <f>IF(AO86="","",COUNTIF(Sessions!$B$2:$B$501,AO86))</f>
        <v/>
      </c>
      <c r="AT86" s="23">
        <f>IF(N(AS86)=0,"",SUMPRODUCT(MAX((Sessions!$B$2:$B$501=AO86)*Sessions!$A$2:$A$501)))</f>
        <v/>
      </c>
      <c r="AU86" s="23">
        <f>IF(AND(ISNUMBER(AK86),ISNUMBER(Clients!$M$20)),AK86+Clients!$M$20,"")</f>
        <v/>
      </c>
    </row>
    <row r="87">
      <c r="AI87" s="19" t="n"/>
      <c r="AJ87" s="24" t="n"/>
      <c r="AK87" s="25" t="n"/>
      <c r="AL87" s="25" t="n"/>
      <c r="AM87" s="24" t="n"/>
      <c r="AN87" s="19" t="n"/>
      <c r="AO87" s="22">
        <f>IFERROR(TRIM(INDEX($A87:$AH87,MATCH(Lists!$J$2,$A$1:$AH$1,0))&amp;""),"")</f>
        <v/>
      </c>
      <c r="AP87" s="22">
        <f>IFERROR(TRIM(INDEX($A87:$AH87,MATCH(Lists!$J$3,$A$1:$AH$1,0))&amp;""),"")</f>
        <v/>
      </c>
      <c r="AQ87" s="22">
        <f>IFERROR(TRIM(INDEX($A87:$AH87,MATCH(Lists!$J$4,$A$1:$AH$1,0))&amp;""),"")</f>
        <v/>
      </c>
      <c r="AR87" s="22">
        <f>IFERROR(TRIM(INDEX($A87:$AH87,MATCH(Lists!$J$5,$A$1:$AH$1,0))&amp;""),"")</f>
        <v/>
      </c>
      <c r="AS87" s="22">
        <f>IF(AO87="","",COUNTIF(Sessions!$B$2:$B$501,AO87))</f>
        <v/>
      </c>
      <c r="AT87" s="23">
        <f>IF(N(AS87)=0,"",SUMPRODUCT(MAX((Sessions!$B$2:$B$501=AO87)*Sessions!$A$2:$A$501)))</f>
        <v/>
      </c>
      <c r="AU87" s="23">
        <f>IF(AND(ISNUMBER(AK87),ISNUMBER(Clients!$M$20)),AK87+Clients!$M$20,"")</f>
        <v/>
      </c>
    </row>
    <row r="88">
      <c r="AI88" s="19" t="n"/>
      <c r="AJ88" s="24" t="n"/>
      <c r="AK88" s="25" t="n"/>
      <c r="AL88" s="25" t="n"/>
      <c r="AM88" s="24" t="n"/>
      <c r="AN88" s="19" t="n"/>
      <c r="AO88" s="22">
        <f>IFERROR(TRIM(INDEX($A88:$AH88,MATCH(Lists!$J$2,$A$1:$AH$1,0))&amp;""),"")</f>
        <v/>
      </c>
      <c r="AP88" s="22">
        <f>IFERROR(TRIM(INDEX($A88:$AH88,MATCH(Lists!$J$3,$A$1:$AH$1,0))&amp;""),"")</f>
        <v/>
      </c>
      <c r="AQ88" s="22">
        <f>IFERROR(TRIM(INDEX($A88:$AH88,MATCH(Lists!$J$4,$A$1:$AH$1,0))&amp;""),"")</f>
        <v/>
      </c>
      <c r="AR88" s="22">
        <f>IFERROR(TRIM(INDEX($A88:$AH88,MATCH(Lists!$J$5,$A$1:$AH$1,0))&amp;""),"")</f>
        <v/>
      </c>
      <c r="AS88" s="22">
        <f>IF(AO88="","",COUNTIF(Sessions!$B$2:$B$501,AO88))</f>
        <v/>
      </c>
      <c r="AT88" s="23">
        <f>IF(N(AS88)=0,"",SUMPRODUCT(MAX((Sessions!$B$2:$B$501=AO88)*Sessions!$A$2:$A$501)))</f>
        <v/>
      </c>
      <c r="AU88" s="23">
        <f>IF(AND(ISNUMBER(AK88),ISNUMBER(Clients!$M$20)),AK88+Clients!$M$20,"")</f>
        <v/>
      </c>
    </row>
    <row r="89">
      <c r="AI89" s="19" t="n"/>
      <c r="AJ89" s="24" t="n"/>
      <c r="AK89" s="25" t="n"/>
      <c r="AL89" s="25" t="n"/>
      <c r="AM89" s="24" t="n"/>
      <c r="AN89" s="19" t="n"/>
      <c r="AO89" s="22">
        <f>IFERROR(TRIM(INDEX($A89:$AH89,MATCH(Lists!$J$2,$A$1:$AH$1,0))&amp;""),"")</f>
        <v/>
      </c>
      <c r="AP89" s="22">
        <f>IFERROR(TRIM(INDEX($A89:$AH89,MATCH(Lists!$J$3,$A$1:$AH$1,0))&amp;""),"")</f>
        <v/>
      </c>
      <c r="AQ89" s="22">
        <f>IFERROR(TRIM(INDEX($A89:$AH89,MATCH(Lists!$J$4,$A$1:$AH$1,0))&amp;""),"")</f>
        <v/>
      </c>
      <c r="AR89" s="22">
        <f>IFERROR(TRIM(INDEX($A89:$AH89,MATCH(Lists!$J$5,$A$1:$AH$1,0))&amp;""),"")</f>
        <v/>
      </c>
      <c r="AS89" s="22">
        <f>IF(AO89="","",COUNTIF(Sessions!$B$2:$B$501,AO89))</f>
        <v/>
      </c>
      <c r="AT89" s="23">
        <f>IF(N(AS89)=0,"",SUMPRODUCT(MAX((Sessions!$B$2:$B$501=AO89)*Sessions!$A$2:$A$501)))</f>
        <v/>
      </c>
      <c r="AU89" s="23">
        <f>IF(AND(ISNUMBER(AK89),ISNUMBER(Clients!$M$20)),AK89+Clients!$M$20,"")</f>
        <v/>
      </c>
    </row>
    <row r="90">
      <c r="AI90" s="19" t="n"/>
      <c r="AJ90" s="24" t="n"/>
      <c r="AK90" s="25" t="n"/>
      <c r="AL90" s="25" t="n"/>
      <c r="AM90" s="24" t="n"/>
      <c r="AN90" s="19" t="n"/>
      <c r="AO90" s="22">
        <f>IFERROR(TRIM(INDEX($A90:$AH90,MATCH(Lists!$J$2,$A$1:$AH$1,0))&amp;""),"")</f>
        <v/>
      </c>
      <c r="AP90" s="22">
        <f>IFERROR(TRIM(INDEX($A90:$AH90,MATCH(Lists!$J$3,$A$1:$AH$1,0))&amp;""),"")</f>
        <v/>
      </c>
      <c r="AQ90" s="22">
        <f>IFERROR(TRIM(INDEX($A90:$AH90,MATCH(Lists!$J$4,$A$1:$AH$1,0))&amp;""),"")</f>
        <v/>
      </c>
      <c r="AR90" s="22">
        <f>IFERROR(TRIM(INDEX($A90:$AH90,MATCH(Lists!$J$5,$A$1:$AH$1,0))&amp;""),"")</f>
        <v/>
      </c>
      <c r="AS90" s="22">
        <f>IF(AO90="","",COUNTIF(Sessions!$B$2:$B$501,AO90))</f>
        <v/>
      </c>
      <c r="AT90" s="23">
        <f>IF(N(AS90)=0,"",SUMPRODUCT(MAX((Sessions!$B$2:$B$501=AO90)*Sessions!$A$2:$A$501)))</f>
        <v/>
      </c>
      <c r="AU90" s="23">
        <f>IF(AND(ISNUMBER(AK90),ISNUMBER(Clients!$M$20)),AK90+Clients!$M$20,"")</f>
        <v/>
      </c>
    </row>
    <row r="91">
      <c r="AI91" s="19" t="n"/>
      <c r="AJ91" s="24" t="n"/>
      <c r="AK91" s="25" t="n"/>
      <c r="AL91" s="25" t="n"/>
      <c r="AM91" s="24" t="n"/>
      <c r="AN91" s="19" t="n"/>
      <c r="AO91" s="22">
        <f>IFERROR(TRIM(INDEX($A91:$AH91,MATCH(Lists!$J$2,$A$1:$AH$1,0))&amp;""),"")</f>
        <v/>
      </c>
      <c r="AP91" s="22">
        <f>IFERROR(TRIM(INDEX($A91:$AH91,MATCH(Lists!$J$3,$A$1:$AH$1,0))&amp;""),"")</f>
        <v/>
      </c>
      <c r="AQ91" s="22">
        <f>IFERROR(TRIM(INDEX($A91:$AH91,MATCH(Lists!$J$4,$A$1:$AH$1,0))&amp;""),"")</f>
        <v/>
      </c>
      <c r="AR91" s="22">
        <f>IFERROR(TRIM(INDEX($A91:$AH91,MATCH(Lists!$J$5,$A$1:$AH$1,0))&amp;""),"")</f>
        <v/>
      </c>
      <c r="AS91" s="22">
        <f>IF(AO91="","",COUNTIF(Sessions!$B$2:$B$501,AO91))</f>
        <v/>
      </c>
      <c r="AT91" s="23">
        <f>IF(N(AS91)=0,"",SUMPRODUCT(MAX((Sessions!$B$2:$B$501=AO91)*Sessions!$A$2:$A$501)))</f>
        <v/>
      </c>
      <c r="AU91" s="23">
        <f>IF(AND(ISNUMBER(AK91),ISNUMBER(Clients!$M$20)),AK91+Clients!$M$20,"")</f>
        <v/>
      </c>
    </row>
    <row r="92">
      <c r="AI92" s="19" t="n"/>
      <c r="AJ92" s="24" t="n"/>
      <c r="AK92" s="25" t="n"/>
      <c r="AL92" s="25" t="n"/>
      <c r="AM92" s="24" t="n"/>
      <c r="AN92" s="19" t="n"/>
      <c r="AO92" s="22">
        <f>IFERROR(TRIM(INDEX($A92:$AH92,MATCH(Lists!$J$2,$A$1:$AH$1,0))&amp;""),"")</f>
        <v/>
      </c>
      <c r="AP92" s="22">
        <f>IFERROR(TRIM(INDEX($A92:$AH92,MATCH(Lists!$J$3,$A$1:$AH$1,0))&amp;""),"")</f>
        <v/>
      </c>
      <c r="AQ92" s="22">
        <f>IFERROR(TRIM(INDEX($A92:$AH92,MATCH(Lists!$J$4,$A$1:$AH$1,0))&amp;""),"")</f>
        <v/>
      </c>
      <c r="AR92" s="22">
        <f>IFERROR(TRIM(INDEX($A92:$AH92,MATCH(Lists!$J$5,$A$1:$AH$1,0))&amp;""),"")</f>
        <v/>
      </c>
      <c r="AS92" s="22">
        <f>IF(AO92="","",COUNTIF(Sessions!$B$2:$B$501,AO92))</f>
        <v/>
      </c>
      <c r="AT92" s="23">
        <f>IF(N(AS92)=0,"",SUMPRODUCT(MAX((Sessions!$B$2:$B$501=AO92)*Sessions!$A$2:$A$501)))</f>
        <v/>
      </c>
      <c r="AU92" s="23">
        <f>IF(AND(ISNUMBER(AK92),ISNUMBER(Clients!$M$20)),AK92+Clients!$M$20,"")</f>
        <v/>
      </c>
    </row>
    <row r="93">
      <c r="AI93" s="19" t="n"/>
      <c r="AJ93" s="24" t="n"/>
      <c r="AK93" s="25" t="n"/>
      <c r="AL93" s="25" t="n"/>
      <c r="AM93" s="24" t="n"/>
      <c r="AN93" s="19" t="n"/>
      <c r="AO93" s="22">
        <f>IFERROR(TRIM(INDEX($A93:$AH93,MATCH(Lists!$J$2,$A$1:$AH$1,0))&amp;""),"")</f>
        <v/>
      </c>
      <c r="AP93" s="22">
        <f>IFERROR(TRIM(INDEX($A93:$AH93,MATCH(Lists!$J$3,$A$1:$AH$1,0))&amp;""),"")</f>
        <v/>
      </c>
      <c r="AQ93" s="22">
        <f>IFERROR(TRIM(INDEX($A93:$AH93,MATCH(Lists!$J$4,$A$1:$AH$1,0))&amp;""),"")</f>
        <v/>
      </c>
      <c r="AR93" s="22">
        <f>IFERROR(TRIM(INDEX($A93:$AH93,MATCH(Lists!$J$5,$A$1:$AH$1,0))&amp;""),"")</f>
        <v/>
      </c>
      <c r="AS93" s="22">
        <f>IF(AO93="","",COUNTIF(Sessions!$B$2:$B$501,AO93))</f>
        <v/>
      </c>
      <c r="AT93" s="23">
        <f>IF(N(AS93)=0,"",SUMPRODUCT(MAX((Sessions!$B$2:$B$501=AO93)*Sessions!$A$2:$A$501)))</f>
        <v/>
      </c>
      <c r="AU93" s="23">
        <f>IF(AND(ISNUMBER(AK93),ISNUMBER(Clients!$M$20)),AK93+Clients!$M$20,"")</f>
        <v/>
      </c>
    </row>
    <row r="94">
      <c r="AI94" s="19" t="n"/>
      <c r="AJ94" s="24" t="n"/>
      <c r="AK94" s="25" t="n"/>
      <c r="AL94" s="25" t="n"/>
      <c r="AM94" s="24" t="n"/>
      <c r="AN94" s="19" t="n"/>
      <c r="AO94" s="22">
        <f>IFERROR(TRIM(INDEX($A94:$AH94,MATCH(Lists!$J$2,$A$1:$AH$1,0))&amp;""),"")</f>
        <v/>
      </c>
      <c r="AP94" s="22">
        <f>IFERROR(TRIM(INDEX($A94:$AH94,MATCH(Lists!$J$3,$A$1:$AH$1,0))&amp;""),"")</f>
        <v/>
      </c>
      <c r="AQ94" s="22">
        <f>IFERROR(TRIM(INDEX($A94:$AH94,MATCH(Lists!$J$4,$A$1:$AH$1,0))&amp;""),"")</f>
        <v/>
      </c>
      <c r="AR94" s="22">
        <f>IFERROR(TRIM(INDEX($A94:$AH94,MATCH(Lists!$J$5,$A$1:$AH$1,0))&amp;""),"")</f>
        <v/>
      </c>
      <c r="AS94" s="22">
        <f>IF(AO94="","",COUNTIF(Sessions!$B$2:$B$501,AO94))</f>
        <v/>
      </c>
      <c r="AT94" s="23">
        <f>IF(N(AS94)=0,"",SUMPRODUCT(MAX((Sessions!$B$2:$B$501=AO94)*Sessions!$A$2:$A$501)))</f>
        <v/>
      </c>
      <c r="AU94" s="23">
        <f>IF(AND(ISNUMBER(AK94),ISNUMBER(Clients!$M$20)),AK94+Clients!$M$20,"")</f>
        <v/>
      </c>
    </row>
    <row r="95">
      <c r="AI95" s="19" t="n"/>
      <c r="AJ95" s="24" t="n"/>
      <c r="AK95" s="25" t="n"/>
      <c r="AL95" s="25" t="n"/>
      <c r="AM95" s="24" t="n"/>
      <c r="AN95" s="19" t="n"/>
      <c r="AO95" s="22">
        <f>IFERROR(TRIM(INDEX($A95:$AH95,MATCH(Lists!$J$2,$A$1:$AH$1,0))&amp;""),"")</f>
        <v/>
      </c>
      <c r="AP95" s="22">
        <f>IFERROR(TRIM(INDEX($A95:$AH95,MATCH(Lists!$J$3,$A$1:$AH$1,0))&amp;""),"")</f>
        <v/>
      </c>
      <c r="AQ95" s="22">
        <f>IFERROR(TRIM(INDEX($A95:$AH95,MATCH(Lists!$J$4,$A$1:$AH$1,0))&amp;""),"")</f>
        <v/>
      </c>
      <c r="AR95" s="22">
        <f>IFERROR(TRIM(INDEX($A95:$AH95,MATCH(Lists!$J$5,$A$1:$AH$1,0))&amp;""),"")</f>
        <v/>
      </c>
      <c r="AS95" s="22">
        <f>IF(AO95="","",COUNTIF(Sessions!$B$2:$B$501,AO95))</f>
        <v/>
      </c>
      <c r="AT95" s="23">
        <f>IF(N(AS95)=0,"",SUMPRODUCT(MAX((Sessions!$B$2:$B$501=AO95)*Sessions!$A$2:$A$501)))</f>
        <v/>
      </c>
      <c r="AU95" s="23">
        <f>IF(AND(ISNUMBER(AK95),ISNUMBER(Clients!$M$20)),AK95+Clients!$M$20,"")</f>
        <v/>
      </c>
    </row>
    <row r="96">
      <c r="AI96" s="19" t="n"/>
      <c r="AJ96" s="24" t="n"/>
      <c r="AK96" s="25" t="n"/>
      <c r="AL96" s="25" t="n"/>
      <c r="AM96" s="24" t="n"/>
      <c r="AN96" s="19" t="n"/>
      <c r="AO96" s="22">
        <f>IFERROR(TRIM(INDEX($A96:$AH96,MATCH(Lists!$J$2,$A$1:$AH$1,0))&amp;""),"")</f>
        <v/>
      </c>
      <c r="AP96" s="22">
        <f>IFERROR(TRIM(INDEX($A96:$AH96,MATCH(Lists!$J$3,$A$1:$AH$1,0))&amp;""),"")</f>
        <v/>
      </c>
      <c r="AQ96" s="22">
        <f>IFERROR(TRIM(INDEX($A96:$AH96,MATCH(Lists!$J$4,$A$1:$AH$1,0))&amp;""),"")</f>
        <v/>
      </c>
      <c r="AR96" s="22">
        <f>IFERROR(TRIM(INDEX($A96:$AH96,MATCH(Lists!$J$5,$A$1:$AH$1,0))&amp;""),"")</f>
        <v/>
      </c>
      <c r="AS96" s="22">
        <f>IF(AO96="","",COUNTIF(Sessions!$B$2:$B$501,AO96))</f>
        <v/>
      </c>
      <c r="AT96" s="23">
        <f>IF(N(AS96)=0,"",SUMPRODUCT(MAX((Sessions!$B$2:$B$501=AO96)*Sessions!$A$2:$A$501)))</f>
        <v/>
      </c>
      <c r="AU96" s="23">
        <f>IF(AND(ISNUMBER(AK96),ISNUMBER(Clients!$M$20)),AK96+Clients!$M$20,"")</f>
        <v/>
      </c>
    </row>
    <row r="97">
      <c r="AI97" s="19" t="n"/>
      <c r="AJ97" s="24" t="n"/>
      <c r="AK97" s="25" t="n"/>
      <c r="AL97" s="25" t="n"/>
      <c r="AM97" s="24" t="n"/>
      <c r="AN97" s="19" t="n"/>
      <c r="AO97" s="22">
        <f>IFERROR(TRIM(INDEX($A97:$AH97,MATCH(Lists!$J$2,$A$1:$AH$1,0))&amp;""),"")</f>
        <v/>
      </c>
      <c r="AP97" s="22">
        <f>IFERROR(TRIM(INDEX($A97:$AH97,MATCH(Lists!$J$3,$A$1:$AH$1,0))&amp;""),"")</f>
        <v/>
      </c>
      <c r="AQ97" s="22">
        <f>IFERROR(TRIM(INDEX($A97:$AH97,MATCH(Lists!$J$4,$A$1:$AH$1,0))&amp;""),"")</f>
        <v/>
      </c>
      <c r="AR97" s="22">
        <f>IFERROR(TRIM(INDEX($A97:$AH97,MATCH(Lists!$J$5,$A$1:$AH$1,0))&amp;""),"")</f>
        <v/>
      </c>
      <c r="AS97" s="22">
        <f>IF(AO97="","",COUNTIF(Sessions!$B$2:$B$501,AO97))</f>
        <v/>
      </c>
      <c r="AT97" s="23">
        <f>IF(N(AS97)=0,"",SUMPRODUCT(MAX((Sessions!$B$2:$B$501=AO97)*Sessions!$A$2:$A$501)))</f>
        <v/>
      </c>
      <c r="AU97" s="23">
        <f>IF(AND(ISNUMBER(AK97),ISNUMBER(Clients!$M$20)),AK97+Clients!$M$20,"")</f>
        <v/>
      </c>
    </row>
    <row r="98">
      <c r="AI98" s="19" t="n"/>
      <c r="AJ98" s="24" t="n"/>
      <c r="AK98" s="25" t="n"/>
      <c r="AL98" s="25" t="n"/>
      <c r="AM98" s="24" t="n"/>
      <c r="AN98" s="19" t="n"/>
      <c r="AO98" s="22">
        <f>IFERROR(TRIM(INDEX($A98:$AH98,MATCH(Lists!$J$2,$A$1:$AH$1,0))&amp;""),"")</f>
        <v/>
      </c>
      <c r="AP98" s="22">
        <f>IFERROR(TRIM(INDEX($A98:$AH98,MATCH(Lists!$J$3,$A$1:$AH$1,0))&amp;""),"")</f>
        <v/>
      </c>
      <c r="AQ98" s="22">
        <f>IFERROR(TRIM(INDEX($A98:$AH98,MATCH(Lists!$J$4,$A$1:$AH$1,0))&amp;""),"")</f>
        <v/>
      </c>
      <c r="AR98" s="22">
        <f>IFERROR(TRIM(INDEX($A98:$AH98,MATCH(Lists!$J$5,$A$1:$AH$1,0))&amp;""),"")</f>
        <v/>
      </c>
      <c r="AS98" s="22">
        <f>IF(AO98="","",COUNTIF(Sessions!$B$2:$B$501,AO98))</f>
        <v/>
      </c>
      <c r="AT98" s="23">
        <f>IF(N(AS98)=0,"",SUMPRODUCT(MAX((Sessions!$B$2:$B$501=AO98)*Sessions!$A$2:$A$501)))</f>
        <v/>
      </c>
      <c r="AU98" s="23">
        <f>IF(AND(ISNUMBER(AK98),ISNUMBER(Clients!$M$20)),AK98+Clients!$M$20,"")</f>
        <v/>
      </c>
    </row>
    <row r="99">
      <c r="AI99" s="19" t="n"/>
      <c r="AJ99" s="24" t="n"/>
      <c r="AK99" s="25" t="n"/>
      <c r="AL99" s="25" t="n"/>
      <c r="AM99" s="24" t="n"/>
      <c r="AN99" s="19" t="n"/>
      <c r="AO99" s="22">
        <f>IFERROR(TRIM(INDEX($A99:$AH99,MATCH(Lists!$J$2,$A$1:$AH$1,0))&amp;""),"")</f>
        <v/>
      </c>
      <c r="AP99" s="22">
        <f>IFERROR(TRIM(INDEX($A99:$AH99,MATCH(Lists!$J$3,$A$1:$AH$1,0))&amp;""),"")</f>
        <v/>
      </c>
      <c r="AQ99" s="22">
        <f>IFERROR(TRIM(INDEX($A99:$AH99,MATCH(Lists!$J$4,$A$1:$AH$1,0))&amp;""),"")</f>
        <v/>
      </c>
      <c r="AR99" s="22">
        <f>IFERROR(TRIM(INDEX($A99:$AH99,MATCH(Lists!$J$5,$A$1:$AH$1,0))&amp;""),"")</f>
        <v/>
      </c>
      <c r="AS99" s="22">
        <f>IF(AO99="","",COUNTIF(Sessions!$B$2:$B$501,AO99))</f>
        <v/>
      </c>
      <c r="AT99" s="23">
        <f>IF(N(AS99)=0,"",SUMPRODUCT(MAX((Sessions!$B$2:$B$501=AO99)*Sessions!$A$2:$A$501)))</f>
        <v/>
      </c>
      <c r="AU99" s="23">
        <f>IF(AND(ISNUMBER(AK99),ISNUMBER(Clients!$M$20)),AK99+Clients!$M$20,"")</f>
        <v/>
      </c>
    </row>
    <row r="100">
      <c r="AI100" s="19" t="n"/>
      <c r="AJ100" s="24" t="n"/>
      <c r="AK100" s="25" t="n"/>
      <c r="AL100" s="25" t="n"/>
      <c r="AM100" s="24" t="n"/>
      <c r="AN100" s="19" t="n"/>
      <c r="AO100" s="22">
        <f>IFERROR(TRIM(INDEX($A100:$AH100,MATCH(Lists!$J$2,$A$1:$AH$1,0))&amp;""),"")</f>
        <v/>
      </c>
      <c r="AP100" s="22">
        <f>IFERROR(TRIM(INDEX($A100:$AH100,MATCH(Lists!$J$3,$A$1:$AH$1,0))&amp;""),"")</f>
        <v/>
      </c>
      <c r="AQ100" s="22">
        <f>IFERROR(TRIM(INDEX($A100:$AH100,MATCH(Lists!$J$4,$A$1:$AH$1,0))&amp;""),"")</f>
        <v/>
      </c>
      <c r="AR100" s="22">
        <f>IFERROR(TRIM(INDEX($A100:$AH100,MATCH(Lists!$J$5,$A$1:$AH$1,0))&amp;""),"")</f>
        <v/>
      </c>
      <c r="AS100" s="22">
        <f>IF(AO100="","",COUNTIF(Sessions!$B$2:$B$501,AO100))</f>
        <v/>
      </c>
      <c r="AT100" s="23">
        <f>IF(N(AS100)=0,"",SUMPRODUCT(MAX((Sessions!$B$2:$B$501=AO100)*Sessions!$A$2:$A$501)))</f>
        <v/>
      </c>
      <c r="AU100" s="23">
        <f>IF(AND(ISNUMBER(AK100),ISNUMBER(Clients!$M$20)),AK100+Clients!$M$20,"")</f>
        <v/>
      </c>
    </row>
    <row r="101">
      <c r="AI101" s="19" t="n"/>
      <c r="AJ101" s="24" t="n"/>
      <c r="AK101" s="25" t="n"/>
      <c r="AL101" s="25" t="n"/>
      <c r="AM101" s="24" t="n"/>
      <c r="AN101" s="19" t="n"/>
      <c r="AO101" s="22">
        <f>IFERROR(TRIM(INDEX($A101:$AH101,MATCH(Lists!$J$2,$A$1:$AH$1,0))&amp;""),"")</f>
        <v/>
      </c>
      <c r="AP101" s="22">
        <f>IFERROR(TRIM(INDEX($A101:$AH101,MATCH(Lists!$J$3,$A$1:$AH$1,0))&amp;""),"")</f>
        <v/>
      </c>
      <c r="AQ101" s="22">
        <f>IFERROR(TRIM(INDEX($A101:$AH101,MATCH(Lists!$J$4,$A$1:$AH$1,0))&amp;""),"")</f>
        <v/>
      </c>
      <c r="AR101" s="22">
        <f>IFERROR(TRIM(INDEX($A101:$AH101,MATCH(Lists!$J$5,$A$1:$AH$1,0))&amp;""),"")</f>
        <v/>
      </c>
      <c r="AS101" s="22">
        <f>IF(AO101="","",COUNTIF(Sessions!$B$2:$B$501,AO101))</f>
        <v/>
      </c>
      <c r="AT101" s="23">
        <f>IF(N(AS101)=0,"",SUMPRODUCT(MAX((Sessions!$B$2:$B$501=AO101)*Sessions!$A$2:$A$501)))</f>
        <v/>
      </c>
      <c r="AU101" s="23">
        <f>IF(AND(ISNUMBER(AK101),ISNUMBER(Clients!$M$20)),AK101+Clients!$M$20,"")</f>
        <v/>
      </c>
    </row>
    <row r="102">
      <c r="AI102" s="19" t="n"/>
      <c r="AJ102" s="24" t="n"/>
      <c r="AK102" s="25" t="n"/>
      <c r="AL102" s="25" t="n"/>
      <c r="AM102" s="24" t="n"/>
      <c r="AN102" s="19" t="n"/>
      <c r="AO102" s="22">
        <f>IFERROR(TRIM(INDEX($A102:$AH102,MATCH(Lists!$J$2,$A$1:$AH$1,0))&amp;""),"")</f>
        <v/>
      </c>
      <c r="AP102" s="22">
        <f>IFERROR(TRIM(INDEX($A102:$AH102,MATCH(Lists!$J$3,$A$1:$AH$1,0))&amp;""),"")</f>
        <v/>
      </c>
      <c r="AQ102" s="22">
        <f>IFERROR(TRIM(INDEX($A102:$AH102,MATCH(Lists!$J$4,$A$1:$AH$1,0))&amp;""),"")</f>
        <v/>
      </c>
      <c r="AR102" s="22">
        <f>IFERROR(TRIM(INDEX($A102:$AH102,MATCH(Lists!$J$5,$A$1:$AH$1,0))&amp;""),"")</f>
        <v/>
      </c>
      <c r="AS102" s="22">
        <f>IF(AO102="","",COUNTIF(Sessions!$B$2:$B$501,AO102))</f>
        <v/>
      </c>
      <c r="AT102" s="23">
        <f>IF(N(AS102)=0,"",SUMPRODUCT(MAX((Sessions!$B$2:$B$501=AO102)*Sessions!$A$2:$A$501)))</f>
        <v/>
      </c>
      <c r="AU102" s="23">
        <f>IF(AND(ISNUMBER(AK102),ISNUMBER(Clients!$M$20)),AK102+Clients!$M$20,"")</f>
        <v/>
      </c>
    </row>
    <row r="103">
      <c r="AI103" s="19" t="n"/>
      <c r="AJ103" s="24" t="n"/>
      <c r="AK103" s="25" t="n"/>
      <c r="AL103" s="25" t="n"/>
      <c r="AM103" s="24" t="n"/>
      <c r="AN103" s="19" t="n"/>
      <c r="AO103" s="22">
        <f>IFERROR(TRIM(INDEX($A103:$AH103,MATCH(Lists!$J$2,$A$1:$AH$1,0))&amp;""),"")</f>
        <v/>
      </c>
      <c r="AP103" s="22">
        <f>IFERROR(TRIM(INDEX($A103:$AH103,MATCH(Lists!$J$3,$A$1:$AH$1,0))&amp;""),"")</f>
        <v/>
      </c>
      <c r="AQ103" s="22">
        <f>IFERROR(TRIM(INDEX($A103:$AH103,MATCH(Lists!$J$4,$A$1:$AH$1,0))&amp;""),"")</f>
        <v/>
      </c>
      <c r="AR103" s="22">
        <f>IFERROR(TRIM(INDEX($A103:$AH103,MATCH(Lists!$J$5,$A$1:$AH$1,0))&amp;""),"")</f>
        <v/>
      </c>
      <c r="AS103" s="22">
        <f>IF(AO103="","",COUNTIF(Sessions!$B$2:$B$501,AO103))</f>
        <v/>
      </c>
      <c r="AT103" s="23">
        <f>IF(N(AS103)=0,"",SUMPRODUCT(MAX((Sessions!$B$2:$B$501=AO103)*Sessions!$A$2:$A$501)))</f>
        <v/>
      </c>
      <c r="AU103" s="23">
        <f>IF(AND(ISNUMBER(AK103),ISNUMBER(Clients!$M$20)),AK103+Clients!$M$20,"")</f>
        <v/>
      </c>
    </row>
    <row r="104">
      <c r="AI104" s="19" t="n"/>
      <c r="AJ104" s="24" t="n"/>
      <c r="AK104" s="25" t="n"/>
      <c r="AL104" s="25" t="n"/>
      <c r="AM104" s="24" t="n"/>
      <c r="AN104" s="19" t="n"/>
      <c r="AO104" s="22">
        <f>IFERROR(TRIM(INDEX($A104:$AH104,MATCH(Lists!$J$2,$A$1:$AH$1,0))&amp;""),"")</f>
        <v/>
      </c>
      <c r="AP104" s="22">
        <f>IFERROR(TRIM(INDEX($A104:$AH104,MATCH(Lists!$J$3,$A$1:$AH$1,0))&amp;""),"")</f>
        <v/>
      </c>
      <c r="AQ104" s="22">
        <f>IFERROR(TRIM(INDEX($A104:$AH104,MATCH(Lists!$J$4,$A$1:$AH$1,0))&amp;""),"")</f>
        <v/>
      </c>
      <c r="AR104" s="22">
        <f>IFERROR(TRIM(INDEX($A104:$AH104,MATCH(Lists!$J$5,$A$1:$AH$1,0))&amp;""),"")</f>
        <v/>
      </c>
      <c r="AS104" s="22">
        <f>IF(AO104="","",COUNTIF(Sessions!$B$2:$B$501,AO104))</f>
        <v/>
      </c>
      <c r="AT104" s="23">
        <f>IF(N(AS104)=0,"",SUMPRODUCT(MAX((Sessions!$B$2:$B$501=AO104)*Sessions!$A$2:$A$501)))</f>
        <v/>
      </c>
      <c r="AU104" s="23">
        <f>IF(AND(ISNUMBER(AK104),ISNUMBER(Clients!$M$20)),AK104+Clients!$M$20,"")</f>
        <v/>
      </c>
    </row>
    <row r="105">
      <c r="AI105" s="19" t="n"/>
      <c r="AJ105" s="24" t="n"/>
      <c r="AK105" s="25" t="n"/>
      <c r="AL105" s="25" t="n"/>
      <c r="AM105" s="24" t="n"/>
      <c r="AN105" s="19" t="n"/>
      <c r="AO105" s="22">
        <f>IFERROR(TRIM(INDEX($A105:$AH105,MATCH(Lists!$J$2,$A$1:$AH$1,0))&amp;""),"")</f>
        <v/>
      </c>
      <c r="AP105" s="22">
        <f>IFERROR(TRIM(INDEX($A105:$AH105,MATCH(Lists!$J$3,$A$1:$AH$1,0))&amp;""),"")</f>
        <v/>
      </c>
      <c r="AQ105" s="22">
        <f>IFERROR(TRIM(INDEX($A105:$AH105,MATCH(Lists!$J$4,$A$1:$AH$1,0))&amp;""),"")</f>
        <v/>
      </c>
      <c r="AR105" s="22">
        <f>IFERROR(TRIM(INDEX($A105:$AH105,MATCH(Lists!$J$5,$A$1:$AH$1,0))&amp;""),"")</f>
        <v/>
      </c>
      <c r="AS105" s="22">
        <f>IF(AO105="","",COUNTIF(Sessions!$B$2:$B$501,AO105))</f>
        <v/>
      </c>
      <c r="AT105" s="23">
        <f>IF(N(AS105)=0,"",SUMPRODUCT(MAX((Sessions!$B$2:$B$501=AO105)*Sessions!$A$2:$A$501)))</f>
        <v/>
      </c>
      <c r="AU105" s="23">
        <f>IF(AND(ISNUMBER(AK105),ISNUMBER(Clients!$M$20)),AK105+Clients!$M$20,"")</f>
        <v/>
      </c>
    </row>
    <row r="106">
      <c r="AI106" s="19" t="n"/>
      <c r="AJ106" s="24" t="n"/>
      <c r="AK106" s="25" t="n"/>
      <c r="AL106" s="25" t="n"/>
      <c r="AM106" s="24" t="n"/>
      <c r="AN106" s="19" t="n"/>
      <c r="AO106" s="22">
        <f>IFERROR(TRIM(INDEX($A106:$AH106,MATCH(Lists!$J$2,$A$1:$AH$1,0))&amp;""),"")</f>
        <v/>
      </c>
      <c r="AP106" s="22">
        <f>IFERROR(TRIM(INDEX($A106:$AH106,MATCH(Lists!$J$3,$A$1:$AH$1,0))&amp;""),"")</f>
        <v/>
      </c>
      <c r="AQ106" s="22">
        <f>IFERROR(TRIM(INDEX($A106:$AH106,MATCH(Lists!$J$4,$A$1:$AH$1,0))&amp;""),"")</f>
        <v/>
      </c>
      <c r="AR106" s="22">
        <f>IFERROR(TRIM(INDEX($A106:$AH106,MATCH(Lists!$J$5,$A$1:$AH$1,0))&amp;""),"")</f>
        <v/>
      </c>
      <c r="AS106" s="22">
        <f>IF(AO106="","",COUNTIF(Sessions!$B$2:$B$501,AO106))</f>
        <v/>
      </c>
      <c r="AT106" s="23">
        <f>IF(N(AS106)=0,"",SUMPRODUCT(MAX((Sessions!$B$2:$B$501=AO106)*Sessions!$A$2:$A$501)))</f>
        <v/>
      </c>
      <c r="AU106" s="23">
        <f>IF(AND(ISNUMBER(AK106),ISNUMBER(Clients!$M$20)),AK106+Clients!$M$20,"")</f>
        <v/>
      </c>
    </row>
    <row r="107">
      <c r="AI107" s="19" t="n"/>
      <c r="AJ107" s="24" t="n"/>
      <c r="AK107" s="25" t="n"/>
      <c r="AL107" s="25" t="n"/>
      <c r="AM107" s="24" t="n"/>
      <c r="AN107" s="19" t="n"/>
      <c r="AO107" s="22">
        <f>IFERROR(TRIM(INDEX($A107:$AH107,MATCH(Lists!$J$2,$A$1:$AH$1,0))&amp;""),"")</f>
        <v/>
      </c>
      <c r="AP107" s="22">
        <f>IFERROR(TRIM(INDEX($A107:$AH107,MATCH(Lists!$J$3,$A$1:$AH$1,0))&amp;""),"")</f>
        <v/>
      </c>
      <c r="AQ107" s="22">
        <f>IFERROR(TRIM(INDEX($A107:$AH107,MATCH(Lists!$J$4,$A$1:$AH$1,0))&amp;""),"")</f>
        <v/>
      </c>
      <c r="AR107" s="22">
        <f>IFERROR(TRIM(INDEX($A107:$AH107,MATCH(Lists!$J$5,$A$1:$AH$1,0))&amp;""),"")</f>
        <v/>
      </c>
      <c r="AS107" s="22">
        <f>IF(AO107="","",COUNTIF(Sessions!$B$2:$B$501,AO107))</f>
        <v/>
      </c>
      <c r="AT107" s="23">
        <f>IF(N(AS107)=0,"",SUMPRODUCT(MAX((Sessions!$B$2:$B$501=AO107)*Sessions!$A$2:$A$501)))</f>
        <v/>
      </c>
      <c r="AU107" s="23">
        <f>IF(AND(ISNUMBER(AK107),ISNUMBER(Clients!$M$20)),AK107+Clients!$M$20,"")</f>
        <v/>
      </c>
    </row>
    <row r="108">
      <c r="AI108" s="19" t="n"/>
      <c r="AJ108" s="24" t="n"/>
      <c r="AK108" s="25" t="n"/>
      <c r="AL108" s="25" t="n"/>
      <c r="AM108" s="24" t="n"/>
      <c r="AN108" s="19" t="n"/>
      <c r="AO108" s="22">
        <f>IFERROR(TRIM(INDEX($A108:$AH108,MATCH(Lists!$J$2,$A$1:$AH$1,0))&amp;""),"")</f>
        <v/>
      </c>
      <c r="AP108" s="22">
        <f>IFERROR(TRIM(INDEX($A108:$AH108,MATCH(Lists!$J$3,$A$1:$AH$1,0))&amp;""),"")</f>
        <v/>
      </c>
      <c r="AQ108" s="22">
        <f>IFERROR(TRIM(INDEX($A108:$AH108,MATCH(Lists!$J$4,$A$1:$AH$1,0))&amp;""),"")</f>
        <v/>
      </c>
      <c r="AR108" s="22">
        <f>IFERROR(TRIM(INDEX($A108:$AH108,MATCH(Lists!$J$5,$A$1:$AH$1,0))&amp;""),"")</f>
        <v/>
      </c>
      <c r="AS108" s="22">
        <f>IF(AO108="","",COUNTIF(Sessions!$B$2:$B$501,AO108))</f>
        <v/>
      </c>
      <c r="AT108" s="23">
        <f>IF(N(AS108)=0,"",SUMPRODUCT(MAX((Sessions!$B$2:$B$501=AO108)*Sessions!$A$2:$A$501)))</f>
        <v/>
      </c>
      <c r="AU108" s="23">
        <f>IF(AND(ISNUMBER(AK108),ISNUMBER(Clients!$M$20)),AK108+Clients!$M$20,"")</f>
        <v/>
      </c>
    </row>
    <row r="109">
      <c r="AI109" s="19" t="n"/>
      <c r="AJ109" s="24" t="n"/>
      <c r="AK109" s="25" t="n"/>
      <c r="AL109" s="25" t="n"/>
      <c r="AM109" s="24" t="n"/>
      <c r="AN109" s="19" t="n"/>
      <c r="AO109" s="22">
        <f>IFERROR(TRIM(INDEX($A109:$AH109,MATCH(Lists!$J$2,$A$1:$AH$1,0))&amp;""),"")</f>
        <v/>
      </c>
      <c r="AP109" s="22">
        <f>IFERROR(TRIM(INDEX($A109:$AH109,MATCH(Lists!$J$3,$A$1:$AH$1,0))&amp;""),"")</f>
        <v/>
      </c>
      <c r="AQ109" s="22">
        <f>IFERROR(TRIM(INDEX($A109:$AH109,MATCH(Lists!$J$4,$A$1:$AH$1,0))&amp;""),"")</f>
        <v/>
      </c>
      <c r="AR109" s="22">
        <f>IFERROR(TRIM(INDEX($A109:$AH109,MATCH(Lists!$J$5,$A$1:$AH$1,0))&amp;""),"")</f>
        <v/>
      </c>
      <c r="AS109" s="22">
        <f>IF(AO109="","",COUNTIF(Sessions!$B$2:$B$501,AO109))</f>
        <v/>
      </c>
      <c r="AT109" s="23">
        <f>IF(N(AS109)=0,"",SUMPRODUCT(MAX((Sessions!$B$2:$B$501=AO109)*Sessions!$A$2:$A$501)))</f>
        <v/>
      </c>
      <c r="AU109" s="23">
        <f>IF(AND(ISNUMBER(AK109),ISNUMBER(Clients!$M$20)),AK109+Clients!$M$20,"")</f>
        <v/>
      </c>
    </row>
    <row r="110">
      <c r="AI110" s="19" t="n"/>
      <c r="AJ110" s="24" t="n"/>
      <c r="AK110" s="25" t="n"/>
      <c r="AL110" s="25" t="n"/>
      <c r="AM110" s="24" t="n"/>
      <c r="AN110" s="19" t="n"/>
      <c r="AO110" s="22">
        <f>IFERROR(TRIM(INDEX($A110:$AH110,MATCH(Lists!$J$2,$A$1:$AH$1,0))&amp;""),"")</f>
        <v/>
      </c>
      <c r="AP110" s="22">
        <f>IFERROR(TRIM(INDEX($A110:$AH110,MATCH(Lists!$J$3,$A$1:$AH$1,0))&amp;""),"")</f>
        <v/>
      </c>
      <c r="AQ110" s="22">
        <f>IFERROR(TRIM(INDEX($A110:$AH110,MATCH(Lists!$J$4,$A$1:$AH$1,0))&amp;""),"")</f>
        <v/>
      </c>
      <c r="AR110" s="22">
        <f>IFERROR(TRIM(INDEX($A110:$AH110,MATCH(Lists!$J$5,$A$1:$AH$1,0))&amp;""),"")</f>
        <v/>
      </c>
      <c r="AS110" s="22">
        <f>IF(AO110="","",COUNTIF(Sessions!$B$2:$B$501,AO110))</f>
        <v/>
      </c>
      <c r="AT110" s="23">
        <f>IF(N(AS110)=0,"",SUMPRODUCT(MAX((Sessions!$B$2:$B$501=AO110)*Sessions!$A$2:$A$501)))</f>
        <v/>
      </c>
      <c r="AU110" s="23">
        <f>IF(AND(ISNUMBER(AK110),ISNUMBER(Clients!$M$20)),AK110+Clients!$M$20,"")</f>
        <v/>
      </c>
    </row>
    <row r="111">
      <c r="AI111" s="19" t="n"/>
      <c r="AJ111" s="24" t="n"/>
      <c r="AK111" s="25" t="n"/>
      <c r="AL111" s="25" t="n"/>
      <c r="AM111" s="24" t="n"/>
      <c r="AN111" s="19" t="n"/>
      <c r="AO111" s="22">
        <f>IFERROR(TRIM(INDEX($A111:$AH111,MATCH(Lists!$J$2,$A$1:$AH$1,0))&amp;""),"")</f>
        <v/>
      </c>
      <c r="AP111" s="22">
        <f>IFERROR(TRIM(INDEX($A111:$AH111,MATCH(Lists!$J$3,$A$1:$AH$1,0))&amp;""),"")</f>
        <v/>
      </c>
      <c r="AQ111" s="22">
        <f>IFERROR(TRIM(INDEX($A111:$AH111,MATCH(Lists!$J$4,$A$1:$AH$1,0))&amp;""),"")</f>
        <v/>
      </c>
      <c r="AR111" s="22">
        <f>IFERROR(TRIM(INDEX($A111:$AH111,MATCH(Lists!$J$5,$A$1:$AH$1,0))&amp;""),"")</f>
        <v/>
      </c>
      <c r="AS111" s="22">
        <f>IF(AO111="","",COUNTIF(Sessions!$B$2:$B$501,AO111))</f>
        <v/>
      </c>
      <c r="AT111" s="23">
        <f>IF(N(AS111)=0,"",SUMPRODUCT(MAX((Sessions!$B$2:$B$501=AO111)*Sessions!$A$2:$A$501)))</f>
        <v/>
      </c>
      <c r="AU111" s="23">
        <f>IF(AND(ISNUMBER(AK111),ISNUMBER(Clients!$M$20)),AK111+Clients!$M$20,"")</f>
        <v/>
      </c>
    </row>
    <row r="112">
      <c r="AI112" s="19" t="n"/>
      <c r="AJ112" s="24" t="n"/>
      <c r="AK112" s="25" t="n"/>
      <c r="AL112" s="25" t="n"/>
      <c r="AM112" s="24" t="n"/>
      <c r="AN112" s="19" t="n"/>
      <c r="AO112" s="22">
        <f>IFERROR(TRIM(INDEX($A112:$AH112,MATCH(Lists!$J$2,$A$1:$AH$1,0))&amp;""),"")</f>
        <v/>
      </c>
      <c r="AP112" s="22">
        <f>IFERROR(TRIM(INDEX($A112:$AH112,MATCH(Lists!$J$3,$A$1:$AH$1,0))&amp;""),"")</f>
        <v/>
      </c>
      <c r="AQ112" s="22">
        <f>IFERROR(TRIM(INDEX($A112:$AH112,MATCH(Lists!$J$4,$A$1:$AH$1,0))&amp;""),"")</f>
        <v/>
      </c>
      <c r="AR112" s="22">
        <f>IFERROR(TRIM(INDEX($A112:$AH112,MATCH(Lists!$J$5,$A$1:$AH$1,0))&amp;""),"")</f>
        <v/>
      </c>
      <c r="AS112" s="22">
        <f>IF(AO112="","",COUNTIF(Sessions!$B$2:$B$501,AO112))</f>
        <v/>
      </c>
      <c r="AT112" s="23">
        <f>IF(N(AS112)=0,"",SUMPRODUCT(MAX((Sessions!$B$2:$B$501=AO112)*Sessions!$A$2:$A$501)))</f>
        <v/>
      </c>
      <c r="AU112" s="23">
        <f>IF(AND(ISNUMBER(AK112),ISNUMBER(Clients!$M$20)),AK112+Clients!$M$20,"")</f>
        <v/>
      </c>
    </row>
    <row r="113">
      <c r="AI113" s="19" t="n"/>
      <c r="AJ113" s="24" t="n"/>
      <c r="AK113" s="25" t="n"/>
      <c r="AL113" s="25" t="n"/>
      <c r="AM113" s="24" t="n"/>
      <c r="AN113" s="19" t="n"/>
      <c r="AO113" s="22">
        <f>IFERROR(TRIM(INDEX($A113:$AH113,MATCH(Lists!$J$2,$A$1:$AH$1,0))&amp;""),"")</f>
        <v/>
      </c>
      <c r="AP113" s="22">
        <f>IFERROR(TRIM(INDEX($A113:$AH113,MATCH(Lists!$J$3,$A$1:$AH$1,0))&amp;""),"")</f>
        <v/>
      </c>
      <c r="AQ113" s="22">
        <f>IFERROR(TRIM(INDEX($A113:$AH113,MATCH(Lists!$J$4,$A$1:$AH$1,0))&amp;""),"")</f>
        <v/>
      </c>
      <c r="AR113" s="22">
        <f>IFERROR(TRIM(INDEX($A113:$AH113,MATCH(Lists!$J$5,$A$1:$AH$1,0))&amp;""),"")</f>
        <v/>
      </c>
      <c r="AS113" s="22">
        <f>IF(AO113="","",COUNTIF(Sessions!$B$2:$B$501,AO113))</f>
        <v/>
      </c>
      <c r="AT113" s="23">
        <f>IF(N(AS113)=0,"",SUMPRODUCT(MAX((Sessions!$B$2:$B$501=AO113)*Sessions!$A$2:$A$501)))</f>
        <v/>
      </c>
      <c r="AU113" s="23">
        <f>IF(AND(ISNUMBER(AK113),ISNUMBER(Clients!$M$20)),AK113+Clients!$M$20,"")</f>
        <v/>
      </c>
    </row>
    <row r="114">
      <c r="AI114" s="19" t="n"/>
      <c r="AJ114" s="24" t="n"/>
      <c r="AK114" s="25" t="n"/>
      <c r="AL114" s="25" t="n"/>
      <c r="AM114" s="24" t="n"/>
      <c r="AN114" s="19" t="n"/>
      <c r="AO114" s="22">
        <f>IFERROR(TRIM(INDEX($A114:$AH114,MATCH(Lists!$J$2,$A$1:$AH$1,0))&amp;""),"")</f>
        <v/>
      </c>
      <c r="AP114" s="22">
        <f>IFERROR(TRIM(INDEX($A114:$AH114,MATCH(Lists!$J$3,$A$1:$AH$1,0))&amp;""),"")</f>
        <v/>
      </c>
      <c r="AQ114" s="22">
        <f>IFERROR(TRIM(INDEX($A114:$AH114,MATCH(Lists!$J$4,$A$1:$AH$1,0))&amp;""),"")</f>
        <v/>
      </c>
      <c r="AR114" s="22">
        <f>IFERROR(TRIM(INDEX($A114:$AH114,MATCH(Lists!$J$5,$A$1:$AH$1,0))&amp;""),"")</f>
        <v/>
      </c>
      <c r="AS114" s="22">
        <f>IF(AO114="","",COUNTIF(Sessions!$B$2:$B$501,AO114))</f>
        <v/>
      </c>
      <c r="AT114" s="23">
        <f>IF(N(AS114)=0,"",SUMPRODUCT(MAX((Sessions!$B$2:$B$501=AO114)*Sessions!$A$2:$A$501)))</f>
        <v/>
      </c>
      <c r="AU114" s="23">
        <f>IF(AND(ISNUMBER(AK114),ISNUMBER(Clients!$M$20)),AK114+Clients!$M$20,"")</f>
        <v/>
      </c>
    </row>
    <row r="115">
      <c r="AI115" s="19" t="n"/>
      <c r="AJ115" s="24" t="n"/>
      <c r="AK115" s="25" t="n"/>
      <c r="AL115" s="25" t="n"/>
      <c r="AM115" s="24" t="n"/>
      <c r="AN115" s="19" t="n"/>
      <c r="AO115" s="22">
        <f>IFERROR(TRIM(INDEX($A115:$AH115,MATCH(Lists!$J$2,$A$1:$AH$1,0))&amp;""),"")</f>
        <v/>
      </c>
      <c r="AP115" s="22">
        <f>IFERROR(TRIM(INDEX($A115:$AH115,MATCH(Lists!$J$3,$A$1:$AH$1,0))&amp;""),"")</f>
        <v/>
      </c>
      <c r="AQ115" s="22">
        <f>IFERROR(TRIM(INDEX($A115:$AH115,MATCH(Lists!$J$4,$A$1:$AH$1,0))&amp;""),"")</f>
        <v/>
      </c>
      <c r="AR115" s="22">
        <f>IFERROR(TRIM(INDEX($A115:$AH115,MATCH(Lists!$J$5,$A$1:$AH$1,0))&amp;""),"")</f>
        <v/>
      </c>
      <c r="AS115" s="22">
        <f>IF(AO115="","",COUNTIF(Sessions!$B$2:$B$501,AO115))</f>
        <v/>
      </c>
      <c r="AT115" s="23">
        <f>IF(N(AS115)=0,"",SUMPRODUCT(MAX((Sessions!$B$2:$B$501=AO115)*Sessions!$A$2:$A$501)))</f>
        <v/>
      </c>
      <c r="AU115" s="23">
        <f>IF(AND(ISNUMBER(AK115),ISNUMBER(Clients!$M$20)),AK115+Clients!$M$20,"")</f>
        <v/>
      </c>
    </row>
    <row r="116">
      <c r="AI116" s="19" t="n"/>
      <c r="AJ116" s="24" t="n"/>
      <c r="AK116" s="25" t="n"/>
      <c r="AL116" s="25" t="n"/>
      <c r="AM116" s="24" t="n"/>
      <c r="AN116" s="19" t="n"/>
      <c r="AO116" s="22">
        <f>IFERROR(TRIM(INDEX($A116:$AH116,MATCH(Lists!$J$2,$A$1:$AH$1,0))&amp;""),"")</f>
        <v/>
      </c>
      <c r="AP116" s="22">
        <f>IFERROR(TRIM(INDEX($A116:$AH116,MATCH(Lists!$J$3,$A$1:$AH$1,0))&amp;""),"")</f>
        <v/>
      </c>
      <c r="AQ116" s="22">
        <f>IFERROR(TRIM(INDEX($A116:$AH116,MATCH(Lists!$J$4,$A$1:$AH$1,0))&amp;""),"")</f>
        <v/>
      </c>
      <c r="AR116" s="22">
        <f>IFERROR(TRIM(INDEX($A116:$AH116,MATCH(Lists!$J$5,$A$1:$AH$1,0))&amp;""),"")</f>
        <v/>
      </c>
      <c r="AS116" s="22">
        <f>IF(AO116="","",COUNTIF(Sessions!$B$2:$B$501,AO116))</f>
        <v/>
      </c>
      <c r="AT116" s="23">
        <f>IF(N(AS116)=0,"",SUMPRODUCT(MAX((Sessions!$B$2:$B$501=AO116)*Sessions!$A$2:$A$501)))</f>
        <v/>
      </c>
      <c r="AU116" s="23">
        <f>IF(AND(ISNUMBER(AK116),ISNUMBER(Clients!$M$20)),AK116+Clients!$M$20,"")</f>
        <v/>
      </c>
    </row>
    <row r="117">
      <c r="AI117" s="19" t="n"/>
      <c r="AJ117" s="24" t="n"/>
      <c r="AK117" s="25" t="n"/>
      <c r="AL117" s="25" t="n"/>
      <c r="AM117" s="24" t="n"/>
      <c r="AN117" s="19" t="n"/>
      <c r="AO117" s="22">
        <f>IFERROR(TRIM(INDEX($A117:$AH117,MATCH(Lists!$J$2,$A$1:$AH$1,0))&amp;""),"")</f>
        <v/>
      </c>
      <c r="AP117" s="22">
        <f>IFERROR(TRIM(INDEX($A117:$AH117,MATCH(Lists!$J$3,$A$1:$AH$1,0))&amp;""),"")</f>
        <v/>
      </c>
      <c r="AQ117" s="22">
        <f>IFERROR(TRIM(INDEX($A117:$AH117,MATCH(Lists!$J$4,$A$1:$AH$1,0))&amp;""),"")</f>
        <v/>
      </c>
      <c r="AR117" s="22">
        <f>IFERROR(TRIM(INDEX($A117:$AH117,MATCH(Lists!$J$5,$A$1:$AH$1,0))&amp;""),"")</f>
        <v/>
      </c>
      <c r="AS117" s="22">
        <f>IF(AO117="","",COUNTIF(Sessions!$B$2:$B$501,AO117))</f>
        <v/>
      </c>
      <c r="AT117" s="23">
        <f>IF(N(AS117)=0,"",SUMPRODUCT(MAX((Sessions!$B$2:$B$501=AO117)*Sessions!$A$2:$A$501)))</f>
        <v/>
      </c>
      <c r="AU117" s="23">
        <f>IF(AND(ISNUMBER(AK117),ISNUMBER(Clients!$M$20)),AK117+Clients!$M$20,"")</f>
        <v/>
      </c>
    </row>
    <row r="118">
      <c r="AI118" s="19" t="n"/>
      <c r="AJ118" s="24" t="n"/>
      <c r="AK118" s="25" t="n"/>
      <c r="AL118" s="25" t="n"/>
      <c r="AM118" s="24" t="n"/>
      <c r="AN118" s="19" t="n"/>
      <c r="AO118" s="22">
        <f>IFERROR(TRIM(INDEX($A118:$AH118,MATCH(Lists!$J$2,$A$1:$AH$1,0))&amp;""),"")</f>
        <v/>
      </c>
      <c r="AP118" s="22">
        <f>IFERROR(TRIM(INDEX($A118:$AH118,MATCH(Lists!$J$3,$A$1:$AH$1,0))&amp;""),"")</f>
        <v/>
      </c>
      <c r="AQ118" s="22">
        <f>IFERROR(TRIM(INDEX($A118:$AH118,MATCH(Lists!$J$4,$A$1:$AH$1,0))&amp;""),"")</f>
        <v/>
      </c>
      <c r="AR118" s="22">
        <f>IFERROR(TRIM(INDEX($A118:$AH118,MATCH(Lists!$J$5,$A$1:$AH$1,0))&amp;""),"")</f>
        <v/>
      </c>
      <c r="AS118" s="22">
        <f>IF(AO118="","",COUNTIF(Sessions!$B$2:$B$501,AO118))</f>
        <v/>
      </c>
      <c r="AT118" s="23">
        <f>IF(N(AS118)=0,"",SUMPRODUCT(MAX((Sessions!$B$2:$B$501=AO118)*Sessions!$A$2:$A$501)))</f>
        <v/>
      </c>
      <c r="AU118" s="23">
        <f>IF(AND(ISNUMBER(AK118),ISNUMBER(Clients!$M$20)),AK118+Clients!$M$20,"")</f>
        <v/>
      </c>
    </row>
    <row r="119">
      <c r="AI119" s="19" t="n"/>
      <c r="AJ119" s="24" t="n"/>
      <c r="AK119" s="25" t="n"/>
      <c r="AL119" s="25" t="n"/>
      <c r="AM119" s="24" t="n"/>
      <c r="AN119" s="19" t="n"/>
      <c r="AO119" s="22">
        <f>IFERROR(TRIM(INDEX($A119:$AH119,MATCH(Lists!$J$2,$A$1:$AH$1,0))&amp;""),"")</f>
        <v/>
      </c>
      <c r="AP119" s="22">
        <f>IFERROR(TRIM(INDEX($A119:$AH119,MATCH(Lists!$J$3,$A$1:$AH$1,0))&amp;""),"")</f>
        <v/>
      </c>
      <c r="AQ119" s="22">
        <f>IFERROR(TRIM(INDEX($A119:$AH119,MATCH(Lists!$J$4,$A$1:$AH$1,0))&amp;""),"")</f>
        <v/>
      </c>
      <c r="AR119" s="22">
        <f>IFERROR(TRIM(INDEX($A119:$AH119,MATCH(Lists!$J$5,$A$1:$AH$1,0))&amp;""),"")</f>
        <v/>
      </c>
      <c r="AS119" s="22">
        <f>IF(AO119="","",COUNTIF(Sessions!$B$2:$B$501,AO119))</f>
        <v/>
      </c>
      <c r="AT119" s="23">
        <f>IF(N(AS119)=0,"",SUMPRODUCT(MAX((Sessions!$B$2:$B$501=AO119)*Sessions!$A$2:$A$501)))</f>
        <v/>
      </c>
      <c r="AU119" s="23">
        <f>IF(AND(ISNUMBER(AK119),ISNUMBER(Clients!$M$20)),AK119+Clients!$M$20,"")</f>
        <v/>
      </c>
    </row>
    <row r="120">
      <c r="AI120" s="19" t="n"/>
      <c r="AJ120" s="24" t="n"/>
      <c r="AK120" s="25" t="n"/>
      <c r="AL120" s="25" t="n"/>
      <c r="AM120" s="24" t="n"/>
      <c r="AN120" s="19" t="n"/>
      <c r="AO120" s="22">
        <f>IFERROR(TRIM(INDEX($A120:$AH120,MATCH(Lists!$J$2,$A$1:$AH$1,0))&amp;""),"")</f>
        <v/>
      </c>
      <c r="AP120" s="22">
        <f>IFERROR(TRIM(INDEX($A120:$AH120,MATCH(Lists!$J$3,$A$1:$AH$1,0))&amp;""),"")</f>
        <v/>
      </c>
      <c r="AQ120" s="22">
        <f>IFERROR(TRIM(INDEX($A120:$AH120,MATCH(Lists!$J$4,$A$1:$AH$1,0))&amp;""),"")</f>
        <v/>
      </c>
      <c r="AR120" s="22">
        <f>IFERROR(TRIM(INDEX($A120:$AH120,MATCH(Lists!$J$5,$A$1:$AH$1,0))&amp;""),"")</f>
        <v/>
      </c>
      <c r="AS120" s="22">
        <f>IF(AO120="","",COUNTIF(Sessions!$B$2:$B$501,AO120))</f>
        <v/>
      </c>
      <c r="AT120" s="23">
        <f>IF(N(AS120)=0,"",SUMPRODUCT(MAX((Sessions!$B$2:$B$501=AO120)*Sessions!$A$2:$A$501)))</f>
        <v/>
      </c>
      <c r="AU120" s="23">
        <f>IF(AND(ISNUMBER(AK120),ISNUMBER(Clients!$M$20)),AK120+Clients!$M$20,"")</f>
        <v/>
      </c>
    </row>
    <row r="121">
      <c r="AI121" s="19" t="n"/>
      <c r="AJ121" s="24" t="n"/>
      <c r="AK121" s="25" t="n"/>
      <c r="AL121" s="25" t="n"/>
      <c r="AM121" s="24" t="n"/>
      <c r="AN121" s="19" t="n"/>
      <c r="AO121" s="22">
        <f>IFERROR(TRIM(INDEX($A121:$AH121,MATCH(Lists!$J$2,$A$1:$AH$1,0))&amp;""),"")</f>
        <v/>
      </c>
      <c r="AP121" s="22">
        <f>IFERROR(TRIM(INDEX($A121:$AH121,MATCH(Lists!$J$3,$A$1:$AH$1,0))&amp;""),"")</f>
        <v/>
      </c>
      <c r="AQ121" s="22">
        <f>IFERROR(TRIM(INDEX($A121:$AH121,MATCH(Lists!$J$4,$A$1:$AH$1,0))&amp;""),"")</f>
        <v/>
      </c>
      <c r="AR121" s="22">
        <f>IFERROR(TRIM(INDEX($A121:$AH121,MATCH(Lists!$J$5,$A$1:$AH$1,0))&amp;""),"")</f>
        <v/>
      </c>
      <c r="AS121" s="22">
        <f>IF(AO121="","",COUNTIF(Sessions!$B$2:$B$501,AO121))</f>
        <v/>
      </c>
      <c r="AT121" s="23">
        <f>IF(N(AS121)=0,"",SUMPRODUCT(MAX((Sessions!$B$2:$B$501=AO121)*Sessions!$A$2:$A$501)))</f>
        <v/>
      </c>
      <c r="AU121" s="23">
        <f>IF(AND(ISNUMBER(AK121),ISNUMBER(Clients!$M$20)),AK121+Clients!$M$20,"")</f>
        <v/>
      </c>
    </row>
    <row r="122">
      <c r="AI122" s="19" t="n"/>
      <c r="AJ122" s="24" t="n"/>
      <c r="AK122" s="25" t="n"/>
      <c r="AL122" s="25" t="n"/>
      <c r="AM122" s="24" t="n"/>
      <c r="AN122" s="19" t="n"/>
      <c r="AO122" s="22">
        <f>IFERROR(TRIM(INDEX($A122:$AH122,MATCH(Lists!$J$2,$A$1:$AH$1,0))&amp;""),"")</f>
        <v/>
      </c>
      <c r="AP122" s="22">
        <f>IFERROR(TRIM(INDEX($A122:$AH122,MATCH(Lists!$J$3,$A$1:$AH$1,0))&amp;""),"")</f>
        <v/>
      </c>
      <c r="AQ122" s="22">
        <f>IFERROR(TRIM(INDEX($A122:$AH122,MATCH(Lists!$J$4,$A$1:$AH$1,0))&amp;""),"")</f>
        <v/>
      </c>
      <c r="AR122" s="22">
        <f>IFERROR(TRIM(INDEX($A122:$AH122,MATCH(Lists!$J$5,$A$1:$AH$1,0))&amp;""),"")</f>
        <v/>
      </c>
      <c r="AS122" s="22">
        <f>IF(AO122="","",COUNTIF(Sessions!$B$2:$B$501,AO122))</f>
        <v/>
      </c>
      <c r="AT122" s="23">
        <f>IF(N(AS122)=0,"",SUMPRODUCT(MAX((Sessions!$B$2:$B$501=AO122)*Sessions!$A$2:$A$501)))</f>
        <v/>
      </c>
      <c r="AU122" s="23">
        <f>IF(AND(ISNUMBER(AK122),ISNUMBER(Clients!$M$20)),AK122+Clients!$M$20,"")</f>
        <v/>
      </c>
    </row>
    <row r="123">
      <c r="AI123" s="19" t="n"/>
      <c r="AJ123" s="24" t="n"/>
      <c r="AK123" s="25" t="n"/>
      <c r="AL123" s="25" t="n"/>
      <c r="AM123" s="24" t="n"/>
      <c r="AN123" s="19" t="n"/>
      <c r="AO123" s="22">
        <f>IFERROR(TRIM(INDEX($A123:$AH123,MATCH(Lists!$J$2,$A$1:$AH$1,0))&amp;""),"")</f>
        <v/>
      </c>
      <c r="AP123" s="22">
        <f>IFERROR(TRIM(INDEX($A123:$AH123,MATCH(Lists!$J$3,$A$1:$AH$1,0))&amp;""),"")</f>
        <v/>
      </c>
      <c r="AQ123" s="22">
        <f>IFERROR(TRIM(INDEX($A123:$AH123,MATCH(Lists!$J$4,$A$1:$AH$1,0))&amp;""),"")</f>
        <v/>
      </c>
      <c r="AR123" s="22">
        <f>IFERROR(TRIM(INDEX($A123:$AH123,MATCH(Lists!$J$5,$A$1:$AH$1,0))&amp;""),"")</f>
        <v/>
      </c>
      <c r="AS123" s="22">
        <f>IF(AO123="","",COUNTIF(Sessions!$B$2:$B$501,AO123))</f>
        <v/>
      </c>
      <c r="AT123" s="23">
        <f>IF(N(AS123)=0,"",SUMPRODUCT(MAX((Sessions!$B$2:$B$501=AO123)*Sessions!$A$2:$A$501)))</f>
        <v/>
      </c>
      <c r="AU123" s="23">
        <f>IF(AND(ISNUMBER(AK123),ISNUMBER(Clients!$M$20)),AK123+Clients!$M$20,"")</f>
        <v/>
      </c>
    </row>
    <row r="124">
      <c r="AI124" s="19" t="n"/>
      <c r="AJ124" s="24" t="n"/>
      <c r="AK124" s="25" t="n"/>
      <c r="AL124" s="25" t="n"/>
      <c r="AM124" s="24" t="n"/>
      <c r="AN124" s="19" t="n"/>
      <c r="AO124" s="22">
        <f>IFERROR(TRIM(INDEX($A124:$AH124,MATCH(Lists!$J$2,$A$1:$AH$1,0))&amp;""),"")</f>
        <v/>
      </c>
      <c r="AP124" s="22">
        <f>IFERROR(TRIM(INDEX($A124:$AH124,MATCH(Lists!$J$3,$A$1:$AH$1,0))&amp;""),"")</f>
        <v/>
      </c>
      <c r="AQ124" s="22">
        <f>IFERROR(TRIM(INDEX($A124:$AH124,MATCH(Lists!$J$4,$A$1:$AH$1,0))&amp;""),"")</f>
        <v/>
      </c>
      <c r="AR124" s="22">
        <f>IFERROR(TRIM(INDEX($A124:$AH124,MATCH(Lists!$J$5,$A$1:$AH$1,0))&amp;""),"")</f>
        <v/>
      </c>
      <c r="AS124" s="22">
        <f>IF(AO124="","",COUNTIF(Sessions!$B$2:$B$501,AO124))</f>
        <v/>
      </c>
      <c r="AT124" s="23">
        <f>IF(N(AS124)=0,"",SUMPRODUCT(MAX((Sessions!$B$2:$B$501=AO124)*Sessions!$A$2:$A$501)))</f>
        <v/>
      </c>
      <c r="AU124" s="23">
        <f>IF(AND(ISNUMBER(AK124),ISNUMBER(Clients!$M$20)),AK124+Clients!$M$20,"")</f>
        <v/>
      </c>
    </row>
    <row r="125">
      <c r="AI125" s="19" t="n"/>
      <c r="AJ125" s="24" t="n"/>
      <c r="AK125" s="25" t="n"/>
      <c r="AL125" s="25" t="n"/>
      <c r="AM125" s="24" t="n"/>
      <c r="AN125" s="19" t="n"/>
      <c r="AO125" s="22">
        <f>IFERROR(TRIM(INDEX($A125:$AH125,MATCH(Lists!$J$2,$A$1:$AH$1,0))&amp;""),"")</f>
        <v/>
      </c>
      <c r="AP125" s="22">
        <f>IFERROR(TRIM(INDEX($A125:$AH125,MATCH(Lists!$J$3,$A$1:$AH$1,0))&amp;""),"")</f>
        <v/>
      </c>
      <c r="AQ125" s="22">
        <f>IFERROR(TRIM(INDEX($A125:$AH125,MATCH(Lists!$J$4,$A$1:$AH$1,0))&amp;""),"")</f>
        <v/>
      </c>
      <c r="AR125" s="22">
        <f>IFERROR(TRIM(INDEX($A125:$AH125,MATCH(Lists!$J$5,$A$1:$AH$1,0))&amp;""),"")</f>
        <v/>
      </c>
      <c r="AS125" s="22">
        <f>IF(AO125="","",COUNTIF(Sessions!$B$2:$B$501,AO125))</f>
        <v/>
      </c>
      <c r="AT125" s="23">
        <f>IF(N(AS125)=0,"",SUMPRODUCT(MAX((Sessions!$B$2:$B$501=AO125)*Sessions!$A$2:$A$501)))</f>
        <v/>
      </c>
      <c r="AU125" s="23">
        <f>IF(AND(ISNUMBER(AK125),ISNUMBER(Clients!$M$20)),AK125+Clients!$M$20,"")</f>
        <v/>
      </c>
    </row>
    <row r="126">
      <c r="AI126" s="19" t="n"/>
      <c r="AJ126" s="24" t="n"/>
      <c r="AK126" s="25" t="n"/>
      <c r="AL126" s="25" t="n"/>
      <c r="AM126" s="24" t="n"/>
      <c r="AN126" s="19" t="n"/>
      <c r="AO126" s="22">
        <f>IFERROR(TRIM(INDEX($A126:$AH126,MATCH(Lists!$J$2,$A$1:$AH$1,0))&amp;""),"")</f>
        <v/>
      </c>
      <c r="AP126" s="22">
        <f>IFERROR(TRIM(INDEX($A126:$AH126,MATCH(Lists!$J$3,$A$1:$AH$1,0))&amp;""),"")</f>
        <v/>
      </c>
      <c r="AQ126" s="22">
        <f>IFERROR(TRIM(INDEX($A126:$AH126,MATCH(Lists!$J$4,$A$1:$AH$1,0))&amp;""),"")</f>
        <v/>
      </c>
      <c r="AR126" s="22">
        <f>IFERROR(TRIM(INDEX($A126:$AH126,MATCH(Lists!$J$5,$A$1:$AH$1,0))&amp;""),"")</f>
        <v/>
      </c>
      <c r="AS126" s="22">
        <f>IF(AO126="","",COUNTIF(Sessions!$B$2:$B$501,AO126))</f>
        <v/>
      </c>
      <c r="AT126" s="23">
        <f>IF(N(AS126)=0,"",SUMPRODUCT(MAX((Sessions!$B$2:$B$501=AO126)*Sessions!$A$2:$A$501)))</f>
        <v/>
      </c>
      <c r="AU126" s="23">
        <f>IF(AND(ISNUMBER(AK126),ISNUMBER(Clients!$M$20)),AK126+Clients!$M$20,"")</f>
        <v/>
      </c>
    </row>
    <row r="127">
      <c r="AI127" s="19" t="n"/>
      <c r="AJ127" s="24" t="n"/>
      <c r="AK127" s="25" t="n"/>
      <c r="AL127" s="25" t="n"/>
      <c r="AM127" s="24" t="n"/>
      <c r="AN127" s="19" t="n"/>
      <c r="AO127" s="22">
        <f>IFERROR(TRIM(INDEX($A127:$AH127,MATCH(Lists!$J$2,$A$1:$AH$1,0))&amp;""),"")</f>
        <v/>
      </c>
      <c r="AP127" s="22">
        <f>IFERROR(TRIM(INDEX($A127:$AH127,MATCH(Lists!$J$3,$A$1:$AH$1,0))&amp;""),"")</f>
        <v/>
      </c>
      <c r="AQ127" s="22">
        <f>IFERROR(TRIM(INDEX($A127:$AH127,MATCH(Lists!$J$4,$A$1:$AH$1,0))&amp;""),"")</f>
        <v/>
      </c>
      <c r="AR127" s="22">
        <f>IFERROR(TRIM(INDEX($A127:$AH127,MATCH(Lists!$J$5,$A$1:$AH$1,0))&amp;""),"")</f>
        <v/>
      </c>
      <c r="AS127" s="22">
        <f>IF(AO127="","",COUNTIF(Sessions!$B$2:$B$501,AO127))</f>
        <v/>
      </c>
      <c r="AT127" s="23">
        <f>IF(N(AS127)=0,"",SUMPRODUCT(MAX((Sessions!$B$2:$B$501=AO127)*Sessions!$A$2:$A$501)))</f>
        <v/>
      </c>
      <c r="AU127" s="23">
        <f>IF(AND(ISNUMBER(AK127),ISNUMBER(Clients!$M$20)),AK127+Clients!$M$20,"")</f>
        <v/>
      </c>
    </row>
    <row r="128">
      <c r="AI128" s="19" t="n"/>
      <c r="AJ128" s="24" t="n"/>
      <c r="AK128" s="25" t="n"/>
      <c r="AL128" s="25" t="n"/>
      <c r="AM128" s="24" t="n"/>
      <c r="AN128" s="19" t="n"/>
      <c r="AO128" s="22">
        <f>IFERROR(TRIM(INDEX($A128:$AH128,MATCH(Lists!$J$2,$A$1:$AH$1,0))&amp;""),"")</f>
        <v/>
      </c>
      <c r="AP128" s="22">
        <f>IFERROR(TRIM(INDEX($A128:$AH128,MATCH(Lists!$J$3,$A$1:$AH$1,0))&amp;""),"")</f>
        <v/>
      </c>
      <c r="AQ128" s="22">
        <f>IFERROR(TRIM(INDEX($A128:$AH128,MATCH(Lists!$J$4,$A$1:$AH$1,0))&amp;""),"")</f>
        <v/>
      </c>
      <c r="AR128" s="22">
        <f>IFERROR(TRIM(INDEX($A128:$AH128,MATCH(Lists!$J$5,$A$1:$AH$1,0))&amp;""),"")</f>
        <v/>
      </c>
      <c r="AS128" s="22">
        <f>IF(AO128="","",COUNTIF(Sessions!$B$2:$B$501,AO128))</f>
        <v/>
      </c>
      <c r="AT128" s="23">
        <f>IF(N(AS128)=0,"",SUMPRODUCT(MAX((Sessions!$B$2:$B$501=AO128)*Sessions!$A$2:$A$501)))</f>
        <v/>
      </c>
      <c r="AU128" s="23">
        <f>IF(AND(ISNUMBER(AK128),ISNUMBER(Clients!$M$20)),AK128+Clients!$M$20,"")</f>
        <v/>
      </c>
    </row>
    <row r="129">
      <c r="AI129" s="19" t="n"/>
      <c r="AJ129" s="24" t="n"/>
      <c r="AK129" s="25" t="n"/>
      <c r="AL129" s="25" t="n"/>
      <c r="AM129" s="24" t="n"/>
      <c r="AN129" s="19" t="n"/>
      <c r="AO129" s="22">
        <f>IFERROR(TRIM(INDEX($A129:$AH129,MATCH(Lists!$J$2,$A$1:$AH$1,0))&amp;""),"")</f>
        <v/>
      </c>
      <c r="AP129" s="22">
        <f>IFERROR(TRIM(INDEX($A129:$AH129,MATCH(Lists!$J$3,$A$1:$AH$1,0))&amp;""),"")</f>
        <v/>
      </c>
      <c r="AQ129" s="22">
        <f>IFERROR(TRIM(INDEX($A129:$AH129,MATCH(Lists!$J$4,$A$1:$AH$1,0))&amp;""),"")</f>
        <v/>
      </c>
      <c r="AR129" s="22">
        <f>IFERROR(TRIM(INDEX($A129:$AH129,MATCH(Lists!$J$5,$A$1:$AH$1,0))&amp;""),"")</f>
        <v/>
      </c>
      <c r="AS129" s="22">
        <f>IF(AO129="","",COUNTIF(Sessions!$B$2:$B$501,AO129))</f>
        <v/>
      </c>
      <c r="AT129" s="23">
        <f>IF(N(AS129)=0,"",SUMPRODUCT(MAX((Sessions!$B$2:$B$501=AO129)*Sessions!$A$2:$A$501)))</f>
        <v/>
      </c>
      <c r="AU129" s="23">
        <f>IF(AND(ISNUMBER(AK129),ISNUMBER(Clients!$M$20)),AK129+Clients!$M$20,"")</f>
        <v/>
      </c>
    </row>
    <row r="130">
      <c r="AI130" s="19" t="n"/>
      <c r="AJ130" s="24" t="n"/>
      <c r="AK130" s="25" t="n"/>
      <c r="AL130" s="25" t="n"/>
      <c r="AM130" s="24" t="n"/>
      <c r="AN130" s="19" t="n"/>
      <c r="AO130" s="22">
        <f>IFERROR(TRIM(INDEX($A130:$AH130,MATCH(Lists!$J$2,$A$1:$AH$1,0))&amp;""),"")</f>
        <v/>
      </c>
      <c r="AP130" s="22">
        <f>IFERROR(TRIM(INDEX($A130:$AH130,MATCH(Lists!$J$3,$A$1:$AH$1,0))&amp;""),"")</f>
        <v/>
      </c>
      <c r="AQ130" s="22">
        <f>IFERROR(TRIM(INDEX($A130:$AH130,MATCH(Lists!$J$4,$A$1:$AH$1,0))&amp;""),"")</f>
        <v/>
      </c>
      <c r="AR130" s="22">
        <f>IFERROR(TRIM(INDEX($A130:$AH130,MATCH(Lists!$J$5,$A$1:$AH$1,0))&amp;""),"")</f>
        <v/>
      </c>
      <c r="AS130" s="22">
        <f>IF(AO130="","",COUNTIF(Sessions!$B$2:$B$501,AO130))</f>
        <v/>
      </c>
      <c r="AT130" s="23">
        <f>IF(N(AS130)=0,"",SUMPRODUCT(MAX((Sessions!$B$2:$B$501=AO130)*Sessions!$A$2:$A$501)))</f>
        <v/>
      </c>
      <c r="AU130" s="23">
        <f>IF(AND(ISNUMBER(AK130),ISNUMBER(Clients!$M$20)),AK130+Clients!$M$20,"")</f>
        <v/>
      </c>
    </row>
    <row r="131">
      <c r="AI131" s="19" t="n"/>
      <c r="AJ131" s="24" t="n"/>
      <c r="AK131" s="25" t="n"/>
      <c r="AL131" s="25" t="n"/>
      <c r="AM131" s="24" t="n"/>
      <c r="AN131" s="19" t="n"/>
      <c r="AO131" s="22">
        <f>IFERROR(TRIM(INDEX($A131:$AH131,MATCH(Lists!$J$2,$A$1:$AH$1,0))&amp;""),"")</f>
        <v/>
      </c>
      <c r="AP131" s="22">
        <f>IFERROR(TRIM(INDEX($A131:$AH131,MATCH(Lists!$J$3,$A$1:$AH$1,0))&amp;""),"")</f>
        <v/>
      </c>
      <c r="AQ131" s="22">
        <f>IFERROR(TRIM(INDEX($A131:$AH131,MATCH(Lists!$J$4,$A$1:$AH$1,0))&amp;""),"")</f>
        <v/>
      </c>
      <c r="AR131" s="22">
        <f>IFERROR(TRIM(INDEX($A131:$AH131,MATCH(Lists!$J$5,$A$1:$AH$1,0))&amp;""),"")</f>
        <v/>
      </c>
      <c r="AS131" s="22">
        <f>IF(AO131="","",COUNTIF(Sessions!$B$2:$B$501,AO131))</f>
        <v/>
      </c>
      <c r="AT131" s="23">
        <f>IF(N(AS131)=0,"",SUMPRODUCT(MAX((Sessions!$B$2:$B$501=AO131)*Sessions!$A$2:$A$501)))</f>
        <v/>
      </c>
      <c r="AU131" s="23">
        <f>IF(AND(ISNUMBER(AK131),ISNUMBER(Clients!$M$20)),AK131+Clients!$M$20,"")</f>
        <v/>
      </c>
    </row>
    <row r="132">
      <c r="AI132" s="19" t="n"/>
      <c r="AJ132" s="24" t="n"/>
      <c r="AK132" s="25" t="n"/>
      <c r="AL132" s="25" t="n"/>
      <c r="AM132" s="24" t="n"/>
      <c r="AN132" s="19" t="n"/>
      <c r="AO132" s="22">
        <f>IFERROR(TRIM(INDEX($A132:$AH132,MATCH(Lists!$J$2,$A$1:$AH$1,0))&amp;""),"")</f>
        <v/>
      </c>
      <c r="AP132" s="22">
        <f>IFERROR(TRIM(INDEX($A132:$AH132,MATCH(Lists!$J$3,$A$1:$AH$1,0))&amp;""),"")</f>
        <v/>
      </c>
      <c r="AQ132" s="22">
        <f>IFERROR(TRIM(INDEX($A132:$AH132,MATCH(Lists!$J$4,$A$1:$AH$1,0))&amp;""),"")</f>
        <v/>
      </c>
      <c r="AR132" s="22">
        <f>IFERROR(TRIM(INDEX($A132:$AH132,MATCH(Lists!$J$5,$A$1:$AH$1,0))&amp;""),"")</f>
        <v/>
      </c>
      <c r="AS132" s="22">
        <f>IF(AO132="","",COUNTIF(Sessions!$B$2:$B$501,AO132))</f>
        <v/>
      </c>
      <c r="AT132" s="23">
        <f>IF(N(AS132)=0,"",SUMPRODUCT(MAX((Sessions!$B$2:$B$501=AO132)*Sessions!$A$2:$A$501)))</f>
        <v/>
      </c>
      <c r="AU132" s="23">
        <f>IF(AND(ISNUMBER(AK132),ISNUMBER(Clients!$M$20)),AK132+Clients!$M$20,"")</f>
        <v/>
      </c>
    </row>
    <row r="133">
      <c r="AI133" s="19" t="n"/>
      <c r="AJ133" s="24" t="n"/>
      <c r="AK133" s="25" t="n"/>
      <c r="AL133" s="25" t="n"/>
      <c r="AM133" s="24" t="n"/>
      <c r="AN133" s="19" t="n"/>
      <c r="AO133" s="22">
        <f>IFERROR(TRIM(INDEX($A133:$AH133,MATCH(Lists!$J$2,$A$1:$AH$1,0))&amp;""),"")</f>
        <v/>
      </c>
      <c r="AP133" s="22">
        <f>IFERROR(TRIM(INDEX($A133:$AH133,MATCH(Lists!$J$3,$A$1:$AH$1,0))&amp;""),"")</f>
        <v/>
      </c>
      <c r="AQ133" s="22">
        <f>IFERROR(TRIM(INDEX($A133:$AH133,MATCH(Lists!$J$4,$A$1:$AH$1,0))&amp;""),"")</f>
        <v/>
      </c>
      <c r="AR133" s="22">
        <f>IFERROR(TRIM(INDEX($A133:$AH133,MATCH(Lists!$J$5,$A$1:$AH$1,0))&amp;""),"")</f>
        <v/>
      </c>
      <c r="AS133" s="22">
        <f>IF(AO133="","",COUNTIF(Sessions!$B$2:$B$501,AO133))</f>
        <v/>
      </c>
      <c r="AT133" s="23">
        <f>IF(N(AS133)=0,"",SUMPRODUCT(MAX((Sessions!$B$2:$B$501=AO133)*Sessions!$A$2:$A$501)))</f>
        <v/>
      </c>
      <c r="AU133" s="23">
        <f>IF(AND(ISNUMBER(AK133),ISNUMBER(Clients!$M$20)),AK133+Clients!$M$20,"")</f>
        <v/>
      </c>
    </row>
    <row r="134">
      <c r="AI134" s="19" t="n"/>
      <c r="AJ134" s="24" t="n"/>
      <c r="AK134" s="25" t="n"/>
      <c r="AL134" s="25" t="n"/>
      <c r="AM134" s="24" t="n"/>
      <c r="AN134" s="19" t="n"/>
      <c r="AO134" s="22">
        <f>IFERROR(TRIM(INDEX($A134:$AH134,MATCH(Lists!$J$2,$A$1:$AH$1,0))&amp;""),"")</f>
        <v/>
      </c>
      <c r="AP134" s="22">
        <f>IFERROR(TRIM(INDEX($A134:$AH134,MATCH(Lists!$J$3,$A$1:$AH$1,0))&amp;""),"")</f>
        <v/>
      </c>
      <c r="AQ134" s="22">
        <f>IFERROR(TRIM(INDEX($A134:$AH134,MATCH(Lists!$J$4,$A$1:$AH$1,0))&amp;""),"")</f>
        <v/>
      </c>
      <c r="AR134" s="22">
        <f>IFERROR(TRIM(INDEX($A134:$AH134,MATCH(Lists!$J$5,$A$1:$AH$1,0))&amp;""),"")</f>
        <v/>
      </c>
      <c r="AS134" s="22">
        <f>IF(AO134="","",COUNTIF(Sessions!$B$2:$B$501,AO134))</f>
        <v/>
      </c>
      <c r="AT134" s="23">
        <f>IF(N(AS134)=0,"",SUMPRODUCT(MAX((Sessions!$B$2:$B$501=AO134)*Sessions!$A$2:$A$501)))</f>
        <v/>
      </c>
      <c r="AU134" s="23">
        <f>IF(AND(ISNUMBER(AK134),ISNUMBER(Clients!$M$20)),AK134+Clients!$M$20,"")</f>
        <v/>
      </c>
    </row>
    <row r="135">
      <c r="AI135" s="19" t="n"/>
      <c r="AJ135" s="24" t="n"/>
      <c r="AK135" s="25" t="n"/>
      <c r="AL135" s="25" t="n"/>
      <c r="AM135" s="24" t="n"/>
      <c r="AN135" s="19" t="n"/>
      <c r="AO135" s="22">
        <f>IFERROR(TRIM(INDEX($A135:$AH135,MATCH(Lists!$J$2,$A$1:$AH$1,0))&amp;""),"")</f>
        <v/>
      </c>
      <c r="AP135" s="22">
        <f>IFERROR(TRIM(INDEX($A135:$AH135,MATCH(Lists!$J$3,$A$1:$AH$1,0))&amp;""),"")</f>
        <v/>
      </c>
      <c r="AQ135" s="22">
        <f>IFERROR(TRIM(INDEX($A135:$AH135,MATCH(Lists!$J$4,$A$1:$AH$1,0))&amp;""),"")</f>
        <v/>
      </c>
      <c r="AR135" s="22">
        <f>IFERROR(TRIM(INDEX($A135:$AH135,MATCH(Lists!$J$5,$A$1:$AH$1,0))&amp;""),"")</f>
        <v/>
      </c>
      <c r="AS135" s="22">
        <f>IF(AO135="","",COUNTIF(Sessions!$B$2:$B$501,AO135))</f>
        <v/>
      </c>
      <c r="AT135" s="23">
        <f>IF(N(AS135)=0,"",SUMPRODUCT(MAX((Sessions!$B$2:$B$501=AO135)*Sessions!$A$2:$A$501)))</f>
        <v/>
      </c>
      <c r="AU135" s="23">
        <f>IF(AND(ISNUMBER(AK135),ISNUMBER(Clients!$M$20)),AK135+Clients!$M$20,"")</f>
        <v/>
      </c>
    </row>
    <row r="136">
      <c r="AI136" s="19" t="n"/>
      <c r="AJ136" s="24" t="n"/>
      <c r="AK136" s="25" t="n"/>
      <c r="AL136" s="25" t="n"/>
      <c r="AM136" s="24" t="n"/>
      <c r="AN136" s="19" t="n"/>
      <c r="AO136" s="22">
        <f>IFERROR(TRIM(INDEX($A136:$AH136,MATCH(Lists!$J$2,$A$1:$AH$1,0))&amp;""),"")</f>
        <v/>
      </c>
      <c r="AP136" s="22">
        <f>IFERROR(TRIM(INDEX($A136:$AH136,MATCH(Lists!$J$3,$A$1:$AH$1,0))&amp;""),"")</f>
        <v/>
      </c>
      <c r="AQ136" s="22">
        <f>IFERROR(TRIM(INDEX($A136:$AH136,MATCH(Lists!$J$4,$A$1:$AH$1,0))&amp;""),"")</f>
        <v/>
      </c>
      <c r="AR136" s="22">
        <f>IFERROR(TRIM(INDEX($A136:$AH136,MATCH(Lists!$J$5,$A$1:$AH$1,0))&amp;""),"")</f>
        <v/>
      </c>
      <c r="AS136" s="22">
        <f>IF(AO136="","",COUNTIF(Sessions!$B$2:$B$501,AO136))</f>
        <v/>
      </c>
      <c r="AT136" s="23">
        <f>IF(N(AS136)=0,"",SUMPRODUCT(MAX((Sessions!$B$2:$B$501=AO136)*Sessions!$A$2:$A$501)))</f>
        <v/>
      </c>
      <c r="AU136" s="23">
        <f>IF(AND(ISNUMBER(AK136),ISNUMBER(Clients!$M$20)),AK136+Clients!$M$20,"")</f>
        <v/>
      </c>
    </row>
    <row r="137">
      <c r="AI137" s="19" t="n"/>
      <c r="AJ137" s="24" t="n"/>
      <c r="AK137" s="25" t="n"/>
      <c r="AL137" s="25" t="n"/>
      <c r="AM137" s="24" t="n"/>
      <c r="AN137" s="19" t="n"/>
      <c r="AO137" s="22">
        <f>IFERROR(TRIM(INDEX($A137:$AH137,MATCH(Lists!$J$2,$A$1:$AH$1,0))&amp;""),"")</f>
        <v/>
      </c>
      <c r="AP137" s="22">
        <f>IFERROR(TRIM(INDEX($A137:$AH137,MATCH(Lists!$J$3,$A$1:$AH$1,0))&amp;""),"")</f>
        <v/>
      </c>
      <c r="AQ137" s="22">
        <f>IFERROR(TRIM(INDEX($A137:$AH137,MATCH(Lists!$J$4,$A$1:$AH$1,0))&amp;""),"")</f>
        <v/>
      </c>
      <c r="AR137" s="22">
        <f>IFERROR(TRIM(INDEX($A137:$AH137,MATCH(Lists!$J$5,$A$1:$AH$1,0))&amp;""),"")</f>
        <v/>
      </c>
      <c r="AS137" s="22">
        <f>IF(AO137="","",COUNTIF(Sessions!$B$2:$B$501,AO137))</f>
        <v/>
      </c>
      <c r="AT137" s="23">
        <f>IF(N(AS137)=0,"",SUMPRODUCT(MAX((Sessions!$B$2:$B$501=AO137)*Sessions!$A$2:$A$501)))</f>
        <v/>
      </c>
      <c r="AU137" s="23">
        <f>IF(AND(ISNUMBER(AK137),ISNUMBER(Clients!$M$20)),AK137+Clients!$M$20,"")</f>
        <v/>
      </c>
    </row>
    <row r="138">
      <c r="AI138" s="19" t="n"/>
      <c r="AJ138" s="24" t="n"/>
      <c r="AK138" s="25" t="n"/>
      <c r="AL138" s="25" t="n"/>
      <c r="AM138" s="24" t="n"/>
      <c r="AN138" s="19" t="n"/>
      <c r="AO138" s="22">
        <f>IFERROR(TRIM(INDEX($A138:$AH138,MATCH(Lists!$J$2,$A$1:$AH$1,0))&amp;""),"")</f>
        <v/>
      </c>
      <c r="AP138" s="22">
        <f>IFERROR(TRIM(INDEX($A138:$AH138,MATCH(Lists!$J$3,$A$1:$AH$1,0))&amp;""),"")</f>
        <v/>
      </c>
      <c r="AQ138" s="22">
        <f>IFERROR(TRIM(INDEX($A138:$AH138,MATCH(Lists!$J$4,$A$1:$AH$1,0))&amp;""),"")</f>
        <v/>
      </c>
      <c r="AR138" s="22">
        <f>IFERROR(TRIM(INDEX($A138:$AH138,MATCH(Lists!$J$5,$A$1:$AH$1,0))&amp;""),"")</f>
        <v/>
      </c>
      <c r="AS138" s="22">
        <f>IF(AO138="","",COUNTIF(Sessions!$B$2:$B$501,AO138))</f>
        <v/>
      </c>
      <c r="AT138" s="23">
        <f>IF(N(AS138)=0,"",SUMPRODUCT(MAX((Sessions!$B$2:$B$501=AO138)*Sessions!$A$2:$A$501)))</f>
        <v/>
      </c>
      <c r="AU138" s="23">
        <f>IF(AND(ISNUMBER(AK138),ISNUMBER(Clients!$M$20)),AK138+Clients!$M$20,"")</f>
        <v/>
      </c>
    </row>
    <row r="139">
      <c r="AI139" s="19" t="n"/>
      <c r="AJ139" s="24" t="n"/>
      <c r="AK139" s="25" t="n"/>
      <c r="AL139" s="25" t="n"/>
      <c r="AM139" s="24" t="n"/>
      <c r="AN139" s="19" t="n"/>
      <c r="AO139" s="22">
        <f>IFERROR(TRIM(INDEX($A139:$AH139,MATCH(Lists!$J$2,$A$1:$AH$1,0))&amp;""),"")</f>
        <v/>
      </c>
      <c r="AP139" s="22">
        <f>IFERROR(TRIM(INDEX($A139:$AH139,MATCH(Lists!$J$3,$A$1:$AH$1,0))&amp;""),"")</f>
        <v/>
      </c>
      <c r="AQ139" s="22">
        <f>IFERROR(TRIM(INDEX($A139:$AH139,MATCH(Lists!$J$4,$A$1:$AH$1,0))&amp;""),"")</f>
        <v/>
      </c>
      <c r="AR139" s="22">
        <f>IFERROR(TRIM(INDEX($A139:$AH139,MATCH(Lists!$J$5,$A$1:$AH$1,0))&amp;""),"")</f>
        <v/>
      </c>
      <c r="AS139" s="22">
        <f>IF(AO139="","",COUNTIF(Sessions!$B$2:$B$501,AO139))</f>
        <v/>
      </c>
      <c r="AT139" s="23">
        <f>IF(N(AS139)=0,"",SUMPRODUCT(MAX((Sessions!$B$2:$B$501=AO139)*Sessions!$A$2:$A$501)))</f>
        <v/>
      </c>
      <c r="AU139" s="23">
        <f>IF(AND(ISNUMBER(AK139),ISNUMBER(Clients!$M$20)),AK139+Clients!$M$20,"")</f>
        <v/>
      </c>
    </row>
    <row r="140">
      <c r="AI140" s="19" t="n"/>
      <c r="AJ140" s="24" t="n"/>
      <c r="AK140" s="25" t="n"/>
      <c r="AL140" s="25" t="n"/>
      <c r="AM140" s="24" t="n"/>
      <c r="AN140" s="19" t="n"/>
      <c r="AO140" s="22">
        <f>IFERROR(TRIM(INDEX($A140:$AH140,MATCH(Lists!$J$2,$A$1:$AH$1,0))&amp;""),"")</f>
        <v/>
      </c>
      <c r="AP140" s="22">
        <f>IFERROR(TRIM(INDEX($A140:$AH140,MATCH(Lists!$J$3,$A$1:$AH$1,0))&amp;""),"")</f>
        <v/>
      </c>
      <c r="AQ140" s="22">
        <f>IFERROR(TRIM(INDEX($A140:$AH140,MATCH(Lists!$J$4,$A$1:$AH$1,0))&amp;""),"")</f>
        <v/>
      </c>
      <c r="AR140" s="22">
        <f>IFERROR(TRIM(INDEX($A140:$AH140,MATCH(Lists!$J$5,$A$1:$AH$1,0))&amp;""),"")</f>
        <v/>
      </c>
      <c r="AS140" s="22">
        <f>IF(AO140="","",COUNTIF(Sessions!$B$2:$B$501,AO140))</f>
        <v/>
      </c>
      <c r="AT140" s="23">
        <f>IF(N(AS140)=0,"",SUMPRODUCT(MAX((Sessions!$B$2:$B$501=AO140)*Sessions!$A$2:$A$501)))</f>
        <v/>
      </c>
      <c r="AU140" s="23">
        <f>IF(AND(ISNUMBER(AK140),ISNUMBER(Clients!$M$20)),AK140+Clients!$M$20,"")</f>
        <v/>
      </c>
    </row>
    <row r="141">
      <c r="AI141" s="19" t="n"/>
      <c r="AJ141" s="24" t="n"/>
      <c r="AK141" s="25" t="n"/>
      <c r="AL141" s="25" t="n"/>
      <c r="AM141" s="24" t="n"/>
      <c r="AN141" s="19" t="n"/>
      <c r="AO141" s="22">
        <f>IFERROR(TRIM(INDEX($A141:$AH141,MATCH(Lists!$J$2,$A$1:$AH$1,0))&amp;""),"")</f>
        <v/>
      </c>
      <c r="AP141" s="22">
        <f>IFERROR(TRIM(INDEX($A141:$AH141,MATCH(Lists!$J$3,$A$1:$AH$1,0))&amp;""),"")</f>
        <v/>
      </c>
      <c r="AQ141" s="22">
        <f>IFERROR(TRIM(INDEX($A141:$AH141,MATCH(Lists!$J$4,$A$1:$AH$1,0))&amp;""),"")</f>
        <v/>
      </c>
      <c r="AR141" s="22">
        <f>IFERROR(TRIM(INDEX($A141:$AH141,MATCH(Lists!$J$5,$A$1:$AH$1,0))&amp;""),"")</f>
        <v/>
      </c>
      <c r="AS141" s="22">
        <f>IF(AO141="","",COUNTIF(Sessions!$B$2:$B$501,AO141))</f>
        <v/>
      </c>
      <c r="AT141" s="23">
        <f>IF(N(AS141)=0,"",SUMPRODUCT(MAX((Sessions!$B$2:$B$501=AO141)*Sessions!$A$2:$A$501)))</f>
        <v/>
      </c>
      <c r="AU141" s="23">
        <f>IF(AND(ISNUMBER(AK141),ISNUMBER(Clients!$M$20)),AK141+Clients!$M$20,"")</f>
        <v/>
      </c>
    </row>
    <row r="142">
      <c r="AI142" s="19" t="n"/>
      <c r="AJ142" s="24" t="n"/>
      <c r="AK142" s="25" t="n"/>
      <c r="AL142" s="25" t="n"/>
      <c r="AM142" s="24" t="n"/>
      <c r="AN142" s="19" t="n"/>
      <c r="AO142" s="22">
        <f>IFERROR(TRIM(INDEX($A142:$AH142,MATCH(Lists!$J$2,$A$1:$AH$1,0))&amp;""),"")</f>
        <v/>
      </c>
      <c r="AP142" s="22">
        <f>IFERROR(TRIM(INDEX($A142:$AH142,MATCH(Lists!$J$3,$A$1:$AH$1,0))&amp;""),"")</f>
        <v/>
      </c>
      <c r="AQ142" s="22">
        <f>IFERROR(TRIM(INDEX($A142:$AH142,MATCH(Lists!$J$4,$A$1:$AH$1,0))&amp;""),"")</f>
        <v/>
      </c>
      <c r="AR142" s="22">
        <f>IFERROR(TRIM(INDEX($A142:$AH142,MATCH(Lists!$J$5,$A$1:$AH$1,0))&amp;""),"")</f>
        <v/>
      </c>
      <c r="AS142" s="22">
        <f>IF(AO142="","",COUNTIF(Sessions!$B$2:$B$501,AO142))</f>
        <v/>
      </c>
      <c r="AT142" s="23">
        <f>IF(N(AS142)=0,"",SUMPRODUCT(MAX((Sessions!$B$2:$B$501=AO142)*Sessions!$A$2:$A$501)))</f>
        <v/>
      </c>
      <c r="AU142" s="23">
        <f>IF(AND(ISNUMBER(AK142),ISNUMBER(Clients!$M$20)),AK142+Clients!$M$20,"")</f>
        <v/>
      </c>
    </row>
    <row r="143">
      <c r="AI143" s="19" t="n"/>
      <c r="AJ143" s="24" t="n"/>
      <c r="AK143" s="25" t="n"/>
      <c r="AL143" s="25" t="n"/>
      <c r="AM143" s="24" t="n"/>
      <c r="AN143" s="19" t="n"/>
      <c r="AO143" s="22">
        <f>IFERROR(TRIM(INDEX($A143:$AH143,MATCH(Lists!$J$2,$A$1:$AH$1,0))&amp;""),"")</f>
        <v/>
      </c>
      <c r="AP143" s="22">
        <f>IFERROR(TRIM(INDEX($A143:$AH143,MATCH(Lists!$J$3,$A$1:$AH$1,0))&amp;""),"")</f>
        <v/>
      </c>
      <c r="AQ143" s="22">
        <f>IFERROR(TRIM(INDEX($A143:$AH143,MATCH(Lists!$J$4,$A$1:$AH$1,0))&amp;""),"")</f>
        <v/>
      </c>
      <c r="AR143" s="22">
        <f>IFERROR(TRIM(INDEX($A143:$AH143,MATCH(Lists!$J$5,$A$1:$AH$1,0))&amp;""),"")</f>
        <v/>
      </c>
      <c r="AS143" s="22">
        <f>IF(AO143="","",COUNTIF(Sessions!$B$2:$B$501,AO143))</f>
        <v/>
      </c>
      <c r="AT143" s="23">
        <f>IF(N(AS143)=0,"",SUMPRODUCT(MAX((Sessions!$B$2:$B$501=AO143)*Sessions!$A$2:$A$501)))</f>
        <v/>
      </c>
      <c r="AU143" s="23">
        <f>IF(AND(ISNUMBER(AK143),ISNUMBER(Clients!$M$20)),AK143+Clients!$M$20,"")</f>
        <v/>
      </c>
    </row>
    <row r="144">
      <c r="AI144" s="19" t="n"/>
      <c r="AJ144" s="24" t="n"/>
      <c r="AK144" s="25" t="n"/>
      <c r="AL144" s="25" t="n"/>
      <c r="AM144" s="24" t="n"/>
      <c r="AN144" s="19" t="n"/>
      <c r="AO144" s="22">
        <f>IFERROR(TRIM(INDEX($A144:$AH144,MATCH(Lists!$J$2,$A$1:$AH$1,0))&amp;""),"")</f>
        <v/>
      </c>
      <c r="AP144" s="22">
        <f>IFERROR(TRIM(INDEX($A144:$AH144,MATCH(Lists!$J$3,$A$1:$AH$1,0))&amp;""),"")</f>
        <v/>
      </c>
      <c r="AQ144" s="22">
        <f>IFERROR(TRIM(INDEX($A144:$AH144,MATCH(Lists!$J$4,$A$1:$AH$1,0))&amp;""),"")</f>
        <v/>
      </c>
      <c r="AR144" s="22">
        <f>IFERROR(TRIM(INDEX($A144:$AH144,MATCH(Lists!$J$5,$A$1:$AH$1,0))&amp;""),"")</f>
        <v/>
      </c>
      <c r="AS144" s="22">
        <f>IF(AO144="","",COUNTIF(Sessions!$B$2:$B$501,AO144))</f>
        <v/>
      </c>
      <c r="AT144" s="23">
        <f>IF(N(AS144)=0,"",SUMPRODUCT(MAX((Sessions!$B$2:$B$501=AO144)*Sessions!$A$2:$A$501)))</f>
        <v/>
      </c>
      <c r="AU144" s="23">
        <f>IF(AND(ISNUMBER(AK144),ISNUMBER(Clients!$M$20)),AK144+Clients!$M$20,"")</f>
        <v/>
      </c>
    </row>
    <row r="145">
      <c r="AI145" s="19" t="n"/>
      <c r="AJ145" s="24" t="n"/>
      <c r="AK145" s="25" t="n"/>
      <c r="AL145" s="25" t="n"/>
      <c r="AM145" s="24" t="n"/>
      <c r="AN145" s="19" t="n"/>
      <c r="AO145" s="22">
        <f>IFERROR(TRIM(INDEX($A145:$AH145,MATCH(Lists!$J$2,$A$1:$AH$1,0))&amp;""),"")</f>
        <v/>
      </c>
      <c r="AP145" s="22">
        <f>IFERROR(TRIM(INDEX($A145:$AH145,MATCH(Lists!$J$3,$A$1:$AH$1,0))&amp;""),"")</f>
        <v/>
      </c>
      <c r="AQ145" s="22">
        <f>IFERROR(TRIM(INDEX($A145:$AH145,MATCH(Lists!$J$4,$A$1:$AH$1,0))&amp;""),"")</f>
        <v/>
      </c>
      <c r="AR145" s="22">
        <f>IFERROR(TRIM(INDEX($A145:$AH145,MATCH(Lists!$J$5,$A$1:$AH$1,0))&amp;""),"")</f>
        <v/>
      </c>
      <c r="AS145" s="22">
        <f>IF(AO145="","",COUNTIF(Sessions!$B$2:$B$501,AO145))</f>
        <v/>
      </c>
      <c r="AT145" s="23">
        <f>IF(N(AS145)=0,"",SUMPRODUCT(MAX((Sessions!$B$2:$B$501=AO145)*Sessions!$A$2:$A$501)))</f>
        <v/>
      </c>
      <c r="AU145" s="23">
        <f>IF(AND(ISNUMBER(AK145),ISNUMBER(Clients!$M$20)),AK145+Clients!$M$20,"")</f>
        <v/>
      </c>
    </row>
    <row r="146">
      <c r="AI146" s="19" t="n"/>
      <c r="AJ146" s="24" t="n"/>
      <c r="AK146" s="25" t="n"/>
      <c r="AL146" s="25" t="n"/>
      <c r="AM146" s="24" t="n"/>
      <c r="AN146" s="19" t="n"/>
      <c r="AO146" s="22">
        <f>IFERROR(TRIM(INDEX($A146:$AH146,MATCH(Lists!$J$2,$A$1:$AH$1,0))&amp;""),"")</f>
        <v/>
      </c>
      <c r="AP146" s="22">
        <f>IFERROR(TRIM(INDEX($A146:$AH146,MATCH(Lists!$J$3,$A$1:$AH$1,0))&amp;""),"")</f>
        <v/>
      </c>
      <c r="AQ146" s="22">
        <f>IFERROR(TRIM(INDEX($A146:$AH146,MATCH(Lists!$J$4,$A$1:$AH$1,0))&amp;""),"")</f>
        <v/>
      </c>
      <c r="AR146" s="22">
        <f>IFERROR(TRIM(INDEX($A146:$AH146,MATCH(Lists!$J$5,$A$1:$AH$1,0))&amp;""),"")</f>
        <v/>
      </c>
      <c r="AS146" s="22">
        <f>IF(AO146="","",COUNTIF(Sessions!$B$2:$B$501,AO146))</f>
        <v/>
      </c>
      <c r="AT146" s="23">
        <f>IF(N(AS146)=0,"",SUMPRODUCT(MAX((Sessions!$B$2:$B$501=AO146)*Sessions!$A$2:$A$501)))</f>
        <v/>
      </c>
      <c r="AU146" s="23">
        <f>IF(AND(ISNUMBER(AK146),ISNUMBER(Clients!$M$20)),AK146+Clients!$M$20,"")</f>
        <v/>
      </c>
    </row>
    <row r="147">
      <c r="AI147" s="19" t="n"/>
      <c r="AJ147" s="24" t="n"/>
      <c r="AK147" s="25" t="n"/>
      <c r="AL147" s="25" t="n"/>
      <c r="AM147" s="24" t="n"/>
      <c r="AN147" s="19" t="n"/>
      <c r="AO147" s="22">
        <f>IFERROR(TRIM(INDEX($A147:$AH147,MATCH(Lists!$J$2,$A$1:$AH$1,0))&amp;""),"")</f>
        <v/>
      </c>
      <c r="AP147" s="22">
        <f>IFERROR(TRIM(INDEX($A147:$AH147,MATCH(Lists!$J$3,$A$1:$AH$1,0))&amp;""),"")</f>
        <v/>
      </c>
      <c r="AQ147" s="22">
        <f>IFERROR(TRIM(INDEX($A147:$AH147,MATCH(Lists!$J$4,$A$1:$AH$1,0))&amp;""),"")</f>
        <v/>
      </c>
      <c r="AR147" s="22">
        <f>IFERROR(TRIM(INDEX($A147:$AH147,MATCH(Lists!$J$5,$A$1:$AH$1,0))&amp;""),"")</f>
        <v/>
      </c>
      <c r="AS147" s="22">
        <f>IF(AO147="","",COUNTIF(Sessions!$B$2:$B$501,AO147))</f>
        <v/>
      </c>
      <c r="AT147" s="23">
        <f>IF(N(AS147)=0,"",SUMPRODUCT(MAX((Sessions!$B$2:$B$501=AO147)*Sessions!$A$2:$A$501)))</f>
        <v/>
      </c>
      <c r="AU147" s="23">
        <f>IF(AND(ISNUMBER(AK147),ISNUMBER(Clients!$M$20)),AK147+Clients!$M$20,"")</f>
        <v/>
      </c>
    </row>
    <row r="148">
      <c r="AI148" s="19" t="n"/>
      <c r="AJ148" s="24" t="n"/>
      <c r="AK148" s="25" t="n"/>
      <c r="AL148" s="25" t="n"/>
      <c r="AM148" s="24" t="n"/>
      <c r="AN148" s="19" t="n"/>
      <c r="AO148" s="22">
        <f>IFERROR(TRIM(INDEX($A148:$AH148,MATCH(Lists!$J$2,$A$1:$AH$1,0))&amp;""),"")</f>
        <v/>
      </c>
      <c r="AP148" s="22">
        <f>IFERROR(TRIM(INDEX($A148:$AH148,MATCH(Lists!$J$3,$A$1:$AH$1,0))&amp;""),"")</f>
        <v/>
      </c>
      <c r="AQ148" s="22">
        <f>IFERROR(TRIM(INDEX($A148:$AH148,MATCH(Lists!$J$4,$A$1:$AH$1,0))&amp;""),"")</f>
        <v/>
      </c>
      <c r="AR148" s="22">
        <f>IFERROR(TRIM(INDEX($A148:$AH148,MATCH(Lists!$J$5,$A$1:$AH$1,0))&amp;""),"")</f>
        <v/>
      </c>
      <c r="AS148" s="22">
        <f>IF(AO148="","",COUNTIF(Sessions!$B$2:$B$501,AO148))</f>
        <v/>
      </c>
      <c r="AT148" s="23">
        <f>IF(N(AS148)=0,"",SUMPRODUCT(MAX((Sessions!$B$2:$B$501=AO148)*Sessions!$A$2:$A$501)))</f>
        <v/>
      </c>
      <c r="AU148" s="23">
        <f>IF(AND(ISNUMBER(AK148),ISNUMBER(Clients!$M$20)),AK148+Clients!$M$20,"")</f>
        <v/>
      </c>
    </row>
    <row r="149">
      <c r="AI149" s="19" t="n"/>
      <c r="AJ149" s="24" t="n"/>
      <c r="AK149" s="25" t="n"/>
      <c r="AL149" s="25" t="n"/>
      <c r="AM149" s="24" t="n"/>
      <c r="AN149" s="19" t="n"/>
      <c r="AO149" s="22">
        <f>IFERROR(TRIM(INDEX($A149:$AH149,MATCH(Lists!$J$2,$A$1:$AH$1,0))&amp;""),"")</f>
        <v/>
      </c>
      <c r="AP149" s="22">
        <f>IFERROR(TRIM(INDEX($A149:$AH149,MATCH(Lists!$J$3,$A$1:$AH$1,0))&amp;""),"")</f>
        <v/>
      </c>
      <c r="AQ149" s="22">
        <f>IFERROR(TRIM(INDEX($A149:$AH149,MATCH(Lists!$J$4,$A$1:$AH$1,0))&amp;""),"")</f>
        <v/>
      </c>
      <c r="AR149" s="22">
        <f>IFERROR(TRIM(INDEX($A149:$AH149,MATCH(Lists!$J$5,$A$1:$AH$1,0))&amp;""),"")</f>
        <v/>
      </c>
      <c r="AS149" s="22">
        <f>IF(AO149="","",COUNTIF(Sessions!$B$2:$B$501,AO149))</f>
        <v/>
      </c>
      <c r="AT149" s="23">
        <f>IF(N(AS149)=0,"",SUMPRODUCT(MAX((Sessions!$B$2:$B$501=AO149)*Sessions!$A$2:$A$501)))</f>
        <v/>
      </c>
      <c r="AU149" s="23">
        <f>IF(AND(ISNUMBER(AK149),ISNUMBER(Clients!$M$20)),AK149+Clients!$M$20,"")</f>
        <v/>
      </c>
    </row>
    <row r="150">
      <c r="AI150" s="19" t="n"/>
      <c r="AJ150" s="24" t="n"/>
      <c r="AK150" s="25" t="n"/>
      <c r="AL150" s="25" t="n"/>
      <c r="AM150" s="24" t="n"/>
      <c r="AN150" s="19" t="n"/>
      <c r="AO150" s="22">
        <f>IFERROR(TRIM(INDEX($A150:$AH150,MATCH(Lists!$J$2,$A$1:$AH$1,0))&amp;""),"")</f>
        <v/>
      </c>
      <c r="AP150" s="22">
        <f>IFERROR(TRIM(INDEX($A150:$AH150,MATCH(Lists!$J$3,$A$1:$AH$1,0))&amp;""),"")</f>
        <v/>
      </c>
      <c r="AQ150" s="22">
        <f>IFERROR(TRIM(INDEX($A150:$AH150,MATCH(Lists!$J$4,$A$1:$AH$1,0))&amp;""),"")</f>
        <v/>
      </c>
      <c r="AR150" s="22">
        <f>IFERROR(TRIM(INDEX($A150:$AH150,MATCH(Lists!$J$5,$A$1:$AH$1,0))&amp;""),"")</f>
        <v/>
      </c>
      <c r="AS150" s="22">
        <f>IF(AO150="","",COUNTIF(Sessions!$B$2:$B$501,AO150))</f>
        <v/>
      </c>
      <c r="AT150" s="23">
        <f>IF(N(AS150)=0,"",SUMPRODUCT(MAX((Sessions!$B$2:$B$501=AO150)*Sessions!$A$2:$A$501)))</f>
        <v/>
      </c>
      <c r="AU150" s="23">
        <f>IF(AND(ISNUMBER(AK150),ISNUMBER(Clients!$M$20)),AK150+Clients!$M$20,"")</f>
        <v/>
      </c>
    </row>
    <row r="151">
      <c r="AI151" s="19" t="n"/>
      <c r="AJ151" s="24" t="n"/>
      <c r="AK151" s="25" t="n"/>
      <c r="AL151" s="25" t="n"/>
      <c r="AM151" s="24" t="n"/>
      <c r="AN151" s="19" t="n"/>
      <c r="AO151" s="22">
        <f>IFERROR(TRIM(INDEX($A151:$AH151,MATCH(Lists!$J$2,$A$1:$AH$1,0))&amp;""),"")</f>
        <v/>
      </c>
      <c r="AP151" s="22">
        <f>IFERROR(TRIM(INDEX($A151:$AH151,MATCH(Lists!$J$3,$A$1:$AH$1,0))&amp;""),"")</f>
        <v/>
      </c>
      <c r="AQ151" s="22">
        <f>IFERROR(TRIM(INDEX($A151:$AH151,MATCH(Lists!$J$4,$A$1:$AH$1,0))&amp;""),"")</f>
        <v/>
      </c>
      <c r="AR151" s="22">
        <f>IFERROR(TRIM(INDEX($A151:$AH151,MATCH(Lists!$J$5,$A$1:$AH$1,0))&amp;""),"")</f>
        <v/>
      </c>
      <c r="AS151" s="22">
        <f>IF(AO151="","",COUNTIF(Sessions!$B$2:$B$501,AO151))</f>
        <v/>
      </c>
      <c r="AT151" s="23">
        <f>IF(N(AS151)=0,"",SUMPRODUCT(MAX((Sessions!$B$2:$B$501=AO151)*Sessions!$A$2:$A$501)))</f>
        <v/>
      </c>
      <c r="AU151" s="23">
        <f>IF(AND(ISNUMBER(AK151),ISNUMBER(Clients!$M$20)),AK151+Clients!$M$20,"")</f>
        <v/>
      </c>
    </row>
    <row r="152">
      <c r="AI152" s="19" t="n"/>
      <c r="AJ152" s="24" t="n"/>
      <c r="AK152" s="25" t="n"/>
      <c r="AL152" s="25" t="n"/>
      <c r="AM152" s="24" t="n"/>
      <c r="AN152" s="19" t="n"/>
      <c r="AO152" s="22">
        <f>IFERROR(TRIM(INDEX($A152:$AH152,MATCH(Lists!$J$2,$A$1:$AH$1,0))&amp;""),"")</f>
        <v/>
      </c>
      <c r="AP152" s="22">
        <f>IFERROR(TRIM(INDEX($A152:$AH152,MATCH(Lists!$J$3,$A$1:$AH$1,0))&amp;""),"")</f>
        <v/>
      </c>
      <c r="AQ152" s="22">
        <f>IFERROR(TRIM(INDEX($A152:$AH152,MATCH(Lists!$J$4,$A$1:$AH$1,0))&amp;""),"")</f>
        <v/>
      </c>
      <c r="AR152" s="22">
        <f>IFERROR(TRIM(INDEX($A152:$AH152,MATCH(Lists!$J$5,$A$1:$AH$1,0))&amp;""),"")</f>
        <v/>
      </c>
      <c r="AS152" s="22">
        <f>IF(AO152="","",COUNTIF(Sessions!$B$2:$B$501,AO152))</f>
        <v/>
      </c>
      <c r="AT152" s="23">
        <f>IF(N(AS152)=0,"",SUMPRODUCT(MAX((Sessions!$B$2:$B$501=AO152)*Sessions!$A$2:$A$501)))</f>
        <v/>
      </c>
      <c r="AU152" s="23">
        <f>IF(AND(ISNUMBER(AK152),ISNUMBER(Clients!$M$20)),AK152+Clients!$M$20,"")</f>
        <v/>
      </c>
    </row>
    <row r="153">
      <c r="AI153" s="19" t="n"/>
      <c r="AJ153" s="24" t="n"/>
      <c r="AK153" s="25" t="n"/>
      <c r="AL153" s="25" t="n"/>
      <c r="AM153" s="24" t="n"/>
      <c r="AN153" s="19" t="n"/>
      <c r="AO153" s="22">
        <f>IFERROR(TRIM(INDEX($A153:$AH153,MATCH(Lists!$J$2,$A$1:$AH$1,0))&amp;""),"")</f>
        <v/>
      </c>
      <c r="AP153" s="22">
        <f>IFERROR(TRIM(INDEX($A153:$AH153,MATCH(Lists!$J$3,$A$1:$AH$1,0))&amp;""),"")</f>
        <v/>
      </c>
      <c r="AQ153" s="22">
        <f>IFERROR(TRIM(INDEX($A153:$AH153,MATCH(Lists!$J$4,$A$1:$AH$1,0))&amp;""),"")</f>
        <v/>
      </c>
      <c r="AR153" s="22">
        <f>IFERROR(TRIM(INDEX($A153:$AH153,MATCH(Lists!$J$5,$A$1:$AH$1,0))&amp;""),"")</f>
        <v/>
      </c>
      <c r="AS153" s="22">
        <f>IF(AO153="","",COUNTIF(Sessions!$B$2:$B$501,AO153))</f>
        <v/>
      </c>
      <c r="AT153" s="23">
        <f>IF(N(AS153)=0,"",SUMPRODUCT(MAX((Sessions!$B$2:$B$501=AO153)*Sessions!$A$2:$A$501)))</f>
        <v/>
      </c>
      <c r="AU153" s="23">
        <f>IF(AND(ISNUMBER(AK153),ISNUMBER(Clients!$M$20)),AK153+Clients!$M$20,"")</f>
        <v/>
      </c>
    </row>
    <row r="154">
      <c r="AI154" s="19" t="n"/>
      <c r="AJ154" s="24" t="n"/>
      <c r="AK154" s="25" t="n"/>
      <c r="AL154" s="25" t="n"/>
      <c r="AM154" s="24" t="n"/>
      <c r="AN154" s="19" t="n"/>
      <c r="AO154" s="22">
        <f>IFERROR(TRIM(INDEX($A154:$AH154,MATCH(Lists!$J$2,$A$1:$AH$1,0))&amp;""),"")</f>
        <v/>
      </c>
      <c r="AP154" s="22">
        <f>IFERROR(TRIM(INDEX($A154:$AH154,MATCH(Lists!$J$3,$A$1:$AH$1,0))&amp;""),"")</f>
        <v/>
      </c>
      <c r="AQ154" s="22">
        <f>IFERROR(TRIM(INDEX($A154:$AH154,MATCH(Lists!$J$4,$A$1:$AH$1,0))&amp;""),"")</f>
        <v/>
      </c>
      <c r="AR154" s="22">
        <f>IFERROR(TRIM(INDEX($A154:$AH154,MATCH(Lists!$J$5,$A$1:$AH$1,0))&amp;""),"")</f>
        <v/>
      </c>
      <c r="AS154" s="22">
        <f>IF(AO154="","",COUNTIF(Sessions!$B$2:$B$501,AO154))</f>
        <v/>
      </c>
      <c r="AT154" s="23">
        <f>IF(N(AS154)=0,"",SUMPRODUCT(MAX((Sessions!$B$2:$B$501=AO154)*Sessions!$A$2:$A$501)))</f>
        <v/>
      </c>
      <c r="AU154" s="23">
        <f>IF(AND(ISNUMBER(AK154),ISNUMBER(Clients!$M$20)),AK154+Clients!$M$20,"")</f>
        <v/>
      </c>
    </row>
    <row r="155">
      <c r="AI155" s="19" t="n"/>
      <c r="AJ155" s="24" t="n"/>
      <c r="AK155" s="25" t="n"/>
      <c r="AL155" s="25" t="n"/>
      <c r="AM155" s="24" t="n"/>
      <c r="AN155" s="19" t="n"/>
      <c r="AO155" s="22">
        <f>IFERROR(TRIM(INDEX($A155:$AH155,MATCH(Lists!$J$2,$A$1:$AH$1,0))&amp;""),"")</f>
        <v/>
      </c>
      <c r="AP155" s="22">
        <f>IFERROR(TRIM(INDEX($A155:$AH155,MATCH(Lists!$J$3,$A$1:$AH$1,0))&amp;""),"")</f>
        <v/>
      </c>
      <c r="AQ155" s="22">
        <f>IFERROR(TRIM(INDEX($A155:$AH155,MATCH(Lists!$J$4,$A$1:$AH$1,0))&amp;""),"")</f>
        <v/>
      </c>
      <c r="AR155" s="22">
        <f>IFERROR(TRIM(INDEX($A155:$AH155,MATCH(Lists!$J$5,$A$1:$AH$1,0))&amp;""),"")</f>
        <v/>
      </c>
      <c r="AS155" s="22">
        <f>IF(AO155="","",COUNTIF(Sessions!$B$2:$B$501,AO155))</f>
        <v/>
      </c>
      <c r="AT155" s="23">
        <f>IF(N(AS155)=0,"",SUMPRODUCT(MAX((Sessions!$B$2:$B$501=AO155)*Sessions!$A$2:$A$501)))</f>
        <v/>
      </c>
      <c r="AU155" s="23">
        <f>IF(AND(ISNUMBER(AK155),ISNUMBER(Clients!$M$20)),AK155+Clients!$M$20,"")</f>
        <v/>
      </c>
    </row>
    <row r="156">
      <c r="AI156" s="19" t="n"/>
      <c r="AJ156" s="24" t="n"/>
      <c r="AK156" s="25" t="n"/>
      <c r="AL156" s="25" t="n"/>
      <c r="AM156" s="24" t="n"/>
      <c r="AN156" s="19" t="n"/>
      <c r="AO156" s="22">
        <f>IFERROR(TRIM(INDEX($A156:$AH156,MATCH(Lists!$J$2,$A$1:$AH$1,0))&amp;""),"")</f>
        <v/>
      </c>
      <c r="AP156" s="22">
        <f>IFERROR(TRIM(INDEX($A156:$AH156,MATCH(Lists!$J$3,$A$1:$AH$1,0))&amp;""),"")</f>
        <v/>
      </c>
      <c r="AQ156" s="22">
        <f>IFERROR(TRIM(INDEX($A156:$AH156,MATCH(Lists!$J$4,$A$1:$AH$1,0))&amp;""),"")</f>
        <v/>
      </c>
      <c r="AR156" s="22">
        <f>IFERROR(TRIM(INDEX($A156:$AH156,MATCH(Lists!$J$5,$A$1:$AH$1,0))&amp;""),"")</f>
        <v/>
      </c>
      <c r="AS156" s="22">
        <f>IF(AO156="","",COUNTIF(Sessions!$B$2:$B$501,AO156))</f>
        <v/>
      </c>
      <c r="AT156" s="23">
        <f>IF(N(AS156)=0,"",SUMPRODUCT(MAX((Sessions!$B$2:$B$501=AO156)*Sessions!$A$2:$A$501)))</f>
        <v/>
      </c>
      <c r="AU156" s="23">
        <f>IF(AND(ISNUMBER(AK156),ISNUMBER(Clients!$M$20)),AK156+Clients!$M$20,"")</f>
        <v/>
      </c>
    </row>
    <row r="157">
      <c r="AI157" s="19" t="n"/>
      <c r="AJ157" s="24" t="n"/>
      <c r="AK157" s="25" t="n"/>
      <c r="AL157" s="25" t="n"/>
      <c r="AM157" s="24" t="n"/>
      <c r="AN157" s="19" t="n"/>
      <c r="AO157" s="22">
        <f>IFERROR(TRIM(INDEX($A157:$AH157,MATCH(Lists!$J$2,$A$1:$AH$1,0))&amp;""),"")</f>
        <v/>
      </c>
      <c r="AP157" s="22">
        <f>IFERROR(TRIM(INDEX($A157:$AH157,MATCH(Lists!$J$3,$A$1:$AH$1,0))&amp;""),"")</f>
        <v/>
      </c>
      <c r="AQ157" s="22">
        <f>IFERROR(TRIM(INDEX($A157:$AH157,MATCH(Lists!$J$4,$A$1:$AH$1,0))&amp;""),"")</f>
        <v/>
      </c>
      <c r="AR157" s="22">
        <f>IFERROR(TRIM(INDEX($A157:$AH157,MATCH(Lists!$J$5,$A$1:$AH$1,0))&amp;""),"")</f>
        <v/>
      </c>
      <c r="AS157" s="22">
        <f>IF(AO157="","",COUNTIF(Sessions!$B$2:$B$501,AO157))</f>
        <v/>
      </c>
      <c r="AT157" s="23">
        <f>IF(N(AS157)=0,"",SUMPRODUCT(MAX((Sessions!$B$2:$B$501=AO157)*Sessions!$A$2:$A$501)))</f>
        <v/>
      </c>
      <c r="AU157" s="23">
        <f>IF(AND(ISNUMBER(AK157),ISNUMBER(Clients!$M$20)),AK157+Clients!$M$20,"")</f>
        <v/>
      </c>
    </row>
    <row r="158">
      <c r="AI158" s="19" t="n"/>
      <c r="AJ158" s="24" t="n"/>
      <c r="AK158" s="25" t="n"/>
      <c r="AL158" s="25" t="n"/>
      <c r="AM158" s="24" t="n"/>
      <c r="AN158" s="19" t="n"/>
      <c r="AO158" s="22">
        <f>IFERROR(TRIM(INDEX($A158:$AH158,MATCH(Lists!$J$2,$A$1:$AH$1,0))&amp;""),"")</f>
        <v/>
      </c>
      <c r="AP158" s="22">
        <f>IFERROR(TRIM(INDEX($A158:$AH158,MATCH(Lists!$J$3,$A$1:$AH$1,0))&amp;""),"")</f>
        <v/>
      </c>
      <c r="AQ158" s="22">
        <f>IFERROR(TRIM(INDEX($A158:$AH158,MATCH(Lists!$J$4,$A$1:$AH$1,0))&amp;""),"")</f>
        <v/>
      </c>
      <c r="AR158" s="22">
        <f>IFERROR(TRIM(INDEX($A158:$AH158,MATCH(Lists!$J$5,$A$1:$AH$1,0))&amp;""),"")</f>
        <v/>
      </c>
      <c r="AS158" s="22">
        <f>IF(AO158="","",COUNTIF(Sessions!$B$2:$B$501,AO158))</f>
        <v/>
      </c>
      <c r="AT158" s="23">
        <f>IF(N(AS158)=0,"",SUMPRODUCT(MAX((Sessions!$B$2:$B$501=AO158)*Sessions!$A$2:$A$501)))</f>
        <v/>
      </c>
      <c r="AU158" s="23">
        <f>IF(AND(ISNUMBER(AK158),ISNUMBER(Clients!$M$20)),AK158+Clients!$M$20,"")</f>
        <v/>
      </c>
    </row>
    <row r="159">
      <c r="AI159" s="19" t="n"/>
      <c r="AJ159" s="24" t="n"/>
      <c r="AK159" s="25" t="n"/>
      <c r="AL159" s="25" t="n"/>
      <c r="AM159" s="24" t="n"/>
      <c r="AN159" s="19" t="n"/>
      <c r="AO159" s="22">
        <f>IFERROR(TRIM(INDEX($A159:$AH159,MATCH(Lists!$J$2,$A$1:$AH$1,0))&amp;""),"")</f>
        <v/>
      </c>
      <c r="AP159" s="22">
        <f>IFERROR(TRIM(INDEX($A159:$AH159,MATCH(Lists!$J$3,$A$1:$AH$1,0))&amp;""),"")</f>
        <v/>
      </c>
      <c r="AQ159" s="22">
        <f>IFERROR(TRIM(INDEX($A159:$AH159,MATCH(Lists!$J$4,$A$1:$AH$1,0))&amp;""),"")</f>
        <v/>
      </c>
      <c r="AR159" s="22">
        <f>IFERROR(TRIM(INDEX($A159:$AH159,MATCH(Lists!$J$5,$A$1:$AH$1,0))&amp;""),"")</f>
        <v/>
      </c>
      <c r="AS159" s="22">
        <f>IF(AO159="","",COUNTIF(Sessions!$B$2:$B$501,AO159))</f>
        <v/>
      </c>
      <c r="AT159" s="23">
        <f>IF(N(AS159)=0,"",SUMPRODUCT(MAX((Sessions!$B$2:$B$501=AO159)*Sessions!$A$2:$A$501)))</f>
        <v/>
      </c>
      <c r="AU159" s="23">
        <f>IF(AND(ISNUMBER(AK159),ISNUMBER(Clients!$M$20)),AK159+Clients!$M$20,"")</f>
        <v/>
      </c>
    </row>
    <row r="160">
      <c r="AI160" s="19" t="n"/>
      <c r="AJ160" s="24" t="n"/>
      <c r="AK160" s="25" t="n"/>
      <c r="AL160" s="25" t="n"/>
      <c r="AM160" s="24" t="n"/>
      <c r="AN160" s="19" t="n"/>
      <c r="AO160" s="22">
        <f>IFERROR(TRIM(INDEX($A160:$AH160,MATCH(Lists!$J$2,$A$1:$AH$1,0))&amp;""),"")</f>
        <v/>
      </c>
      <c r="AP160" s="22">
        <f>IFERROR(TRIM(INDEX($A160:$AH160,MATCH(Lists!$J$3,$A$1:$AH$1,0))&amp;""),"")</f>
        <v/>
      </c>
      <c r="AQ160" s="22">
        <f>IFERROR(TRIM(INDEX($A160:$AH160,MATCH(Lists!$J$4,$A$1:$AH$1,0))&amp;""),"")</f>
        <v/>
      </c>
      <c r="AR160" s="22">
        <f>IFERROR(TRIM(INDEX($A160:$AH160,MATCH(Lists!$J$5,$A$1:$AH$1,0))&amp;""),"")</f>
        <v/>
      </c>
      <c r="AS160" s="22">
        <f>IF(AO160="","",COUNTIF(Sessions!$B$2:$B$501,AO160))</f>
        <v/>
      </c>
      <c r="AT160" s="23">
        <f>IF(N(AS160)=0,"",SUMPRODUCT(MAX((Sessions!$B$2:$B$501=AO160)*Sessions!$A$2:$A$501)))</f>
        <v/>
      </c>
      <c r="AU160" s="23">
        <f>IF(AND(ISNUMBER(AK160),ISNUMBER(Clients!$M$20)),AK160+Clients!$M$20,"")</f>
        <v/>
      </c>
    </row>
    <row r="161">
      <c r="AI161" s="19" t="n"/>
      <c r="AJ161" s="24" t="n"/>
      <c r="AK161" s="25" t="n"/>
      <c r="AL161" s="25" t="n"/>
      <c r="AM161" s="24" t="n"/>
      <c r="AN161" s="19" t="n"/>
      <c r="AO161" s="22">
        <f>IFERROR(TRIM(INDEX($A161:$AH161,MATCH(Lists!$J$2,$A$1:$AH$1,0))&amp;""),"")</f>
        <v/>
      </c>
      <c r="AP161" s="22">
        <f>IFERROR(TRIM(INDEX($A161:$AH161,MATCH(Lists!$J$3,$A$1:$AH$1,0))&amp;""),"")</f>
        <v/>
      </c>
      <c r="AQ161" s="22">
        <f>IFERROR(TRIM(INDEX($A161:$AH161,MATCH(Lists!$J$4,$A$1:$AH$1,0))&amp;""),"")</f>
        <v/>
      </c>
      <c r="AR161" s="22">
        <f>IFERROR(TRIM(INDEX($A161:$AH161,MATCH(Lists!$J$5,$A$1:$AH$1,0))&amp;""),"")</f>
        <v/>
      </c>
      <c r="AS161" s="22">
        <f>IF(AO161="","",COUNTIF(Sessions!$B$2:$B$501,AO161))</f>
        <v/>
      </c>
      <c r="AT161" s="23">
        <f>IF(N(AS161)=0,"",SUMPRODUCT(MAX((Sessions!$B$2:$B$501=AO161)*Sessions!$A$2:$A$501)))</f>
        <v/>
      </c>
      <c r="AU161" s="23">
        <f>IF(AND(ISNUMBER(AK161),ISNUMBER(Clients!$M$20)),AK161+Clients!$M$20,"")</f>
        <v/>
      </c>
    </row>
    <row r="162">
      <c r="AI162" s="19" t="n"/>
      <c r="AJ162" s="24" t="n"/>
      <c r="AK162" s="25" t="n"/>
      <c r="AL162" s="25" t="n"/>
      <c r="AM162" s="24" t="n"/>
      <c r="AN162" s="19" t="n"/>
      <c r="AO162" s="22">
        <f>IFERROR(TRIM(INDEX($A162:$AH162,MATCH(Lists!$J$2,$A$1:$AH$1,0))&amp;""),"")</f>
        <v/>
      </c>
      <c r="AP162" s="22">
        <f>IFERROR(TRIM(INDEX($A162:$AH162,MATCH(Lists!$J$3,$A$1:$AH$1,0))&amp;""),"")</f>
        <v/>
      </c>
      <c r="AQ162" s="22">
        <f>IFERROR(TRIM(INDEX($A162:$AH162,MATCH(Lists!$J$4,$A$1:$AH$1,0))&amp;""),"")</f>
        <v/>
      </c>
      <c r="AR162" s="22">
        <f>IFERROR(TRIM(INDEX($A162:$AH162,MATCH(Lists!$J$5,$A$1:$AH$1,0))&amp;""),"")</f>
        <v/>
      </c>
      <c r="AS162" s="22">
        <f>IF(AO162="","",COUNTIF(Sessions!$B$2:$B$501,AO162))</f>
        <v/>
      </c>
      <c r="AT162" s="23">
        <f>IF(N(AS162)=0,"",SUMPRODUCT(MAX((Sessions!$B$2:$B$501=AO162)*Sessions!$A$2:$A$501)))</f>
        <v/>
      </c>
      <c r="AU162" s="23">
        <f>IF(AND(ISNUMBER(AK162),ISNUMBER(Clients!$M$20)),AK162+Clients!$M$20,"")</f>
        <v/>
      </c>
    </row>
    <row r="163">
      <c r="AI163" s="19" t="n"/>
      <c r="AJ163" s="24" t="n"/>
      <c r="AK163" s="25" t="n"/>
      <c r="AL163" s="25" t="n"/>
      <c r="AM163" s="24" t="n"/>
      <c r="AN163" s="19" t="n"/>
      <c r="AO163" s="22">
        <f>IFERROR(TRIM(INDEX($A163:$AH163,MATCH(Lists!$J$2,$A$1:$AH$1,0))&amp;""),"")</f>
        <v/>
      </c>
      <c r="AP163" s="22">
        <f>IFERROR(TRIM(INDEX($A163:$AH163,MATCH(Lists!$J$3,$A$1:$AH$1,0))&amp;""),"")</f>
        <v/>
      </c>
      <c r="AQ163" s="22">
        <f>IFERROR(TRIM(INDEX($A163:$AH163,MATCH(Lists!$J$4,$A$1:$AH$1,0))&amp;""),"")</f>
        <v/>
      </c>
      <c r="AR163" s="22">
        <f>IFERROR(TRIM(INDEX($A163:$AH163,MATCH(Lists!$J$5,$A$1:$AH$1,0))&amp;""),"")</f>
        <v/>
      </c>
      <c r="AS163" s="22">
        <f>IF(AO163="","",COUNTIF(Sessions!$B$2:$B$501,AO163))</f>
        <v/>
      </c>
      <c r="AT163" s="23">
        <f>IF(N(AS163)=0,"",SUMPRODUCT(MAX((Sessions!$B$2:$B$501=AO163)*Sessions!$A$2:$A$501)))</f>
        <v/>
      </c>
      <c r="AU163" s="23">
        <f>IF(AND(ISNUMBER(AK163),ISNUMBER(Clients!$M$20)),AK163+Clients!$M$20,"")</f>
        <v/>
      </c>
    </row>
    <row r="164">
      <c r="AI164" s="19" t="n"/>
      <c r="AJ164" s="24" t="n"/>
      <c r="AK164" s="25" t="n"/>
      <c r="AL164" s="25" t="n"/>
      <c r="AM164" s="24" t="n"/>
      <c r="AN164" s="19" t="n"/>
      <c r="AO164" s="22">
        <f>IFERROR(TRIM(INDEX($A164:$AH164,MATCH(Lists!$J$2,$A$1:$AH$1,0))&amp;""),"")</f>
        <v/>
      </c>
      <c r="AP164" s="22">
        <f>IFERROR(TRIM(INDEX($A164:$AH164,MATCH(Lists!$J$3,$A$1:$AH$1,0))&amp;""),"")</f>
        <v/>
      </c>
      <c r="AQ164" s="22">
        <f>IFERROR(TRIM(INDEX($A164:$AH164,MATCH(Lists!$J$4,$A$1:$AH$1,0))&amp;""),"")</f>
        <v/>
      </c>
      <c r="AR164" s="22">
        <f>IFERROR(TRIM(INDEX($A164:$AH164,MATCH(Lists!$J$5,$A$1:$AH$1,0))&amp;""),"")</f>
        <v/>
      </c>
      <c r="AS164" s="22">
        <f>IF(AO164="","",COUNTIF(Sessions!$B$2:$B$501,AO164))</f>
        <v/>
      </c>
      <c r="AT164" s="23">
        <f>IF(N(AS164)=0,"",SUMPRODUCT(MAX((Sessions!$B$2:$B$501=AO164)*Sessions!$A$2:$A$501)))</f>
        <v/>
      </c>
      <c r="AU164" s="23">
        <f>IF(AND(ISNUMBER(AK164),ISNUMBER(Clients!$M$20)),AK164+Clients!$M$20,"")</f>
        <v/>
      </c>
    </row>
    <row r="165">
      <c r="AI165" s="19" t="n"/>
      <c r="AJ165" s="24" t="n"/>
      <c r="AK165" s="25" t="n"/>
      <c r="AL165" s="25" t="n"/>
      <c r="AM165" s="24" t="n"/>
      <c r="AN165" s="19" t="n"/>
      <c r="AO165" s="22">
        <f>IFERROR(TRIM(INDEX($A165:$AH165,MATCH(Lists!$J$2,$A$1:$AH$1,0))&amp;""),"")</f>
        <v/>
      </c>
      <c r="AP165" s="22">
        <f>IFERROR(TRIM(INDEX($A165:$AH165,MATCH(Lists!$J$3,$A$1:$AH$1,0))&amp;""),"")</f>
        <v/>
      </c>
      <c r="AQ165" s="22">
        <f>IFERROR(TRIM(INDEX($A165:$AH165,MATCH(Lists!$J$4,$A$1:$AH$1,0))&amp;""),"")</f>
        <v/>
      </c>
      <c r="AR165" s="22">
        <f>IFERROR(TRIM(INDEX($A165:$AH165,MATCH(Lists!$J$5,$A$1:$AH$1,0))&amp;""),"")</f>
        <v/>
      </c>
      <c r="AS165" s="22">
        <f>IF(AO165="","",COUNTIF(Sessions!$B$2:$B$501,AO165))</f>
        <v/>
      </c>
      <c r="AT165" s="23">
        <f>IF(N(AS165)=0,"",SUMPRODUCT(MAX((Sessions!$B$2:$B$501=AO165)*Sessions!$A$2:$A$501)))</f>
        <v/>
      </c>
      <c r="AU165" s="23">
        <f>IF(AND(ISNUMBER(AK165),ISNUMBER(Clients!$M$20)),AK165+Clients!$M$20,"")</f>
        <v/>
      </c>
    </row>
    <row r="166">
      <c r="AI166" s="19" t="n"/>
      <c r="AJ166" s="24" t="n"/>
      <c r="AK166" s="25" t="n"/>
      <c r="AL166" s="25" t="n"/>
      <c r="AM166" s="24" t="n"/>
      <c r="AN166" s="19" t="n"/>
      <c r="AO166" s="22">
        <f>IFERROR(TRIM(INDEX($A166:$AH166,MATCH(Lists!$J$2,$A$1:$AH$1,0))&amp;""),"")</f>
        <v/>
      </c>
      <c r="AP166" s="22">
        <f>IFERROR(TRIM(INDEX($A166:$AH166,MATCH(Lists!$J$3,$A$1:$AH$1,0))&amp;""),"")</f>
        <v/>
      </c>
      <c r="AQ166" s="22">
        <f>IFERROR(TRIM(INDEX($A166:$AH166,MATCH(Lists!$J$4,$A$1:$AH$1,0))&amp;""),"")</f>
        <v/>
      </c>
      <c r="AR166" s="22">
        <f>IFERROR(TRIM(INDEX($A166:$AH166,MATCH(Lists!$J$5,$A$1:$AH$1,0))&amp;""),"")</f>
        <v/>
      </c>
      <c r="AS166" s="22">
        <f>IF(AO166="","",COUNTIF(Sessions!$B$2:$B$501,AO166))</f>
        <v/>
      </c>
      <c r="AT166" s="23">
        <f>IF(N(AS166)=0,"",SUMPRODUCT(MAX((Sessions!$B$2:$B$501=AO166)*Sessions!$A$2:$A$501)))</f>
        <v/>
      </c>
      <c r="AU166" s="23">
        <f>IF(AND(ISNUMBER(AK166),ISNUMBER(Clients!$M$20)),AK166+Clients!$M$20,"")</f>
        <v/>
      </c>
    </row>
    <row r="167">
      <c r="AI167" s="19" t="n"/>
      <c r="AJ167" s="24" t="n"/>
      <c r="AK167" s="25" t="n"/>
      <c r="AL167" s="25" t="n"/>
      <c r="AM167" s="24" t="n"/>
      <c r="AN167" s="19" t="n"/>
      <c r="AO167" s="22">
        <f>IFERROR(TRIM(INDEX($A167:$AH167,MATCH(Lists!$J$2,$A$1:$AH$1,0))&amp;""),"")</f>
        <v/>
      </c>
      <c r="AP167" s="22">
        <f>IFERROR(TRIM(INDEX($A167:$AH167,MATCH(Lists!$J$3,$A$1:$AH$1,0))&amp;""),"")</f>
        <v/>
      </c>
      <c r="AQ167" s="22">
        <f>IFERROR(TRIM(INDEX($A167:$AH167,MATCH(Lists!$J$4,$A$1:$AH$1,0))&amp;""),"")</f>
        <v/>
      </c>
      <c r="AR167" s="22">
        <f>IFERROR(TRIM(INDEX($A167:$AH167,MATCH(Lists!$J$5,$A$1:$AH$1,0))&amp;""),"")</f>
        <v/>
      </c>
      <c r="AS167" s="22">
        <f>IF(AO167="","",COUNTIF(Sessions!$B$2:$B$501,AO167))</f>
        <v/>
      </c>
      <c r="AT167" s="23">
        <f>IF(N(AS167)=0,"",SUMPRODUCT(MAX((Sessions!$B$2:$B$501=AO167)*Sessions!$A$2:$A$501)))</f>
        <v/>
      </c>
      <c r="AU167" s="23">
        <f>IF(AND(ISNUMBER(AK167),ISNUMBER(Clients!$M$20)),AK167+Clients!$M$20,"")</f>
        <v/>
      </c>
    </row>
    <row r="168">
      <c r="AI168" s="19" t="n"/>
      <c r="AJ168" s="24" t="n"/>
      <c r="AK168" s="25" t="n"/>
      <c r="AL168" s="25" t="n"/>
      <c r="AM168" s="24" t="n"/>
      <c r="AN168" s="19" t="n"/>
      <c r="AO168" s="22">
        <f>IFERROR(TRIM(INDEX($A168:$AH168,MATCH(Lists!$J$2,$A$1:$AH$1,0))&amp;""),"")</f>
        <v/>
      </c>
      <c r="AP168" s="22">
        <f>IFERROR(TRIM(INDEX($A168:$AH168,MATCH(Lists!$J$3,$A$1:$AH$1,0))&amp;""),"")</f>
        <v/>
      </c>
      <c r="AQ168" s="22">
        <f>IFERROR(TRIM(INDEX($A168:$AH168,MATCH(Lists!$J$4,$A$1:$AH$1,0))&amp;""),"")</f>
        <v/>
      </c>
      <c r="AR168" s="22">
        <f>IFERROR(TRIM(INDEX($A168:$AH168,MATCH(Lists!$J$5,$A$1:$AH$1,0))&amp;""),"")</f>
        <v/>
      </c>
      <c r="AS168" s="22">
        <f>IF(AO168="","",COUNTIF(Sessions!$B$2:$B$501,AO168))</f>
        <v/>
      </c>
      <c r="AT168" s="23">
        <f>IF(N(AS168)=0,"",SUMPRODUCT(MAX((Sessions!$B$2:$B$501=AO168)*Sessions!$A$2:$A$501)))</f>
        <v/>
      </c>
      <c r="AU168" s="23">
        <f>IF(AND(ISNUMBER(AK168),ISNUMBER(Clients!$M$20)),AK168+Clients!$M$20,"")</f>
        <v/>
      </c>
    </row>
    <row r="169">
      <c r="AI169" s="19" t="n"/>
      <c r="AJ169" s="24" t="n"/>
      <c r="AK169" s="25" t="n"/>
      <c r="AL169" s="25" t="n"/>
      <c r="AM169" s="24" t="n"/>
      <c r="AN169" s="19" t="n"/>
      <c r="AO169" s="22">
        <f>IFERROR(TRIM(INDEX($A169:$AH169,MATCH(Lists!$J$2,$A$1:$AH$1,0))&amp;""),"")</f>
        <v/>
      </c>
      <c r="AP169" s="22">
        <f>IFERROR(TRIM(INDEX($A169:$AH169,MATCH(Lists!$J$3,$A$1:$AH$1,0))&amp;""),"")</f>
        <v/>
      </c>
      <c r="AQ169" s="22">
        <f>IFERROR(TRIM(INDEX($A169:$AH169,MATCH(Lists!$J$4,$A$1:$AH$1,0))&amp;""),"")</f>
        <v/>
      </c>
      <c r="AR169" s="22">
        <f>IFERROR(TRIM(INDEX($A169:$AH169,MATCH(Lists!$J$5,$A$1:$AH$1,0))&amp;""),"")</f>
        <v/>
      </c>
      <c r="AS169" s="22">
        <f>IF(AO169="","",COUNTIF(Sessions!$B$2:$B$501,AO169))</f>
        <v/>
      </c>
      <c r="AT169" s="23">
        <f>IF(N(AS169)=0,"",SUMPRODUCT(MAX((Sessions!$B$2:$B$501=AO169)*Sessions!$A$2:$A$501)))</f>
        <v/>
      </c>
      <c r="AU169" s="23">
        <f>IF(AND(ISNUMBER(AK169),ISNUMBER(Clients!$M$20)),AK169+Clients!$M$20,"")</f>
        <v/>
      </c>
    </row>
    <row r="170">
      <c r="AI170" s="19" t="n"/>
      <c r="AJ170" s="24" t="n"/>
      <c r="AK170" s="25" t="n"/>
      <c r="AL170" s="25" t="n"/>
      <c r="AM170" s="24" t="n"/>
      <c r="AN170" s="19" t="n"/>
      <c r="AO170" s="22">
        <f>IFERROR(TRIM(INDEX($A170:$AH170,MATCH(Lists!$J$2,$A$1:$AH$1,0))&amp;""),"")</f>
        <v/>
      </c>
      <c r="AP170" s="22">
        <f>IFERROR(TRIM(INDEX($A170:$AH170,MATCH(Lists!$J$3,$A$1:$AH$1,0))&amp;""),"")</f>
        <v/>
      </c>
      <c r="AQ170" s="22">
        <f>IFERROR(TRIM(INDEX($A170:$AH170,MATCH(Lists!$J$4,$A$1:$AH$1,0))&amp;""),"")</f>
        <v/>
      </c>
      <c r="AR170" s="22">
        <f>IFERROR(TRIM(INDEX($A170:$AH170,MATCH(Lists!$J$5,$A$1:$AH$1,0))&amp;""),"")</f>
        <v/>
      </c>
      <c r="AS170" s="22">
        <f>IF(AO170="","",COUNTIF(Sessions!$B$2:$B$501,AO170))</f>
        <v/>
      </c>
      <c r="AT170" s="23">
        <f>IF(N(AS170)=0,"",SUMPRODUCT(MAX((Sessions!$B$2:$B$501=AO170)*Sessions!$A$2:$A$501)))</f>
        <v/>
      </c>
      <c r="AU170" s="23">
        <f>IF(AND(ISNUMBER(AK170),ISNUMBER(Clients!$M$20)),AK170+Clients!$M$20,"")</f>
        <v/>
      </c>
    </row>
    <row r="171">
      <c r="AI171" s="19" t="n"/>
      <c r="AJ171" s="24" t="n"/>
      <c r="AK171" s="25" t="n"/>
      <c r="AL171" s="25" t="n"/>
      <c r="AM171" s="24" t="n"/>
      <c r="AN171" s="19" t="n"/>
      <c r="AO171" s="22">
        <f>IFERROR(TRIM(INDEX($A171:$AH171,MATCH(Lists!$J$2,$A$1:$AH$1,0))&amp;""),"")</f>
        <v/>
      </c>
      <c r="AP171" s="22">
        <f>IFERROR(TRIM(INDEX($A171:$AH171,MATCH(Lists!$J$3,$A$1:$AH$1,0))&amp;""),"")</f>
        <v/>
      </c>
      <c r="AQ171" s="22">
        <f>IFERROR(TRIM(INDEX($A171:$AH171,MATCH(Lists!$J$4,$A$1:$AH$1,0))&amp;""),"")</f>
        <v/>
      </c>
      <c r="AR171" s="22">
        <f>IFERROR(TRIM(INDEX($A171:$AH171,MATCH(Lists!$J$5,$A$1:$AH$1,0))&amp;""),"")</f>
        <v/>
      </c>
      <c r="AS171" s="22">
        <f>IF(AO171="","",COUNTIF(Sessions!$B$2:$B$501,AO171))</f>
        <v/>
      </c>
      <c r="AT171" s="23">
        <f>IF(N(AS171)=0,"",SUMPRODUCT(MAX((Sessions!$B$2:$B$501=AO171)*Sessions!$A$2:$A$501)))</f>
        <v/>
      </c>
      <c r="AU171" s="23">
        <f>IF(AND(ISNUMBER(AK171),ISNUMBER(Clients!$M$20)),AK171+Clients!$M$20,"")</f>
        <v/>
      </c>
    </row>
    <row r="172">
      <c r="AI172" s="19" t="n"/>
      <c r="AJ172" s="24" t="n"/>
      <c r="AK172" s="25" t="n"/>
      <c r="AL172" s="25" t="n"/>
      <c r="AM172" s="24" t="n"/>
      <c r="AN172" s="19" t="n"/>
      <c r="AO172" s="22">
        <f>IFERROR(TRIM(INDEX($A172:$AH172,MATCH(Lists!$J$2,$A$1:$AH$1,0))&amp;""),"")</f>
        <v/>
      </c>
      <c r="AP172" s="22">
        <f>IFERROR(TRIM(INDEX($A172:$AH172,MATCH(Lists!$J$3,$A$1:$AH$1,0))&amp;""),"")</f>
        <v/>
      </c>
      <c r="AQ172" s="22">
        <f>IFERROR(TRIM(INDEX($A172:$AH172,MATCH(Lists!$J$4,$A$1:$AH$1,0))&amp;""),"")</f>
        <v/>
      </c>
      <c r="AR172" s="22">
        <f>IFERROR(TRIM(INDEX($A172:$AH172,MATCH(Lists!$J$5,$A$1:$AH$1,0))&amp;""),"")</f>
        <v/>
      </c>
      <c r="AS172" s="22">
        <f>IF(AO172="","",COUNTIF(Sessions!$B$2:$B$501,AO172))</f>
        <v/>
      </c>
      <c r="AT172" s="23">
        <f>IF(N(AS172)=0,"",SUMPRODUCT(MAX((Sessions!$B$2:$B$501=AO172)*Sessions!$A$2:$A$501)))</f>
        <v/>
      </c>
      <c r="AU172" s="23">
        <f>IF(AND(ISNUMBER(AK172),ISNUMBER(Clients!$M$20)),AK172+Clients!$M$20,"")</f>
        <v/>
      </c>
    </row>
    <row r="173">
      <c r="AI173" s="19" t="n"/>
      <c r="AJ173" s="24" t="n"/>
      <c r="AK173" s="25" t="n"/>
      <c r="AL173" s="25" t="n"/>
      <c r="AM173" s="24" t="n"/>
      <c r="AN173" s="19" t="n"/>
      <c r="AO173" s="22">
        <f>IFERROR(TRIM(INDEX($A173:$AH173,MATCH(Lists!$J$2,$A$1:$AH$1,0))&amp;""),"")</f>
        <v/>
      </c>
      <c r="AP173" s="22">
        <f>IFERROR(TRIM(INDEX($A173:$AH173,MATCH(Lists!$J$3,$A$1:$AH$1,0))&amp;""),"")</f>
        <v/>
      </c>
      <c r="AQ173" s="22">
        <f>IFERROR(TRIM(INDEX($A173:$AH173,MATCH(Lists!$J$4,$A$1:$AH$1,0))&amp;""),"")</f>
        <v/>
      </c>
      <c r="AR173" s="22">
        <f>IFERROR(TRIM(INDEX($A173:$AH173,MATCH(Lists!$J$5,$A$1:$AH$1,0))&amp;""),"")</f>
        <v/>
      </c>
      <c r="AS173" s="22">
        <f>IF(AO173="","",COUNTIF(Sessions!$B$2:$B$501,AO173))</f>
        <v/>
      </c>
      <c r="AT173" s="23">
        <f>IF(N(AS173)=0,"",SUMPRODUCT(MAX((Sessions!$B$2:$B$501=AO173)*Sessions!$A$2:$A$501)))</f>
        <v/>
      </c>
      <c r="AU173" s="23">
        <f>IF(AND(ISNUMBER(AK173),ISNUMBER(Clients!$M$20)),AK173+Clients!$M$20,"")</f>
        <v/>
      </c>
    </row>
    <row r="174">
      <c r="AI174" s="19" t="n"/>
      <c r="AJ174" s="24" t="n"/>
      <c r="AK174" s="25" t="n"/>
      <c r="AL174" s="25" t="n"/>
      <c r="AM174" s="24" t="n"/>
      <c r="AN174" s="19" t="n"/>
      <c r="AO174" s="22">
        <f>IFERROR(TRIM(INDEX($A174:$AH174,MATCH(Lists!$J$2,$A$1:$AH$1,0))&amp;""),"")</f>
        <v/>
      </c>
      <c r="AP174" s="22">
        <f>IFERROR(TRIM(INDEX($A174:$AH174,MATCH(Lists!$J$3,$A$1:$AH$1,0))&amp;""),"")</f>
        <v/>
      </c>
      <c r="AQ174" s="22">
        <f>IFERROR(TRIM(INDEX($A174:$AH174,MATCH(Lists!$J$4,$A$1:$AH$1,0))&amp;""),"")</f>
        <v/>
      </c>
      <c r="AR174" s="22">
        <f>IFERROR(TRIM(INDEX($A174:$AH174,MATCH(Lists!$J$5,$A$1:$AH$1,0))&amp;""),"")</f>
        <v/>
      </c>
      <c r="AS174" s="22">
        <f>IF(AO174="","",COUNTIF(Sessions!$B$2:$B$501,AO174))</f>
        <v/>
      </c>
      <c r="AT174" s="23">
        <f>IF(N(AS174)=0,"",SUMPRODUCT(MAX((Sessions!$B$2:$B$501=AO174)*Sessions!$A$2:$A$501)))</f>
        <v/>
      </c>
      <c r="AU174" s="23">
        <f>IF(AND(ISNUMBER(AK174),ISNUMBER(Clients!$M$20)),AK174+Clients!$M$20,"")</f>
        <v/>
      </c>
    </row>
    <row r="175">
      <c r="AI175" s="19" t="n"/>
      <c r="AJ175" s="24" t="n"/>
      <c r="AK175" s="25" t="n"/>
      <c r="AL175" s="25" t="n"/>
      <c r="AM175" s="24" t="n"/>
      <c r="AN175" s="19" t="n"/>
      <c r="AO175" s="22">
        <f>IFERROR(TRIM(INDEX($A175:$AH175,MATCH(Lists!$J$2,$A$1:$AH$1,0))&amp;""),"")</f>
        <v/>
      </c>
      <c r="AP175" s="22">
        <f>IFERROR(TRIM(INDEX($A175:$AH175,MATCH(Lists!$J$3,$A$1:$AH$1,0))&amp;""),"")</f>
        <v/>
      </c>
      <c r="AQ175" s="22">
        <f>IFERROR(TRIM(INDEX($A175:$AH175,MATCH(Lists!$J$4,$A$1:$AH$1,0))&amp;""),"")</f>
        <v/>
      </c>
      <c r="AR175" s="22">
        <f>IFERROR(TRIM(INDEX($A175:$AH175,MATCH(Lists!$J$5,$A$1:$AH$1,0))&amp;""),"")</f>
        <v/>
      </c>
      <c r="AS175" s="22">
        <f>IF(AO175="","",COUNTIF(Sessions!$B$2:$B$501,AO175))</f>
        <v/>
      </c>
      <c r="AT175" s="23">
        <f>IF(N(AS175)=0,"",SUMPRODUCT(MAX((Sessions!$B$2:$B$501=AO175)*Sessions!$A$2:$A$501)))</f>
        <v/>
      </c>
      <c r="AU175" s="23">
        <f>IF(AND(ISNUMBER(AK175),ISNUMBER(Clients!$M$20)),AK175+Clients!$M$20,"")</f>
        <v/>
      </c>
    </row>
    <row r="176">
      <c r="AI176" s="19" t="n"/>
      <c r="AJ176" s="24" t="n"/>
      <c r="AK176" s="25" t="n"/>
      <c r="AL176" s="25" t="n"/>
      <c r="AM176" s="24" t="n"/>
      <c r="AN176" s="19" t="n"/>
      <c r="AO176" s="22">
        <f>IFERROR(TRIM(INDEX($A176:$AH176,MATCH(Lists!$J$2,$A$1:$AH$1,0))&amp;""),"")</f>
        <v/>
      </c>
      <c r="AP176" s="22">
        <f>IFERROR(TRIM(INDEX($A176:$AH176,MATCH(Lists!$J$3,$A$1:$AH$1,0))&amp;""),"")</f>
        <v/>
      </c>
      <c r="AQ176" s="22">
        <f>IFERROR(TRIM(INDEX($A176:$AH176,MATCH(Lists!$J$4,$A$1:$AH$1,0))&amp;""),"")</f>
        <v/>
      </c>
      <c r="AR176" s="22">
        <f>IFERROR(TRIM(INDEX($A176:$AH176,MATCH(Lists!$J$5,$A$1:$AH$1,0))&amp;""),"")</f>
        <v/>
      </c>
      <c r="AS176" s="22">
        <f>IF(AO176="","",COUNTIF(Sessions!$B$2:$B$501,AO176))</f>
        <v/>
      </c>
      <c r="AT176" s="23">
        <f>IF(N(AS176)=0,"",SUMPRODUCT(MAX((Sessions!$B$2:$B$501=AO176)*Sessions!$A$2:$A$501)))</f>
        <v/>
      </c>
      <c r="AU176" s="23">
        <f>IF(AND(ISNUMBER(AK176),ISNUMBER(Clients!$M$20)),AK176+Clients!$M$20,"")</f>
        <v/>
      </c>
    </row>
    <row r="177">
      <c r="AI177" s="19" t="n"/>
      <c r="AJ177" s="24" t="n"/>
      <c r="AK177" s="25" t="n"/>
      <c r="AL177" s="25" t="n"/>
      <c r="AM177" s="24" t="n"/>
      <c r="AN177" s="19" t="n"/>
      <c r="AO177" s="22">
        <f>IFERROR(TRIM(INDEX($A177:$AH177,MATCH(Lists!$J$2,$A$1:$AH$1,0))&amp;""),"")</f>
        <v/>
      </c>
      <c r="AP177" s="22">
        <f>IFERROR(TRIM(INDEX($A177:$AH177,MATCH(Lists!$J$3,$A$1:$AH$1,0))&amp;""),"")</f>
        <v/>
      </c>
      <c r="AQ177" s="22">
        <f>IFERROR(TRIM(INDEX($A177:$AH177,MATCH(Lists!$J$4,$A$1:$AH$1,0))&amp;""),"")</f>
        <v/>
      </c>
      <c r="AR177" s="22">
        <f>IFERROR(TRIM(INDEX($A177:$AH177,MATCH(Lists!$J$5,$A$1:$AH$1,0))&amp;""),"")</f>
        <v/>
      </c>
      <c r="AS177" s="22">
        <f>IF(AO177="","",COUNTIF(Sessions!$B$2:$B$501,AO177))</f>
        <v/>
      </c>
      <c r="AT177" s="23">
        <f>IF(N(AS177)=0,"",SUMPRODUCT(MAX((Sessions!$B$2:$B$501=AO177)*Sessions!$A$2:$A$501)))</f>
        <v/>
      </c>
      <c r="AU177" s="23">
        <f>IF(AND(ISNUMBER(AK177),ISNUMBER(Clients!$M$20)),AK177+Clients!$M$20,"")</f>
        <v/>
      </c>
    </row>
    <row r="178">
      <c r="AI178" s="19" t="n"/>
      <c r="AJ178" s="24" t="n"/>
      <c r="AK178" s="25" t="n"/>
      <c r="AL178" s="25" t="n"/>
      <c r="AM178" s="24" t="n"/>
      <c r="AN178" s="19" t="n"/>
      <c r="AO178" s="22">
        <f>IFERROR(TRIM(INDEX($A178:$AH178,MATCH(Lists!$J$2,$A$1:$AH$1,0))&amp;""),"")</f>
        <v/>
      </c>
      <c r="AP178" s="22">
        <f>IFERROR(TRIM(INDEX($A178:$AH178,MATCH(Lists!$J$3,$A$1:$AH$1,0))&amp;""),"")</f>
        <v/>
      </c>
      <c r="AQ178" s="22">
        <f>IFERROR(TRIM(INDEX($A178:$AH178,MATCH(Lists!$J$4,$A$1:$AH$1,0))&amp;""),"")</f>
        <v/>
      </c>
      <c r="AR178" s="22">
        <f>IFERROR(TRIM(INDEX($A178:$AH178,MATCH(Lists!$J$5,$A$1:$AH$1,0))&amp;""),"")</f>
        <v/>
      </c>
      <c r="AS178" s="22">
        <f>IF(AO178="","",COUNTIF(Sessions!$B$2:$B$501,AO178))</f>
        <v/>
      </c>
      <c r="AT178" s="23">
        <f>IF(N(AS178)=0,"",SUMPRODUCT(MAX((Sessions!$B$2:$B$501=AO178)*Sessions!$A$2:$A$501)))</f>
        <v/>
      </c>
      <c r="AU178" s="23">
        <f>IF(AND(ISNUMBER(AK178),ISNUMBER(Clients!$M$20)),AK178+Clients!$M$20,"")</f>
        <v/>
      </c>
    </row>
    <row r="179">
      <c r="AI179" s="19" t="n"/>
      <c r="AJ179" s="24" t="n"/>
      <c r="AK179" s="25" t="n"/>
      <c r="AL179" s="25" t="n"/>
      <c r="AM179" s="24" t="n"/>
      <c r="AN179" s="19" t="n"/>
      <c r="AO179" s="22">
        <f>IFERROR(TRIM(INDEX($A179:$AH179,MATCH(Lists!$J$2,$A$1:$AH$1,0))&amp;""),"")</f>
        <v/>
      </c>
      <c r="AP179" s="22">
        <f>IFERROR(TRIM(INDEX($A179:$AH179,MATCH(Lists!$J$3,$A$1:$AH$1,0))&amp;""),"")</f>
        <v/>
      </c>
      <c r="AQ179" s="22">
        <f>IFERROR(TRIM(INDEX($A179:$AH179,MATCH(Lists!$J$4,$A$1:$AH$1,0))&amp;""),"")</f>
        <v/>
      </c>
      <c r="AR179" s="22">
        <f>IFERROR(TRIM(INDEX($A179:$AH179,MATCH(Lists!$J$5,$A$1:$AH$1,0))&amp;""),"")</f>
        <v/>
      </c>
      <c r="AS179" s="22">
        <f>IF(AO179="","",COUNTIF(Sessions!$B$2:$B$501,AO179))</f>
        <v/>
      </c>
      <c r="AT179" s="23">
        <f>IF(N(AS179)=0,"",SUMPRODUCT(MAX((Sessions!$B$2:$B$501=AO179)*Sessions!$A$2:$A$501)))</f>
        <v/>
      </c>
      <c r="AU179" s="23">
        <f>IF(AND(ISNUMBER(AK179),ISNUMBER(Clients!$M$20)),AK179+Clients!$M$20,"")</f>
        <v/>
      </c>
    </row>
    <row r="180">
      <c r="AI180" s="19" t="n"/>
      <c r="AJ180" s="24" t="n"/>
      <c r="AK180" s="25" t="n"/>
      <c r="AL180" s="25" t="n"/>
      <c r="AM180" s="24" t="n"/>
      <c r="AN180" s="19" t="n"/>
      <c r="AO180" s="22">
        <f>IFERROR(TRIM(INDEX($A180:$AH180,MATCH(Lists!$J$2,$A$1:$AH$1,0))&amp;""),"")</f>
        <v/>
      </c>
      <c r="AP180" s="22">
        <f>IFERROR(TRIM(INDEX($A180:$AH180,MATCH(Lists!$J$3,$A$1:$AH$1,0))&amp;""),"")</f>
        <v/>
      </c>
      <c r="AQ180" s="22">
        <f>IFERROR(TRIM(INDEX($A180:$AH180,MATCH(Lists!$J$4,$A$1:$AH$1,0))&amp;""),"")</f>
        <v/>
      </c>
      <c r="AR180" s="22">
        <f>IFERROR(TRIM(INDEX($A180:$AH180,MATCH(Lists!$J$5,$A$1:$AH$1,0))&amp;""),"")</f>
        <v/>
      </c>
      <c r="AS180" s="22">
        <f>IF(AO180="","",COUNTIF(Sessions!$B$2:$B$501,AO180))</f>
        <v/>
      </c>
      <c r="AT180" s="23">
        <f>IF(N(AS180)=0,"",SUMPRODUCT(MAX((Sessions!$B$2:$B$501=AO180)*Sessions!$A$2:$A$501)))</f>
        <v/>
      </c>
      <c r="AU180" s="23">
        <f>IF(AND(ISNUMBER(AK180),ISNUMBER(Clients!$M$20)),AK180+Clients!$M$20,"")</f>
        <v/>
      </c>
    </row>
    <row r="181">
      <c r="AI181" s="19" t="n"/>
      <c r="AJ181" s="24" t="n"/>
      <c r="AK181" s="25" t="n"/>
      <c r="AL181" s="25" t="n"/>
      <c r="AM181" s="24" t="n"/>
      <c r="AN181" s="19" t="n"/>
      <c r="AO181" s="22">
        <f>IFERROR(TRIM(INDEX($A181:$AH181,MATCH(Lists!$J$2,$A$1:$AH$1,0))&amp;""),"")</f>
        <v/>
      </c>
      <c r="AP181" s="22">
        <f>IFERROR(TRIM(INDEX($A181:$AH181,MATCH(Lists!$J$3,$A$1:$AH$1,0))&amp;""),"")</f>
        <v/>
      </c>
      <c r="AQ181" s="22">
        <f>IFERROR(TRIM(INDEX($A181:$AH181,MATCH(Lists!$J$4,$A$1:$AH$1,0))&amp;""),"")</f>
        <v/>
      </c>
      <c r="AR181" s="22">
        <f>IFERROR(TRIM(INDEX($A181:$AH181,MATCH(Lists!$J$5,$A$1:$AH$1,0))&amp;""),"")</f>
        <v/>
      </c>
      <c r="AS181" s="22">
        <f>IF(AO181="","",COUNTIF(Sessions!$B$2:$B$501,AO181))</f>
        <v/>
      </c>
      <c r="AT181" s="23">
        <f>IF(N(AS181)=0,"",SUMPRODUCT(MAX((Sessions!$B$2:$B$501=AO181)*Sessions!$A$2:$A$501)))</f>
        <v/>
      </c>
      <c r="AU181" s="23">
        <f>IF(AND(ISNUMBER(AK181),ISNUMBER(Clients!$M$20)),AK181+Clients!$M$20,"")</f>
        <v/>
      </c>
    </row>
    <row r="182">
      <c r="AI182" s="19" t="n"/>
      <c r="AJ182" s="24" t="n"/>
      <c r="AK182" s="25" t="n"/>
      <c r="AL182" s="25" t="n"/>
      <c r="AM182" s="24" t="n"/>
      <c r="AN182" s="19" t="n"/>
      <c r="AO182" s="22">
        <f>IFERROR(TRIM(INDEX($A182:$AH182,MATCH(Lists!$J$2,$A$1:$AH$1,0))&amp;""),"")</f>
        <v/>
      </c>
      <c r="AP182" s="22">
        <f>IFERROR(TRIM(INDEX($A182:$AH182,MATCH(Lists!$J$3,$A$1:$AH$1,0))&amp;""),"")</f>
        <v/>
      </c>
      <c r="AQ182" s="22">
        <f>IFERROR(TRIM(INDEX($A182:$AH182,MATCH(Lists!$J$4,$A$1:$AH$1,0))&amp;""),"")</f>
        <v/>
      </c>
      <c r="AR182" s="22">
        <f>IFERROR(TRIM(INDEX($A182:$AH182,MATCH(Lists!$J$5,$A$1:$AH$1,0))&amp;""),"")</f>
        <v/>
      </c>
      <c r="AS182" s="22">
        <f>IF(AO182="","",COUNTIF(Sessions!$B$2:$B$501,AO182))</f>
        <v/>
      </c>
      <c r="AT182" s="23">
        <f>IF(N(AS182)=0,"",SUMPRODUCT(MAX((Sessions!$B$2:$B$501=AO182)*Sessions!$A$2:$A$501)))</f>
        <v/>
      </c>
      <c r="AU182" s="23">
        <f>IF(AND(ISNUMBER(AK182),ISNUMBER(Clients!$M$20)),AK182+Clients!$M$20,"")</f>
        <v/>
      </c>
    </row>
    <row r="183">
      <c r="AI183" s="19" t="n"/>
      <c r="AJ183" s="24" t="n"/>
      <c r="AK183" s="25" t="n"/>
      <c r="AL183" s="25" t="n"/>
      <c r="AM183" s="24" t="n"/>
      <c r="AN183" s="19" t="n"/>
      <c r="AO183" s="22">
        <f>IFERROR(TRIM(INDEX($A183:$AH183,MATCH(Lists!$J$2,$A$1:$AH$1,0))&amp;""),"")</f>
        <v/>
      </c>
      <c r="AP183" s="22">
        <f>IFERROR(TRIM(INDEX($A183:$AH183,MATCH(Lists!$J$3,$A$1:$AH$1,0))&amp;""),"")</f>
        <v/>
      </c>
      <c r="AQ183" s="22">
        <f>IFERROR(TRIM(INDEX($A183:$AH183,MATCH(Lists!$J$4,$A$1:$AH$1,0))&amp;""),"")</f>
        <v/>
      </c>
      <c r="AR183" s="22">
        <f>IFERROR(TRIM(INDEX($A183:$AH183,MATCH(Lists!$J$5,$A$1:$AH$1,0))&amp;""),"")</f>
        <v/>
      </c>
      <c r="AS183" s="22">
        <f>IF(AO183="","",COUNTIF(Sessions!$B$2:$B$501,AO183))</f>
        <v/>
      </c>
      <c r="AT183" s="23">
        <f>IF(N(AS183)=0,"",SUMPRODUCT(MAX((Sessions!$B$2:$B$501=AO183)*Sessions!$A$2:$A$501)))</f>
        <v/>
      </c>
      <c r="AU183" s="23">
        <f>IF(AND(ISNUMBER(AK183),ISNUMBER(Clients!$M$20)),AK183+Clients!$M$20,"")</f>
        <v/>
      </c>
    </row>
    <row r="184">
      <c r="AI184" s="19" t="n"/>
      <c r="AJ184" s="24" t="n"/>
      <c r="AK184" s="25" t="n"/>
      <c r="AL184" s="25" t="n"/>
      <c r="AM184" s="24" t="n"/>
      <c r="AN184" s="19" t="n"/>
      <c r="AO184" s="22">
        <f>IFERROR(TRIM(INDEX($A184:$AH184,MATCH(Lists!$J$2,$A$1:$AH$1,0))&amp;""),"")</f>
        <v/>
      </c>
      <c r="AP184" s="22">
        <f>IFERROR(TRIM(INDEX($A184:$AH184,MATCH(Lists!$J$3,$A$1:$AH$1,0))&amp;""),"")</f>
        <v/>
      </c>
      <c r="AQ184" s="22">
        <f>IFERROR(TRIM(INDEX($A184:$AH184,MATCH(Lists!$J$4,$A$1:$AH$1,0))&amp;""),"")</f>
        <v/>
      </c>
      <c r="AR184" s="22">
        <f>IFERROR(TRIM(INDEX($A184:$AH184,MATCH(Lists!$J$5,$A$1:$AH$1,0))&amp;""),"")</f>
        <v/>
      </c>
      <c r="AS184" s="22">
        <f>IF(AO184="","",COUNTIF(Sessions!$B$2:$B$501,AO184))</f>
        <v/>
      </c>
      <c r="AT184" s="23">
        <f>IF(N(AS184)=0,"",SUMPRODUCT(MAX((Sessions!$B$2:$B$501=AO184)*Sessions!$A$2:$A$501)))</f>
        <v/>
      </c>
      <c r="AU184" s="23">
        <f>IF(AND(ISNUMBER(AK184),ISNUMBER(Clients!$M$20)),AK184+Clients!$M$20,"")</f>
        <v/>
      </c>
    </row>
    <row r="185">
      <c r="AI185" s="19" t="n"/>
      <c r="AJ185" s="24" t="n"/>
      <c r="AK185" s="25" t="n"/>
      <c r="AL185" s="25" t="n"/>
      <c r="AM185" s="24" t="n"/>
      <c r="AN185" s="19" t="n"/>
      <c r="AO185" s="22">
        <f>IFERROR(TRIM(INDEX($A185:$AH185,MATCH(Lists!$J$2,$A$1:$AH$1,0))&amp;""),"")</f>
        <v/>
      </c>
      <c r="AP185" s="22">
        <f>IFERROR(TRIM(INDEX($A185:$AH185,MATCH(Lists!$J$3,$A$1:$AH$1,0))&amp;""),"")</f>
        <v/>
      </c>
      <c r="AQ185" s="22">
        <f>IFERROR(TRIM(INDEX($A185:$AH185,MATCH(Lists!$J$4,$A$1:$AH$1,0))&amp;""),"")</f>
        <v/>
      </c>
      <c r="AR185" s="22">
        <f>IFERROR(TRIM(INDEX($A185:$AH185,MATCH(Lists!$J$5,$A$1:$AH$1,0))&amp;""),"")</f>
        <v/>
      </c>
      <c r="AS185" s="22">
        <f>IF(AO185="","",COUNTIF(Sessions!$B$2:$B$501,AO185))</f>
        <v/>
      </c>
      <c r="AT185" s="23">
        <f>IF(N(AS185)=0,"",SUMPRODUCT(MAX((Sessions!$B$2:$B$501=AO185)*Sessions!$A$2:$A$501)))</f>
        <v/>
      </c>
      <c r="AU185" s="23">
        <f>IF(AND(ISNUMBER(AK185),ISNUMBER(Clients!$M$20)),AK185+Clients!$M$20,"")</f>
        <v/>
      </c>
    </row>
    <row r="186">
      <c r="AI186" s="19" t="n"/>
      <c r="AJ186" s="24" t="n"/>
      <c r="AK186" s="25" t="n"/>
      <c r="AL186" s="25" t="n"/>
      <c r="AM186" s="24" t="n"/>
      <c r="AN186" s="19" t="n"/>
      <c r="AO186" s="22">
        <f>IFERROR(TRIM(INDEX($A186:$AH186,MATCH(Lists!$J$2,$A$1:$AH$1,0))&amp;""),"")</f>
        <v/>
      </c>
      <c r="AP186" s="22">
        <f>IFERROR(TRIM(INDEX($A186:$AH186,MATCH(Lists!$J$3,$A$1:$AH$1,0))&amp;""),"")</f>
        <v/>
      </c>
      <c r="AQ186" s="22">
        <f>IFERROR(TRIM(INDEX($A186:$AH186,MATCH(Lists!$J$4,$A$1:$AH$1,0))&amp;""),"")</f>
        <v/>
      </c>
      <c r="AR186" s="22">
        <f>IFERROR(TRIM(INDEX($A186:$AH186,MATCH(Lists!$J$5,$A$1:$AH$1,0))&amp;""),"")</f>
        <v/>
      </c>
      <c r="AS186" s="22">
        <f>IF(AO186="","",COUNTIF(Sessions!$B$2:$B$501,AO186))</f>
        <v/>
      </c>
      <c r="AT186" s="23">
        <f>IF(N(AS186)=0,"",SUMPRODUCT(MAX((Sessions!$B$2:$B$501=AO186)*Sessions!$A$2:$A$501)))</f>
        <v/>
      </c>
      <c r="AU186" s="23">
        <f>IF(AND(ISNUMBER(AK186),ISNUMBER(Clients!$M$20)),AK186+Clients!$M$20,"")</f>
        <v/>
      </c>
    </row>
    <row r="187">
      <c r="AI187" s="19" t="n"/>
      <c r="AJ187" s="24" t="n"/>
      <c r="AK187" s="25" t="n"/>
      <c r="AL187" s="25" t="n"/>
      <c r="AM187" s="24" t="n"/>
      <c r="AN187" s="19" t="n"/>
      <c r="AO187" s="22">
        <f>IFERROR(TRIM(INDEX($A187:$AH187,MATCH(Lists!$J$2,$A$1:$AH$1,0))&amp;""),"")</f>
        <v/>
      </c>
      <c r="AP187" s="22">
        <f>IFERROR(TRIM(INDEX($A187:$AH187,MATCH(Lists!$J$3,$A$1:$AH$1,0))&amp;""),"")</f>
        <v/>
      </c>
      <c r="AQ187" s="22">
        <f>IFERROR(TRIM(INDEX($A187:$AH187,MATCH(Lists!$J$4,$A$1:$AH$1,0))&amp;""),"")</f>
        <v/>
      </c>
      <c r="AR187" s="22">
        <f>IFERROR(TRIM(INDEX($A187:$AH187,MATCH(Lists!$J$5,$A$1:$AH$1,0))&amp;""),"")</f>
        <v/>
      </c>
      <c r="AS187" s="22">
        <f>IF(AO187="","",COUNTIF(Sessions!$B$2:$B$501,AO187))</f>
        <v/>
      </c>
      <c r="AT187" s="23">
        <f>IF(N(AS187)=0,"",SUMPRODUCT(MAX((Sessions!$B$2:$B$501=AO187)*Sessions!$A$2:$A$501)))</f>
        <v/>
      </c>
      <c r="AU187" s="23">
        <f>IF(AND(ISNUMBER(AK187),ISNUMBER(Clients!$M$20)),AK187+Clients!$M$20,"")</f>
        <v/>
      </c>
    </row>
    <row r="188">
      <c r="AI188" s="19" t="n"/>
      <c r="AJ188" s="24" t="n"/>
      <c r="AK188" s="25" t="n"/>
      <c r="AL188" s="25" t="n"/>
      <c r="AM188" s="24" t="n"/>
      <c r="AN188" s="19" t="n"/>
      <c r="AO188" s="22">
        <f>IFERROR(TRIM(INDEX($A188:$AH188,MATCH(Lists!$J$2,$A$1:$AH$1,0))&amp;""),"")</f>
        <v/>
      </c>
      <c r="AP188" s="22">
        <f>IFERROR(TRIM(INDEX($A188:$AH188,MATCH(Lists!$J$3,$A$1:$AH$1,0))&amp;""),"")</f>
        <v/>
      </c>
      <c r="AQ188" s="22">
        <f>IFERROR(TRIM(INDEX($A188:$AH188,MATCH(Lists!$J$4,$A$1:$AH$1,0))&amp;""),"")</f>
        <v/>
      </c>
      <c r="AR188" s="22">
        <f>IFERROR(TRIM(INDEX($A188:$AH188,MATCH(Lists!$J$5,$A$1:$AH$1,0))&amp;""),"")</f>
        <v/>
      </c>
      <c r="AS188" s="22">
        <f>IF(AO188="","",COUNTIF(Sessions!$B$2:$B$501,AO188))</f>
        <v/>
      </c>
      <c r="AT188" s="23">
        <f>IF(N(AS188)=0,"",SUMPRODUCT(MAX((Sessions!$B$2:$B$501=AO188)*Sessions!$A$2:$A$501)))</f>
        <v/>
      </c>
      <c r="AU188" s="23">
        <f>IF(AND(ISNUMBER(AK188),ISNUMBER(Clients!$M$20)),AK188+Clients!$M$20,"")</f>
        <v/>
      </c>
    </row>
    <row r="189">
      <c r="AI189" s="19" t="n"/>
      <c r="AJ189" s="24" t="n"/>
      <c r="AK189" s="25" t="n"/>
      <c r="AL189" s="25" t="n"/>
      <c r="AM189" s="24" t="n"/>
      <c r="AN189" s="19" t="n"/>
      <c r="AO189" s="22">
        <f>IFERROR(TRIM(INDEX($A189:$AH189,MATCH(Lists!$J$2,$A$1:$AH$1,0))&amp;""),"")</f>
        <v/>
      </c>
      <c r="AP189" s="22">
        <f>IFERROR(TRIM(INDEX($A189:$AH189,MATCH(Lists!$J$3,$A$1:$AH$1,0))&amp;""),"")</f>
        <v/>
      </c>
      <c r="AQ189" s="22">
        <f>IFERROR(TRIM(INDEX($A189:$AH189,MATCH(Lists!$J$4,$A$1:$AH$1,0))&amp;""),"")</f>
        <v/>
      </c>
      <c r="AR189" s="22">
        <f>IFERROR(TRIM(INDEX($A189:$AH189,MATCH(Lists!$J$5,$A$1:$AH$1,0))&amp;""),"")</f>
        <v/>
      </c>
      <c r="AS189" s="22">
        <f>IF(AO189="","",COUNTIF(Sessions!$B$2:$B$501,AO189))</f>
        <v/>
      </c>
      <c r="AT189" s="23">
        <f>IF(N(AS189)=0,"",SUMPRODUCT(MAX((Sessions!$B$2:$B$501=AO189)*Sessions!$A$2:$A$501)))</f>
        <v/>
      </c>
      <c r="AU189" s="23">
        <f>IF(AND(ISNUMBER(AK189),ISNUMBER(Clients!$M$20)),AK189+Clients!$M$20,"")</f>
        <v/>
      </c>
    </row>
    <row r="190">
      <c r="AI190" s="19" t="n"/>
      <c r="AJ190" s="24" t="n"/>
      <c r="AK190" s="25" t="n"/>
      <c r="AL190" s="25" t="n"/>
      <c r="AM190" s="24" t="n"/>
      <c r="AN190" s="19" t="n"/>
      <c r="AO190" s="22">
        <f>IFERROR(TRIM(INDEX($A190:$AH190,MATCH(Lists!$J$2,$A$1:$AH$1,0))&amp;""),"")</f>
        <v/>
      </c>
      <c r="AP190" s="22">
        <f>IFERROR(TRIM(INDEX($A190:$AH190,MATCH(Lists!$J$3,$A$1:$AH$1,0))&amp;""),"")</f>
        <v/>
      </c>
      <c r="AQ190" s="22">
        <f>IFERROR(TRIM(INDEX($A190:$AH190,MATCH(Lists!$J$4,$A$1:$AH$1,0))&amp;""),"")</f>
        <v/>
      </c>
      <c r="AR190" s="22">
        <f>IFERROR(TRIM(INDEX($A190:$AH190,MATCH(Lists!$J$5,$A$1:$AH$1,0))&amp;""),"")</f>
        <v/>
      </c>
      <c r="AS190" s="22">
        <f>IF(AO190="","",COUNTIF(Sessions!$B$2:$B$501,AO190))</f>
        <v/>
      </c>
      <c r="AT190" s="23">
        <f>IF(N(AS190)=0,"",SUMPRODUCT(MAX((Sessions!$B$2:$B$501=AO190)*Sessions!$A$2:$A$501)))</f>
        <v/>
      </c>
      <c r="AU190" s="23">
        <f>IF(AND(ISNUMBER(AK190),ISNUMBER(Clients!$M$20)),AK190+Clients!$M$20,"")</f>
        <v/>
      </c>
    </row>
    <row r="191">
      <c r="AI191" s="19" t="n"/>
      <c r="AJ191" s="24" t="n"/>
      <c r="AK191" s="25" t="n"/>
      <c r="AL191" s="25" t="n"/>
      <c r="AM191" s="24" t="n"/>
      <c r="AN191" s="19" t="n"/>
      <c r="AO191" s="22">
        <f>IFERROR(TRIM(INDEX($A191:$AH191,MATCH(Lists!$J$2,$A$1:$AH$1,0))&amp;""),"")</f>
        <v/>
      </c>
      <c r="AP191" s="22">
        <f>IFERROR(TRIM(INDEX($A191:$AH191,MATCH(Lists!$J$3,$A$1:$AH$1,0))&amp;""),"")</f>
        <v/>
      </c>
      <c r="AQ191" s="22">
        <f>IFERROR(TRIM(INDEX($A191:$AH191,MATCH(Lists!$J$4,$A$1:$AH$1,0))&amp;""),"")</f>
        <v/>
      </c>
      <c r="AR191" s="22">
        <f>IFERROR(TRIM(INDEX($A191:$AH191,MATCH(Lists!$J$5,$A$1:$AH$1,0))&amp;""),"")</f>
        <v/>
      </c>
      <c r="AS191" s="22">
        <f>IF(AO191="","",COUNTIF(Sessions!$B$2:$B$501,AO191))</f>
        <v/>
      </c>
      <c r="AT191" s="23">
        <f>IF(N(AS191)=0,"",SUMPRODUCT(MAX((Sessions!$B$2:$B$501=AO191)*Sessions!$A$2:$A$501)))</f>
        <v/>
      </c>
      <c r="AU191" s="23">
        <f>IF(AND(ISNUMBER(AK191),ISNUMBER(Clients!$M$20)),AK191+Clients!$M$20,"")</f>
        <v/>
      </c>
    </row>
    <row r="192">
      <c r="AI192" s="19" t="n"/>
      <c r="AJ192" s="24" t="n"/>
      <c r="AK192" s="25" t="n"/>
      <c r="AL192" s="25" t="n"/>
      <c r="AM192" s="24" t="n"/>
      <c r="AN192" s="19" t="n"/>
      <c r="AO192" s="22">
        <f>IFERROR(TRIM(INDEX($A192:$AH192,MATCH(Lists!$J$2,$A$1:$AH$1,0))&amp;""),"")</f>
        <v/>
      </c>
      <c r="AP192" s="22">
        <f>IFERROR(TRIM(INDEX($A192:$AH192,MATCH(Lists!$J$3,$A$1:$AH$1,0))&amp;""),"")</f>
        <v/>
      </c>
      <c r="AQ192" s="22">
        <f>IFERROR(TRIM(INDEX($A192:$AH192,MATCH(Lists!$J$4,$A$1:$AH$1,0))&amp;""),"")</f>
        <v/>
      </c>
      <c r="AR192" s="22">
        <f>IFERROR(TRIM(INDEX($A192:$AH192,MATCH(Lists!$J$5,$A$1:$AH$1,0))&amp;""),"")</f>
        <v/>
      </c>
      <c r="AS192" s="22">
        <f>IF(AO192="","",COUNTIF(Sessions!$B$2:$B$501,AO192))</f>
        <v/>
      </c>
      <c r="AT192" s="23">
        <f>IF(N(AS192)=0,"",SUMPRODUCT(MAX((Sessions!$B$2:$B$501=AO192)*Sessions!$A$2:$A$501)))</f>
        <v/>
      </c>
      <c r="AU192" s="23">
        <f>IF(AND(ISNUMBER(AK192),ISNUMBER(Clients!$M$20)),AK192+Clients!$M$20,"")</f>
        <v/>
      </c>
    </row>
    <row r="193">
      <c r="AI193" s="19" t="n"/>
      <c r="AJ193" s="24" t="n"/>
      <c r="AK193" s="25" t="n"/>
      <c r="AL193" s="25" t="n"/>
      <c r="AM193" s="24" t="n"/>
      <c r="AN193" s="19" t="n"/>
      <c r="AO193" s="22">
        <f>IFERROR(TRIM(INDEX($A193:$AH193,MATCH(Lists!$J$2,$A$1:$AH$1,0))&amp;""),"")</f>
        <v/>
      </c>
      <c r="AP193" s="22">
        <f>IFERROR(TRIM(INDEX($A193:$AH193,MATCH(Lists!$J$3,$A$1:$AH$1,0))&amp;""),"")</f>
        <v/>
      </c>
      <c r="AQ193" s="22">
        <f>IFERROR(TRIM(INDEX($A193:$AH193,MATCH(Lists!$J$4,$A$1:$AH$1,0))&amp;""),"")</f>
        <v/>
      </c>
      <c r="AR193" s="22">
        <f>IFERROR(TRIM(INDEX($A193:$AH193,MATCH(Lists!$J$5,$A$1:$AH$1,0))&amp;""),"")</f>
        <v/>
      </c>
      <c r="AS193" s="22">
        <f>IF(AO193="","",COUNTIF(Sessions!$B$2:$B$501,AO193))</f>
        <v/>
      </c>
      <c r="AT193" s="23">
        <f>IF(N(AS193)=0,"",SUMPRODUCT(MAX((Sessions!$B$2:$B$501=AO193)*Sessions!$A$2:$A$501)))</f>
        <v/>
      </c>
      <c r="AU193" s="23">
        <f>IF(AND(ISNUMBER(AK193),ISNUMBER(Clients!$M$20)),AK193+Clients!$M$20,"")</f>
        <v/>
      </c>
    </row>
    <row r="194">
      <c r="AI194" s="19" t="n"/>
      <c r="AJ194" s="24" t="n"/>
      <c r="AK194" s="25" t="n"/>
      <c r="AL194" s="25" t="n"/>
      <c r="AM194" s="24" t="n"/>
      <c r="AN194" s="19" t="n"/>
      <c r="AO194" s="22">
        <f>IFERROR(TRIM(INDEX($A194:$AH194,MATCH(Lists!$J$2,$A$1:$AH$1,0))&amp;""),"")</f>
        <v/>
      </c>
      <c r="AP194" s="22">
        <f>IFERROR(TRIM(INDEX($A194:$AH194,MATCH(Lists!$J$3,$A$1:$AH$1,0))&amp;""),"")</f>
        <v/>
      </c>
      <c r="AQ194" s="22">
        <f>IFERROR(TRIM(INDEX($A194:$AH194,MATCH(Lists!$J$4,$A$1:$AH$1,0))&amp;""),"")</f>
        <v/>
      </c>
      <c r="AR194" s="22">
        <f>IFERROR(TRIM(INDEX($A194:$AH194,MATCH(Lists!$J$5,$A$1:$AH$1,0))&amp;""),"")</f>
        <v/>
      </c>
      <c r="AS194" s="22">
        <f>IF(AO194="","",COUNTIF(Sessions!$B$2:$B$501,AO194))</f>
        <v/>
      </c>
      <c r="AT194" s="23">
        <f>IF(N(AS194)=0,"",SUMPRODUCT(MAX((Sessions!$B$2:$B$501=AO194)*Sessions!$A$2:$A$501)))</f>
        <v/>
      </c>
      <c r="AU194" s="23">
        <f>IF(AND(ISNUMBER(AK194),ISNUMBER(Clients!$M$20)),AK194+Clients!$M$20,"")</f>
        <v/>
      </c>
    </row>
    <row r="195">
      <c r="AI195" s="19" t="n"/>
      <c r="AJ195" s="24" t="n"/>
      <c r="AK195" s="25" t="n"/>
      <c r="AL195" s="25" t="n"/>
      <c r="AM195" s="24" t="n"/>
      <c r="AN195" s="19" t="n"/>
      <c r="AO195" s="22">
        <f>IFERROR(TRIM(INDEX($A195:$AH195,MATCH(Lists!$J$2,$A$1:$AH$1,0))&amp;""),"")</f>
        <v/>
      </c>
      <c r="AP195" s="22">
        <f>IFERROR(TRIM(INDEX($A195:$AH195,MATCH(Lists!$J$3,$A$1:$AH$1,0))&amp;""),"")</f>
        <v/>
      </c>
      <c r="AQ195" s="22">
        <f>IFERROR(TRIM(INDEX($A195:$AH195,MATCH(Lists!$J$4,$A$1:$AH$1,0))&amp;""),"")</f>
        <v/>
      </c>
      <c r="AR195" s="22">
        <f>IFERROR(TRIM(INDEX($A195:$AH195,MATCH(Lists!$J$5,$A$1:$AH$1,0))&amp;""),"")</f>
        <v/>
      </c>
      <c r="AS195" s="22">
        <f>IF(AO195="","",COUNTIF(Sessions!$B$2:$B$501,AO195))</f>
        <v/>
      </c>
      <c r="AT195" s="23">
        <f>IF(N(AS195)=0,"",SUMPRODUCT(MAX((Sessions!$B$2:$B$501=AO195)*Sessions!$A$2:$A$501)))</f>
        <v/>
      </c>
      <c r="AU195" s="23">
        <f>IF(AND(ISNUMBER(AK195),ISNUMBER(Clients!$M$20)),AK195+Clients!$M$20,"")</f>
        <v/>
      </c>
    </row>
    <row r="196">
      <c r="AI196" s="19" t="n"/>
      <c r="AJ196" s="24" t="n"/>
      <c r="AK196" s="25" t="n"/>
      <c r="AL196" s="25" t="n"/>
      <c r="AM196" s="24" t="n"/>
      <c r="AN196" s="19" t="n"/>
      <c r="AO196" s="22">
        <f>IFERROR(TRIM(INDEX($A196:$AH196,MATCH(Lists!$J$2,$A$1:$AH$1,0))&amp;""),"")</f>
        <v/>
      </c>
      <c r="AP196" s="22">
        <f>IFERROR(TRIM(INDEX($A196:$AH196,MATCH(Lists!$J$3,$A$1:$AH$1,0))&amp;""),"")</f>
        <v/>
      </c>
      <c r="AQ196" s="22">
        <f>IFERROR(TRIM(INDEX($A196:$AH196,MATCH(Lists!$J$4,$A$1:$AH$1,0))&amp;""),"")</f>
        <v/>
      </c>
      <c r="AR196" s="22">
        <f>IFERROR(TRIM(INDEX($A196:$AH196,MATCH(Lists!$J$5,$A$1:$AH$1,0))&amp;""),"")</f>
        <v/>
      </c>
      <c r="AS196" s="22">
        <f>IF(AO196="","",COUNTIF(Sessions!$B$2:$B$501,AO196))</f>
        <v/>
      </c>
      <c r="AT196" s="23">
        <f>IF(N(AS196)=0,"",SUMPRODUCT(MAX((Sessions!$B$2:$B$501=AO196)*Sessions!$A$2:$A$501)))</f>
        <v/>
      </c>
      <c r="AU196" s="23">
        <f>IF(AND(ISNUMBER(AK196),ISNUMBER(Clients!$M$20)),AK196+Clients!$M$20,"")</f>
        <v/>
      </c>
    </row>
    <row r="197">
      <c r="AI197" s="19" t="n"/>
      <c r="AJ197" s="24" t="n"/>
      <c r="AK197" s="25" t="n"/>
      <c r="AL197" s="25" t="n"/>
      <c r="AM197" s="24" t="n"/>
      <c r="AN197" s="19" t="n"/>
      <c r="AO197" s="22">
        <f>IFERROR(TRIM(INDEX($A197:$AH197,MATCH(Lists!$J$2,$A$1:$AH$1,0))&amp;""),"")</f>
        <v/>
      </c>
      <c r="AP197" s="22">
        <f>IFERROR(TRIM(INDEX($A197:$AH197,MATCH(Lists!$J$3,$A$1:$AH$1,0))&amp;""),"")</f>
        <v/>
      </c>
      <c r="AQ197" s="22">
        <f>IFERROR(TRIM(INDEX($A197:$AH197,MATCH(Lists!$J$4,$A$1:$AH$1,0))&amp;""),"")</f>
        <v/>
      </c>
      <c r="AR197" s="22">
        <f>IFERROR(TRIM(INDEX($A197:$AH197,MATCH(Lists!$J$5,$A$1:$AH$1,0))&amp;""),"")</f>
        <v/>
      </c>
      <c r="AS197" s="22">
        <f>IF(AO197="","",COUNTIF(Sessions!$B$2:$B$501,AO197))</f>
        <v/>
      </c>
      <c r="AT197" s="23">
        <f>IF(N(AS197)=0,"",SUMPRODUCT(MAX((Sessions!$B$2:$B$501=AO197)*Sessions!$A$2:$A$501)))</f>
        <v/>
      </c>
      <c r="AU197" s="23">
        <f>IF(AND(ISNUMBER(AK197),ISNUMBER(Clients!$M$20)),AK197+Clients!$M$20,"")</f>
        <v/>
      </c>
    </row>
    <row r="198">
      <c r="AI198" s="19" t="n"/>
      <c r="AJ198" s="24" t="n"/>
      <c r="AK198" s="25" t="n"/>
      <c r="AL198" s="25" t="n"/>
      <c r="AM198" s="24" t="n"/>
      <c r="AN198" s="19" t="n"/>
      <c r="AO198" s="22">
        <f>IFERROR(TRIM(INDEX($A198:$AH198,MATCH(Lists!$J$2,$A$1:$AH$1,0))&amp;""),"")</f>
        <v/>
      </c>
      <c r="AP198" s="22">
        <f>IFERROR(TRIM(INDEX($A198:$AH198,MATCH(Lists!$J$3,$A$1:$AH$1,0))&amp;""),"")</f>
        <v/>
      </c>
      <c r="AQ198" s="22">
        <f>IFERROR(TRIM(INDEX($A198:$AH198,MATCH(Lists!$J$4,$A$1:$AH$1,0))&amp;""),"")</f>
        <v/>
      </c>
      <c r="AR198" s="22">
        <f>IFERROR(TRIM(INDEX($A198:$AH198,MATCH(Lists!$J$5,$A$1:$AH$1,0))&amp;""),"")</f>
        <v/>
      </c>
      <c r="AS198" s="22">
        <f>IF(AO198="","",COUNTIF(Sessions!$B$2:$B$501,AO198))</f>
        <v/>
      </c>
      <c r="AT198" s="23">
        <f>IF(N(AS198)=0,"",SUMPRODUCT(MAX((Sessions!$B$2:$B$501=AO198)*Sessions!$A$2:$A$501)))</f>
        <v/>
      </c>
      <c r="AU198" s="23">
        <f>IF(AND(ISNUMBER(AK198),ISNUMBER(Clients!$M$20)),AK198+Clients!$M$20,"")</f>
        <v/>
      </c>
    </row>
    <row r="199">
      <c r="AI199" s="19" t="n"/>
      <c r="AJ199" s="24" t="n"/>
      <c r="AK199" s="25" t="n"/>
      <c r="AL199" s="25" t="n"/>
      <c r="AM199" s="24" t="n"/>
      <c r="AN199" s="19" t="n"/>
      <c r="AO199" s="22">
        <f>IFERROR(TRIM(INDEX($A199:$AH199,MATCH(Lists!$J$2,$A$1:$AH$1,0))&amp;""),"")</f>
        <v/>
      </c>
      <c r="AP199" s="22">
        <f>IFERROR(TRIM(INDEX($A199:$AH199,MATCH(Lists!$J$3,$A$1:$AH$1,0))&amp;""),"")</f>
        <v/>
      </c>
      <c r="AQ199" s="22">
        <f>IFERROR(TRIM(INDEX($A199:$AH199,MATCH(Lists!$J$4,$A$1:$AH$1,0))&amp;""),"")</f>
        <v/>
      </c>
      <c r="AR199" s="22">
        <f>IFERROR(TRIM(INDEX($A199:$AH199,MATCH(Lists!$J$5,$A$1:$AH$1,0))&amp;""),"")</f>
        <v/>
      </c>
      <c r="AS199" s="22">
        <f>IF(AO199="","",COUNTIF(Sessions!$B$2:$B$501,AO199))</f>
        <v/>
      </c>
      <c r="AT199" s="23">
        <f>IF(N(AS199)=0,"",SUMPRODUCT(MAX((Sessions!$B$2:$B$501=AO199)*Sessions!$A$2:$A$501)))</f>
        <v/>
      </c>
      <c r="AU199" s="23">
        <f>IF(AND(ISNUMBER(AK199),ISNUMBER(Clients!$M$20)),AK199+Clients!$M$20,"")</f>
        <v/>
      </c>
    </row>
    <row r="200">
      <c r="AI200" s="19" t="n"/>
      <c r="AJ200" s="24" t="n"/>
      <c r="AK200" s="25" t="n"/>
      <c r="AL200" s="25" t="n"/>
      <c r="AM200" s="24" t="n"/>
      <c r="AN200" s="19" t="n"/>
      <c r="AO200" s="22">
        <f>IFERROR(TRIM(INDEX($A200:$AH200,MATCH(Lists!$J$2,$A$1:$AH$1,0))&amp;""),"")</f>
        <v/>
      </c>
      <c r="AP200" s="22">
        <f>IFERROR(TRIM(INDEX($A200:$AH200,MATCH(Lists!$J$3,$A$1:$AH$1,0))&amp;""),"")</f>
        <v/>
      </c>
      <c r="AQ200" s="22">
        <f>IFERROR(TRIM(INDEX($A200:$AH200,MATCH(Lists!$J$4,$A$1:$AH$1,0))&amp;""),"")</f>
        <v/>
      </c>
      <c r="AR200" s="22">
        <f>IFERROR(TRIM(INDEX($A200:$AH200,MATCH(Lists!$J$5,$A$1:$AH$1,0))&amp;""),"")</f>
        <v/>
      </c>
      <c r="AS200" s="22">
        <f>IF(AO200="","",COUNTIF(Sessions!$B$2:$B$501,AO200))</f>
        <v/>
      </c>
      <c r="AT200" s="23">
        <f>IF(N(AS200)=0,"",SUMPRODUCT(MAX((Sessions!$B$2:$B$501=AO200)*Sessions!$A$2:$A$501)))</f>
        <v/>
      </c>
      <c r="AU200" s="23">
        <f>IF(AND(ISNUMBER(AK200),ISNUMBER(Clients!$M$20)),AK200+Clients!$M$20,"")</f>
        <v/>
      </c>
    </row>
    <row r="201">
      <c r="AI201" s="19" t="n"/>
      <c r="AJ201" s="24" t="n"/>
      <c r="AK201" s="25" t="n"/>
      <c r="AL201" s="25" t="n"/>
      <c r="AM201" s="24" t="n"/>
      <c r="AN201" s="19" t="n"/>
      <c r="AO201" s="22">
        <f>IFERROR(TRIM(INDEX($A201:$AH201,MATCH(Lists!$J$2,$A$1:$AH$1,0))&amp;""),"")</f>
        <v/>
      </c>
      <c r="AP201" s="22">
        <f>IFERROR(TRIM(INDEX($A201:$AH201,MATCH(Lists!$J$3,$A$1:$AH$1,0))&amp;""),"")</f>
        <v/>
      </c>
      <c r="AQ201" s="22">
        <f>IFERROR(TRIM(INDEX($A201:$AH201,MATCH(Lists!$J$4,$A$1:$AH$1,0))&amp;""),"")</f>
        <v/>
      </c>
      <c r="AR201" s="22">
        <f>IFERROR(TRIM(INDEX($A201:$AH201,MATCH(Lists!$J$5,$A$1:$AH$1,0))&amp;""),"")</f>
        <v/>
      </c>
      <c r="AS201" s="22">
        <f>IF(AO201="","",COUNTIF(Sessions!$B$2:$B$501,AO201))</f>
        <v/>
      </c>
      <c r="AT201" s="23">
        <f>IF(N(AS201)=0,"",SUMPRODUCT(MAX((Sessions!$B$2:$B$501=AO201)*Sessions!$A$2:$A$501)))</f>
        <v/>
      </c>
      <c r="AU201" s="23">
        <f>IF(AND(ISNUMBER(AK201),ISNUMBER(Clients!$M$20)),AK201+Clients!$M$20,"")</f>
        <v/>
      </c>
    </row>
    <row r="202">
      <c r="AI202" s="19" t="n"/>
      <c r="AJ202" s="24" t="n"/>
      <c r="AK202" s="25" t="n"/>
      <c r="AL202" s="25" t="n"/>
      <c r="AM202" s="24" t="n"/>
      <c r="AN202" s="19" t="n"/>
      <c r="AO202" s="22">
        <f>IFERROR(TRIM(INDEX($A202:$AH202,MATCH(Lists!$J$2,$A$1:$AH$1,0))&amp;""),"")</f>
        <v/>
      </c>
      <c r="AP202" s="22">
        <f>IFERROR(TRIM(INDEX($A202:$AH202,MATCH(Lists!$J$3,$A$1:$AH$1,0))&amp;""),"")</f>
        <v/>
      </c>
      <c r="AQ202" s="22">
        <f>IFERROR(TRIM(INDEX($A202:$AH202,MATCH(Lists!$J$4,$A$1:$AH$1,0))&amp;""),"")</f>
        <v/>
      </c>
      <c r="AR202" s="22">
        <f>IFERROR(TRIM(INDEX($A202:$AH202,MATCH(Lists!$J$5,$A$1:$AH$1,0))&amp;""),"")</f>
        <v/>
      </c>
      <c r="AS202" s="22">
        <f>IF(AO202="","",COUNTIF(Sessions!$B$2:$B$501,AO202))</f>
        <v/>
      </c>
      <c r="AT202" s="23">
        <f>IF(N(AS202)=0,"",SUMPRODUCT(MAX((Sessions!$B$2:$B$501=AO202)*Sessions!$A$2:$A$501)))</f>
        <v/>
      </c>
      <c r="AU202" s="23">
        <f>IF(AND(ISNUMBER(AK202),ISNUMBER(Clients!$M$20)),AK202+Clients!$M$20,"")</f>
        <v/>
      </c>
    </row>
    <row r="203">
      <c r="AI203" s="19" t="n"/>
      <c r="AJ203" s="24" t="n"/>
      <c r="AK203" s="25" t="n"/>
      <c r="AL203" s="25" t="n"/>
      <c r="AM203" s="24" t="n"/>
      <c r="AN203" s="19" t="n"/>
      <c r="AO203" s="22">
        <f>IFERROR(TRIM(INDEX($A203:$AH203,MATCH(Lists!$J$2,$A$1:$AH$1,0))&amp;""),"")</f>
        <v/>
      </c>
      <c r="AP203" s="22">
        <f>IFERROR(TRIM(INDEX($A203:$AH203,MATCH(Lists!$J$3,$A$1:$AH$1,0))&amp;""),"")</f>
        <v/>
      </c>
      <c r="AQ203" s="22">
        <f>IFERROR(TRIM(INDEX($A203:$AH203,MATCH(Lists!$J$4,$A$1:$AH$1,0))&amp;""),"")</f>
        <v/>
      </c>
      <c r="AR203" s="22">
        <f>IFERROR(TRIM(INDEX($A203:$AH203,MATCH(Lists!$J$5,$A$1:$AH$1,0))&amp;""),"")</f>
        <v/>
      </c>
      <c r="AS203" s="22">
        <f>IF(AO203="","",COUNTIF(Sessions!$B$2:$B$501,AO203))</f>
        <v/>
      </c>
      <c r="AT203" s="23">
        <f>IF(N(AS203)=0,"",SUMPRODUCT(MAX((Sessions!$B$2:$B$501=AO203)*Sessions!$A$2:$A$501)))</f>
        <v/>
      </c>
      <c r="AU203" s="23">
        <f>IF(AND(ISNUMBER(AK203),ISNUMBER(Clients!$M$20)),AK203+Clients!$M$20,"")</f>
        <v/>
      </c>
    </row>
    <row r="204">
      <c r="AI204" s="19" t="n"/>
      <c r="AJ204" s="24" t="n"/>
      <c r="AK204" s="25" t="n"/>
      <c r="AL204" s="25" t="n"/>
      <c r="AM204" s="24" t="n"/>
      <c r="AN204" s="19" t="n"/>
      <c r="AO204" s="22">
        <f>IFERROR(TRIM(INDEX($A204:$AH204,MATCH(Lists!$J$2,$A$1:$AH$1,0))&amp;""),"")</f>
        <v/>
      </c>
      <c r="AP204" s="22">
        <f>IFERROR(TRIM(INDEX($A204:$AH204,MATCH(Lists!$J$3,$A$1:$AH$1,0))&amp;""),"")</f>
        <v/>
      </c>
      <c r="AQ204" s="22">
        <f>IFERROR(TRIM(INDEX($A204:$AH204,MATCH(Lists!$J$4,$A$1:$AH$1,0))&amp;""),"")</f>
        <v/>
      </c>
      <c r="AR204" s="22">
        <f>IFERROR(TRIM(INDEX($A204:$AH204,MATCH(Lists!$J$5,$A$1:$AH$1,0))&amp;""),"")</f>
        <v/>
      </c>
      <c r="AS204" s="22">
        <f>IF(AO204="","",COUNTIF(Sessions!$B$2:$B$501,AO204))</f>
        <v/>
      </c>
      <c r="AT204" s="23">
        <f>IF(N(AS204)=0,"",SUMPRODUCT(MAX((Sessions!$B$2:$B$501=AO204)*Sessions!$A$2:$A$501)))</f>
        <v/>
      </c>
      <c r="AU204" s="23">
        <f>IF(AND(ISNUMBER(AK204),ISNUMBER(Clients!$M$20)),AK204+Clients!$M$20,"")</f>
        <v/>
      </c>
    </row>
    <row r="205">
      <c r="AI205" s="19" t="n"/>
      <c r="AJ205" s="24" t="n"/>
      <c r="AK205" s="25" t="n"/>
      <c r="AL205" s="25" t="n"/>
      <c r="AM205" s="24" t="n"/>
      <c r="AN205" s="19" t="n"/>
      <c r="AO205" s="22">
        <f>IFERROR(TRIM(INDEX($A205:$AH205,MATCH(Lists!$J$2,$A$1:$AH$1,0))&amp;""),"")</f>
        <v/>
      </c>
      <c r="AP205" s="22">
        <f>IFERROR(TRIM(INDEX($A205:$AH205,MATCH(Lists!$J$3,$A$1:$AH$1,0))&amp;""),"")</f>
        <v/>
      </c>
      <c r="AQ205" s="22">
        <f>IFERROR(TRIM(INDEX($A205:$AH205,MATCH(Lists!$J$4,$A$1:$AH$1,0))&amp;""),"")</f>
        <v/>
      </c>
      <c r="AR205" s="22">
        <f>IFERROR(TRIM(INDEX($A205:$AH205,MATCH(Lists!$J$5,$A$1:$AH$1,0))&amp;""),"")</f>
        <v/>
      </c>
      <c r="AS205" s="22">
        <f>IF(AO205="","",COUNTIF(Sessions!$B$2:$B$501,AO205))</f>
        <v/>
      </c>
      <c r="AT205" s="23">
        <f>IF(N(AS205)=0,"",SUMPRODUCT(MAX((Sessions!$B$2:$B$501=AO205)*Sessions!$A$2:$A$501)))</f>
        <v/>
      </c>
      <c r="AU205" s="23">
        <f>IF(AND(ISNUMBER(AK205),ISNUMBER(Clients!$M$20)),AK205+Clients!$M$20,"")</f>
        <v/>
      </c>
    </row>
    <row r="206">
      <c r="AI206" s="19" t="n"/>
      <c r="AJ206" s="24" t="n"/>
      <c r="AK206" s="25" t="n"/>
      <c r="AL206" s="25" t="n"/>
      <c r="AM206" s="24" t="n"/>
      <c r="AN206" s="19" t="n"/>
      <c r="AO206" s="22">
        <f>IFERROR(TRIM(INDEX($A206:$AH206,MATCH(Lists!$J$2,$A$1:$AH$1,0))&amp;""),"")</f>
        <v/>
      </c>
      <c r="AP206" s="22">
        <f>IFERROR(TRIM(INDEX($A206:$AH206,MATCH(Lists!$J$3,$A$1:$AH$1,0))&amp;""),"")</f>
        <v/>
      </c>
      <c r="AQ206" s="22">
        <f>IFERROR(TRIM(INDEX($A206:$AH206,MATCH(Lists!$J$4,$A$1:$AH$1,0))&amp;""),"")</f>
        <v/>
      </c>
      <c r="AR206" s="22">
        <f>IFERROR(TRIM(INDEX($A206:$AH206,MATCH(Lists!$J$5,$A$1:$AH$1,0))&amp;""),"")</f>
        <v/>
      </c>
      <c r="AS206" s="22">
        <f>IF(AO206="","",COUNTIF(Sessions!$B$2:$B$501,AO206))</f>
        <v/>
      </c>
      <c r="AT206" s="23">
        <f>IF(N(AS206)=0,"",SUMPRODUCT(MAX((Sessions!$B$2:$B$501=AO206)*Sessions!$A$2:$A$501)))</f>
        <v/>
      </c>
      <c r="AU206" s="23">
        <f>IF(AND(ISNUMBER(AK206),ISNUMBER(Clients!$M$20)),AK206+Clients!$M$20,"")</f>
        <v/>
      </c>
    </row>
    <row r="207">
      <c r="AI207" s="19" t="n"/>
      <c r="AJ207" s="24" t="n"/>
      <c r="AK207" s="25" t="n"/>
      <c r="AL207" s="25" t="n"/>
      <c r="AM207" s="24" t="n"/>
      <c r="AN207" s="19" t="n"/>
      <c r="AO207" s="22">
        <f>IFERROR(TRIM(INDEX($A207:$AH207,MATCH(Lists!$J$2,$A$1:$AH$1,0))&amp;""),"")</f>
        <v/>
      </c>
      <c r="AP207" s="22">
        <f>IFERROR(TRIM(INDEX($A207:$AH207,MATCH(Lists!$J$3,$A$1:$AH$1,0))&amp;""),"")</f>
        <v/>
      </c>
      <c r="AQ207" s="22">
        <f>IFERROR(TRIM(INDEX($A207:$AH207,MATCH(Lists!$J$4,$A$1:$AH$1,0))&amp;""),"")</f>
        <v/>
      </c>
      <c r="AR207" s="22">
        <f>IFERROR(TRIM(INDEX($A207:$AH207,MATCH(Lists!$J$5,$A$1:$AH$1,0))&amp;""),"")</f>
        <v/>
      </c>
      <c r="AS207" s="22">
        <f>IF(AO207="","",COUNTIF(Sessions!$B$2:$B$501,AO207))</f>
        <v/>
      </c>
      <c r="AT207" s="23">
        <f>IF(N(AS207)=0,"",SUMPRODUCT(MAX((Sessions!$B$2:$B$501=AO207)*Sessions!$A$2:$A$501)))</f>
        <v/>
      </c>
      <c r="AU207" s="23">
        <f>IF(AND(ISNUMBER(AK207),ISNUMBER(Clients!$M$20)),AK207+Clients!$M$20,"")</f>
        <v/>
      </c>
    </row>
    <row r="208">
      <c r="AI208" s="19" t="n"/>
      <c r="AJ208" s="24" t="n"/>
      <c r="AK208" s="25" t="n"/>
      <c r="AL208" s="25" t="n"/>
      <c r="AM208" s="24" t="n"/>
      <c r="AN208" s="19" t="n"/>
      <c r="AO208" s="22">
        <f>IFERROR(TRIM(INDEX($A208:$AH208,MATCH(Lists!$J$2,$A$1:$AH$1,0))&amp;""),"")</f>
        <v/>
      </c>
      <c r="AP208" s="22">
        <f>IFERROR(TRIM(INDEX($A208:$AH208,MATCH(Lists!$J$3,$A$1:$AH$1,0))&amp;""),"")</f>
        <v/>
      </c>
      <c r="AQ208" s="22">
        <f>IFERROR(TRIM(INDEX($A208:$AH208,MATCH(Lists!$J$4,$A$1:$AH$1,0))&amp;""),"")</f>
        <v/>
      </c>
      <c r="AR208" s="22">
        <f>IFERROR(TRIM(INDEX($A208:$AH208,MATCH(Lists!$J$5,$A$1:$AH$1,0))&amp;""),"")</f>
        <v/>
      </c>
      <c r="AS208" s="22">
        <f>IF(AO208="","",COUNTIF(Sessions!$B$2:$B$501,AO208))</f>
        <v/>
      </c>
      <c r="AT208" s="23">
        <f>IF(N(AS208)=0,"",SUMPRODUCT(MAX((Sessions!$B$2:$B$501=AO208)*Sessions!$A$2:$A$501)))</f>
        <v/>
      </c>
      <c r="AU208" s="23">
        <f>IF(AND(ISNUMBER(AK208),ISNUMBER(Clients!$M$20)),AK208+Clients!$M$20,"")</f>
        <v/>
      </c>
    </row>
    <row r="209">
      <c r="AI209" s="19" t="n"/>
      <c r="AJ209" s="24" t="n"/>
      <c r="AK209" s="25" t="n"/>
      <c r="AL209" s="25" t="n"/>
      <c r="AM209" s="24" t="n"/>
      <c r="AN209" s="19" t="n"/>
      <c r="AO209" s="22">
        <f>IFERROR(TRIM(INDEX($A209:$AH209,MATCH(Lists!$J$2,$A$1:$AH$1,0))&amp;""),"")</f>
        <v/>
      </c>
      <c r="AP209" s="22">
        <f>IFERROR(TRIM(INDEX($A209:$AH209,MATCH(Lists!$J$3,$A$1:$AH$1,0))&amp;""),"")</f>
        <v/>
      </c>
      <c r="AQ209" s="22">
        <f>IFERROR(TRIM(INDEX($A209:$AH209,MATCH(Lists!$J$4,$A$1:$AH$1,0))&amp;""),"")</f>
        <v/>
      </c>
      <c r="AR209" s="22">
        <f>IFERROR(TRIM(INDEX($A209:$AH209,MATCH(Lists!$J$5,$A$1:$AH$1,0))&amp;""),"")</f>
        <v/>
      </c>
      <c r="AS209" s="22">
        <f>IF(AO209="","",COUNTIF(Sessions!$B$2:$B$501,AO209))</f>
        <v/>
      </c>
      <c r="AT209" s="23">
        <f>IF(N(AS209)=0,"",SUMPRODUCT(MAX((Sessions!$B$2:$B$501=AO209)*Sessions!$A$2:$A$501)))</f>
        <v/>
      </c>
      <c r="AU209" s="23">
        <f>IF(AND(ISNUMBER(AK209),ISNUMBER(Clients!$M$20)),AK209+Clients!$M$20,"")</f>
        <v/>
      </c>
    </row>
    <row r="210">
      <c r="AI210" s="19" t="n"/>
      <c r="AJ210" s="24" t="n"/>
      <c r="AK210" s="25" t="n"/>
      <c r="AL210" s="25" t="n"/>
      <c r="AM210" s="24" t="n"/>
      <c r="AN210" s="19" t="n"/>
      <c r="AO210" s="22">
        <f>IFERROR(TRIM(INDEX($A210:$AH210,MATCH(Lists!$J$2,$A$1:$AH$1,0))&amp;""),"")</f>
        <v/>
      </c>
      <c r="AP210" s="22">
        <f>IFERROR(TRIM(INDEX($A210:$AH210,MATCH(Lists!$J$3,$A$1:$AH$1,0))&amp;""),"")</f>
        <v/>
      </c>
      <c r="AQ210" s="22">
        <f>IFERROR(TRIM(INDEX($A210:$AH210,MATCH(Lists!$J$4,$A$1:$AH$1,0))&amp;""),"")</f>
        <v/>
      </c>
      <c r="AR210" s="22">
        <f>IFERROR(TRIM(INDEX($A210:$AH210,MATCH(Lists!$J$5,$A$1:$AH$1,0))&amp;""),"")</f>
        <v/>
      </c>
      <c r="AS210" s="22">
        <f>IF(AO210="","",COUNTIF(Sessions!$B$2:$B$501,AO210))</f>
        <v/>
      </c>
      <c r="AT210" s="23">
        <f>IF(N(AS210)=0,"",SUMPRODUCT(MAX((Sessions!$B$2:$B$501=AO210)*Sessions!$A$2:$A$501)))</f>
        <v/>
      </c>
      <c r="AU210" s="23">
        <f>IF(AND(ISNUMBER(AK210),ISNUMBER(Clients!$M$20)),AK210+Clients!$M$20,"")</f>
        <v/>
      </c>
    </row>
    <row r="211">
      <c r="AI211" s="19" t="n"/>
      <c r="AJ211" s="24" t="n"/>
      <c r="AK211" s="25" t="n"/>
      <c r="AL211" s="25" t="n"/>
      <c r="AM211" s="24" t="n"/>
      <c r="AN211" s="19" t="n"/>
      <c r="AO211" s="22">
        <f>IFERROR(TRIM(INDEX($A211:$AH211,MATCH(Lists!$J$2,$A$1:$AH$1,0))&amp;""),"")</f>
        <v/>
      </c>
      <c r="AP211" s="22">
        <f>IFERROR(TRIM(INDEX($A211:$AH211,MATCH(Lists!$J$3,$A$1:$AH$1,0))&amp;""),"")</f>
        <v/>
      </c>
      <c r="AQ211" s="22">
        <f>IFERROR(TRIM(INDEX($A211:$AH211,MATCH(Lists!$J$4,$A$1:$AH$1,0))&amp;""),"")</f>
        <v/>
      </c>
      <c r="AR211" s="22">
        <f>IFERROR(TRIM(INDEX($A211:$AH211,MATCH(Lists!$J$5,$A$1:$AH$1,0))&amp;""),"")</f>
        <v/>
      </c>
      <c r="AS211" s="22">
        <f>IF(AO211="","",COUNTIF(Sessions!$B$2:$B$501,AO211))</f>
        <v/>
      </c>
      <c r="AT211" s="23">
        <f>IF(N(AS211)=0,"",SUMPRODUCT(MAX((Sessions!$B$2:$B$501=AO211)*Sessions!$A$2:$A$501)))</f>
        <v/>
      </c>
      <c r="AU211" s="23">
        <f>IF(AND(ISNUMBER(AK211),ISNUMBER(Clients!$M$20)),AK211+Clients!$M$20,"")</f>
        <v/>
      </c>
    </row>
    <row r="212">
      <c r="AI212" s="19" t="n"/>
      <c r="AJ212" s="24" t="n"/>
      <c r="AK212" s="25" t="n"/>
      <c r="AL212" s="25" t="n"/>
      <c r="AM212" s="24" t="n"/>
      <c r="AN212" s="19" t="n"/>
      <c r="AO212" s="22">
        <f>IFERROR(TRIM(INDEX($A212:$AH212,MATCH(Lists!$J$2,$A$1:$AH$1,0))&amp;""),"")</f>
        <v/>
      </c>
      <c r="AP212" s="22">
        <f>IFERROR(TRIM(INDEX($A212:$AH212,MATCH(Lists!$J$3,$A$1:$AH$1,0))&amp;""),"")</f>
        <v/>
      </c>
      <c r="AQ212" s="22">
        <f>IFERROR(TRIM(INDEX($A212:$AH212,MATCH(Lists!$J$4,$A$1:$AH$1,0))&amp;""),"")</f>
        <v/>
      </c>
      <c r="AR212" s="22">
        <f>IFERROR(TRIM(INDEX($A212:$AH212,MATCH(Lists!$J$5,$A$1:$AH$1,0))&amp;""),"")</f>
        <v/>
      </c>
      <c r="AS212" s="22">
        <f>IF(AO212="","",COUNTIF(Sessions!$B$2:$B$501,AO212))</f>
        <v/>
      </c>
      <c r="AT212" s="23">
        <f>IF(N(AS212)=0,"",SUMPRODUCT(MAX((Sessions!$B$2:$B$501=AO212)*Sessions!$A$2:$A$501)))</f>
        <v/>
      </c>
      <c r="AU212" s="23">
        <f>IF(AND(ISNUMBER(AK212),ISNUMBER(Clients!$M$20)),AK212+Clients!$M$20,"")</f>
        <v/>
      </c>
    </row>
    <row r="213">
      <c r="AI213" s="19" t="n"/>
      <c r="AJ213" s="24" t="n"/>
      <c r="AK213" s="25" t="n"/>
      <c r="AL213" s="25" t="n"/>
      <c r="AM213" s="24" t="n"/>
      <c r="AN213" s="19" t="n"/>
      <c r="AO213" s="22">
        <f>IFERROR(TRIM(INDEX($A213:$AH213,MATCH(Lists!$J$2,$A$1:$AH$1,0))&amp;""),"")</f>
        <v/>
      </c>
      <c r="AP213" s="22">
        <f>IFERROR(TRIM(INDEX($A213:$AH213,MATCH(Lists!$J$3,$A$1:$AH$1,0))&amp;""),"")</f>
        <v/>
      </c>
      <c r="AQ213" s="22">
        <f>IFERROR(TRIM(INDEX($A213:$AH213,MATCH(Lists!$J$4,$A$1:$AH$1,0))&amp;""),"")</f>
        <v/>
      </c>
      <c r="AR213" s="22">
        <f>IFERROR(TRIM(INDEX($A213:$AH213,MATCH(Lists!$J$5,$A$1:$AH$1,0))&amp;""),"")</f>
        <v/>
      </c>
      <c r="AS213" s="22">
        <f>IF(AO213="","",COUNTIF(Sessions!$B$2:$B$501,AO213))</f>
        <v/>
      </c>
      <c r="AT213" s="23">
        <f>IF(N(AS213)=0,"",SUMPRODUCT(MAX((Sessions!$B$2:$B$501=AO213)*Sessions!$A$2:$A$501)))</f>
        <v/>
      </c>
      <c r="AU213" s="23">
        <f>IF(AND(ISNUMBER(AK213),ISNUMBER(Clients!$M$20)),AK213+Clients!$M$20,"")</f>
        <v/>
      </c>
    </row>
    <row r="214">
      <c r="AI214" s="19" t="n"/>
      <c r="AJ214" s="24" t="n"/>
      <c r="AK214" s="25" t="n"/>
      <c r="AL214" s="25" t="n"/>
      <c r="AM214" s="24" t="n"/>
      <c r="AN214" s="19" t="n"/>
      <c r="AO214" s="22">
        <f>IFERROR(TRIM(INDEX($A214:$AH214,MATCH(Lists!$J$2,$A$1:$AH$1,0))&amp;""),"")</f>
        <v/>
      </c>
      <c r="AP214" s="22">
        <f>IFERROR(TRIM(INDEX($A214:$AH214,MATCH(Lists!$J$3,$A$1:$AH$1,0))&amp;""),"")</f>
        <v/>
      </c>
      <c r="AQ214" s="22">
        <f>IFERROR(TRIM(INDEX($A214:$AH214,MATCH(Lists!$J$4,$A$1:$AH$1,0))&amp;""),"")</f>
        <v/>
      </c>
      <c r="AR214" s="22">
        <f>IFERROR(TRIM(INDEX($A214:$AH214,MATCH(Lists!$J$5,$A$1:$AH$1,0))&amp;""),"")</f>
        <v/>
      </c>
      <c r="AS214" s="22">
        <f>IF(AO214="","",COUNTIF(Sessions!$B$2:$B$501,AO214))</f>
        <v/>
      </c>
      <c r="AT214" s="23">
        <f>IF(N(AS214)=0,"",SUMPRODUCT(MAX((Sessions!$B$2:$B$501=AO214)*Sessions!$A$2:$A$501)))</f>
        <v/>
      </c>
      <c r="AU214" s="23">
        <f>IF(AND(ISNUMBER(AK214),ISNUMBER(Clients!$M$20)),AK214+Clients!$M$20,"")</f>
        <v/>
      </c>
    </row>
    <row r="215">
      <c r="AI215" s="19" t="n"/>
      <c r="AJ215" s="24" t="n"/>
      <c r="AK215" s="25" t="n"/>
      <c r="AL215" s="25" t="n"/>
      <c r="AM215" s="24" t="n"/>
      <c r="AN215" s="19" t="n"/>
      <c r="AO215" s="22">
        <f>IFERROR(TRIM(INDEX($A215:$AH215,MATCH(Lists!$J$2,$A$1:$AH$1,0))&amp;""),"")</f>
        <v/>
      </c>
      <c r="AP215" s="22">
        <f>IFERROR(TRIM(INDEX($A215:$AH215,MATCH(Lists!$J$3,$A$1:$AH$1,0))&amp;""),"")</f>
        <v/>
      </c>
      <c r="AQ215" s="22">
        <f>IFERROR(TRIM(INDEX($A215:$AH215,MATCH(Lists!$J$4,$A$1:$AH$1,0))&amp;""),"")</f>
        <v/>
      </c>
      <c r="AR215" s="22">
        <f>IFERROR(TRIM(INDEX($A215:$AH215,MATCH(Lists!$J$5,$A$1:$AH$1,0))&amp;""),"")</f>
        <v/>
      </c>
      <c r="AS215" s="22">
        <f>IF(AO215="","",COUNTIF(Sessions!$B$2:$B$501,AO215))</f>
        <v/>
      </c>
      <c r="AT215" s="23">
        <f>IF(N(AS215)=0,"",SUMPRODUCT(MAX((Sessions!$B$2:$B$501=AO215)*Sessions!$A$2:$A$501)))</f>
        <v/>
      </c>
      <c r="AU215" s="23">
        <f>IF(AND(ISNUMBER(AK215),ISNUMBER(Clients!$M$20)),AK215+Clients!$M$20,"")</f>
        <v/>
      </c>
    </row>
    <row r="216">
      <c r="AI216" s="19" t="n"/>
      <c r="AJ216" s="24" t="n"/>
      <c r="AK216" s="25" t="n"/>
      <c r="AL216" s="25" t="n"/>
      <c r="AM216" s="24" t="n"/>
      <c r="AN216" s="19" t="n"/>
      <c r="AO216" s="22">
        <f>IFERROR(TRIM(INDEX($A216:$AH216,MATCH(Lists!$J$2,$A$1:$AH$1,0))&amp;""),"")</f>
        <v/>
      </c>
      <c r="AP216" s="22">
        <f>IFERROR(TRIM(INDEX($A216:$AH216,MATCH(Lists!$J$3,$A$1:$AH$1,0))&amp;""),"")</f>
        <v/>
      </c>
      <c r="AQ216" s="22">
        <f>IFERROR(TRIM(INDEX($A216:$AH216,MATCH(Lists!$J$4,$A$1:$AH$1,0))&amp;""),"")</f>
        <v/>
      </c>
      <c r="AR216" s="22">
        <f>IFERROR(TRIM(INDEX($A216:$AH216,MATCH(Lists!$J$5,$A$1:$AH$1,0))&amp;""),"")</f>
        <v/>
      </c>
      <c r="AS216" s="22">
        <f>IF(AO216="","",COUNTIF(Sessions!$B$2:$B$501,AO216))</f>
        <v/>
      </c>
      <c r="AT216" s="23">
        <f>IF(N(AS216)=0,"",SUMPRODUCT(MAX((Sessions!$B$2:$B$501=AO216)*Sessions!$A$2:$A$501)))</f>
        <v/>
      </c>
      <c r="AU216" s="23">
        <f>IF(AND(ISNUMBER(AK216),ISNUMBER(Clients!$M$20)),AK216+Clients!$M$20,"")</f>
        <v/>
      </c>
    </row>
    <row r="217">
      <c r="AI217" s="19" t="n"/>
      <c r="AJ217" s="24" t="n"/>
      <c r="AK217" s="25" t="n"/>
      <c r="AL217" s="25" t="n"/>
      <c r="AM217" s="24" t="n"/>
      <c r="AN217" s="19" t="n"/>
      <c r="AO217" s="22">
        <f>IFERROR(TRIM(INDEX($A217:$AH217,MATCH(Lists!$J$2,$A$1:$AH$1,0))&amp;""),"")</f>
        <v/>
      </c>
      <c r="AP217" s="22">
        <f>IFERROR(TRIM(INDEX($A217:$AH217,MATCH(Lists!$J$3,$A$1:$AH$1,0))&amp;""),"")</f>
        <v/>
      </c>
      <c r="AQ217" s="22">
        <f>IFERROR(TRIM(INDEX($A217:$AH217,MATCH(Lists!$J$4,$A$1:$AH$1,0))&amp;""),"")</f>
        <v/>
      </c>
      <c r="AR217" s="22">
        <f>IFERROR(TRIM(INDEX($A217:$AH217,MATCH(Lists!$J$5,$A$1:$AH$1,0))&amp;""),"")</f>
        <v/>
      </c>
      <c r="AS217" s="22">
        <f>IF(AO217="","",COUNTIF(Sessions!$B$2:$B$501,AO217))</f>
        <v/>
      </c>
      <c r="AT217" s="23">
        <f>IF(N(AS217)=0,"",SUMPRODUCT(MAX((Sessions!$B$2:$B$501=AO217)*Sessions!$A$2:$A$501)))</f>
        <v/>
      </c>
      <c r="AU217" s="23">
        <f>IF(AND(ISNUMBER(AK217),ISNUMBER(Clients!$M$20)),AK217+Clients!$M$20,"")</f>
        <v/>
      </c>
    </row>
    <row r="218">
      <c r="AI218" s="19" t="n"/>
      <c r="AJ218" s="24" t="n"/>
      <c r="AK218" s="25" t="n"/>
      <c r="AL218" s="25" t="n"/>
      <c r="AM218" s="24" t="n"/>
      <c r="AN218" s="19" t="n"/>
      <c r="AO218" s="22">
        <f>IFERROR(TRIM(INDEX($A218:$AH218,MATCH(Lists!$J$2,$A$1:$AH$1,0))&amp;""),"")</f>
        <v/>
      </c>
      <c r="AP218" s="22">
        <f>IFERROR(TRIM(INDEX($A218:$AH218,MATCH(Lists!$J$3,$A$1:$AH$1,0))&amp;""),"")</f>
        <v/>
      </c>
      <c r="AQ218" s="22">
        <f>IFERROR(TRIM(INDEX($A218:$AH218,MATCH(Lists!$J$4,$A$1:$AH$1,0))&amp;""),"")</f>
        <v/>
      </c>
      <c r="AR218" s="22">
        <f>IFERROR(TRIM(INDEX($A218:$AH218,MATCH(Lists!$J$5,$A$1:$AH$1,0))&amp;""),"")</f>
        <v/>
      </c>
      <c r="AS218" s="22">
        <f>IF(AO218="","",COUNTIF(Sessions!$B$2:$B$501,AO218))</f>
        <v/>
      </c>
      <c r="AT218" s="23">
        <f>IF(N(AS218)=0,"",SUMPRODUCT(MAX((Sessions!$B$2:$B$501=AO218)*Sessions!$A$2:$A$501)))</f>
        <v/>
      </c>
      <c r="AU218" s="23">
        <f>IF(AND(ISNUMBER(AK218),ISNUMBER(Clients!$M$20)),AK218+Clients!$M$20,"")</f>
        <v/>
      </c>
    </row>
    <row r="219">
      <c r="AI219" s="19" t="n"/>
      <c r="AJ219" s="24" t="n"/>
      <c r="AK219" s="25" t="n"/>
      <c r="AL219" s="25" t="n"/>
      <c r="AM219" s="24" t="n"/>
      <c r="AN219" s="19" t="n"/>
      <c r="AO219" s="22">
        <f>IFERROR(TRIM(INDEX($A219:$AH219,MATCH(Lists!$J$2,$A$1:$AH$1,0))&amp;""),"")</f>
        <v/>
      </c>
      <c r="AP219" s="22">
        <f>IFERROR(TRIM(INDEX($A219:$AH219,MATCH(Lists!$J$3,$A$1:$AH$1,0))&amp;""),"")</f>
        <v/>
      </c>
      <c r="AQ219" s="22">
        <f>IFERROR(TRIM(INDEX($A219:$AH219,MATCH(Lists!$J$4,$A$1:$AH$1,0))&amp;""),"")</f>
        <v/>
      </c>
      <c r="AR219" s="22">
        <f>IFERROR(TRIM(INDEX($A219:$AH219,MATCH(Lists!$J$5,$A$1:$AH$1,0))&amp;""),"")</f>
        <v/>
      </c>
      <c r="AS219" s="22">
        <f>IF(AO219="","",COUNTIF(Sessions!$B$2:$B$501,AO219))</f>
        <v/>
      </c>
      <c r="AT219" s="23">
        <f>IF(N(AS219)=0,"",SUMPRODUCT(MAX((Sessions!$B$2:$B$501=AO219)*Sessions!$A$2:$A$501)))</f>
        <v/>
      </c>
      <c r="AU219" s="23">
        <f>IF(AND(ISNUMBER(AK219),ISNUMBER(Clients!$M$20)),AK219+Clients!$M$20,"")</f>
        <v/>
      </c>
    </row>
    <row r="220">
      <c r="AI220" s="19" t="n"/>
      <c r="AJ220" s="24" t="n"/>
      <c r="AK220" s="25" t="n"/>
      <c r="AL220" s="25" t="n"/>
      <c r="AM220" s="24" t="n"/>
      <c r="AN220" s="19" t="n"/>
      <c r="AO220" s="22">
        <f>IFERROR(TRIM(INDEX($A220:$AH220,MATCH(Lists!$J$2,$A$1:$AH$1,0))&amp;""),"")</f>
        <v/>
      </c>
      <c r="AP220" s="22">
        <f>IFERROR(TRIM(INDEX($A220:$AH220,MATCH(Lists!$J$3,$A$1:$AH$1,0))&amp;""),"")</f>
        <v/>
      </c>
      <c r="AQ220" s="22">
        <f>IFERROR(TRIM(INDEX($A220:$AH220,MATCH(Lists!$J$4,$A$1:$AH$1,0))&amp;""),"")</f>
        <v/>
      </c>
      <c r="AR220" s="22">
        <f>IFERROR(TRIM(INDEX($A220:$AH220,MATCH(Lists!$J$5,$A$1:$AH$1,0))&amp;""),"")</f>
        <v/>
      </c>
      <c r="AS220" s="22">
        <f>IF(AO220="","",COUNTIF(Sessions!$B$2:$B$501,AO220))</f>
        <v/>
      </c>
      <c r="AT220" s="23">
        <f>IF(N(AS220)=0,"",SUMPRODUCT(MAX((Sessions!$B$2:$B$501=AO220)*Sessions!$A$2:$A$501)))</f>
        <v/>
      </c>
      <c r="AU220" s="23">
        <f>IF(AND(ISNUMBER(AK220),ISNUMBER(Clients!$M$20)),AK220+Clients!$M$20,"")</f>
        <v/>
      </c>
    </row>
    <row r="221">
      <c r="AI221" s="19" t="n"/>
      <c r="AJ221" s="24" t="n"/>
      <c r="AK221" s="25" t="n"/>
      <c r="AL221" s="25" t="n"/>
      <c r="AM221" s="24" t="n"/>
      <c r="AN221" s="19" t="n"/>
      <c r="AO221" s="22">
        <f>IFERROR(TRIM(INDEX($A221:$AH221,MATCH(Lists!$J$2,$A$1:$AH$1,0))&amp;""),"")</f>
        <v/>
      </c>
      <c r="AP221" s="22">
        <f>IFERROR(TRIM(INDEX($A221:$AH221,MATCH(Lists!$J$3,$A$1:$AH$1,0))&amp;""),"")</f>
        <v/>
      </c>
      <c r="AQ221" s="22">
        <f>IFERROR(TRIM(INDEX($A221:$AH221,MATCH(Lists!$J$4,$A$1:$AH$1,0))&amp;""),"")</f>
        <v/>
      </c>
      <c r="AR221" s="22">
        <f>IFERROR(TRIM(INDEX($A221:$AH221,MATCH(Lists!$J$5,$A$1:$AH$1,0))&amp;""),"")</f>
        <v/>
      </c>
      <c r="AS221" s="22">
        <f>IF(AO221="","",COUNTIF(Sessions!$B$2:$B$501,AO221))</f>
        <v/>
      </c>
      <c r="AT221" s="23">
        <f>IF(N(AS221)=0,"",SUMPRODUCT(MAX((Sessions!$B$2:$B$501=AO221)*Sessions!$A$2:$A$501)))</f>
        <v/>
      </c>
      <c r="AU221" s="23">
        <f>IF(AND(ISNUMBER(AK221),ISNUMBER(Clients!$M$20)),AK221+Clients!$M$20,"")</f>
        <v/>
      </c>
    </row>
    <row r="222">
      <c r="AI222" s="19" t="n"/>
      <c r="AJ222" s="24" t="n"/>
      <c r="AK222" s="25" t="n"/>
      <c r="AL222" s="25" t="n"/>
      <c r="AM222" s="24" t="n"/>
      <c r="AN222" s="19" t="n"/>
      <c r="AO222" s="22">
        <f>IFERROR(TRIM(INDEX($A222:$AH222,MATCH(Lists!$J$2,$A$1:$AH$1,0))&amp;""),"")</f>
        <v/>
      </c>
      <c r="AP222" s="22">
        <f>IFERROR(TRIM(INDEX($A222:$AH222,MATCH(Lists!$J$3,$A$1:$AH$1,0))&amp;""),"")</f>
        <v/>
      </c>
      <c r="AQ222" s="22">
        <f>IFERROR(TRIM(INDEX($A222:$AH222,MATCH(Lists!$J$4,$A$1:$AH$1,0))&amp;""),"")</f>
        <v/>
      </c>
      <c r="AR222" s="22">
        <f>IFERROR(TRIM(INDEX($A222:$AH222,MATCH(Lists!$J$5,$A$1:$AH$1,0))&amp;""),"")</f>
        <v/>
      </c>
      <c r="AS222" s="22">
        <f>IF(AO222="","",COUNTIF(Sessions!$B$2:$B$501,AO222))</f>
        <v/>
      </c>
      <c r="AT222" s="23">
        <f>IF(N(AS222)=0,"",SUMPRODUCT(MAX((Sessions!$B$2:$B$501=AO222)*Sessions!$A$2:$A$501)))</f>
        <v/>
      </c>
      <c r="AU222" s="23">
        <f>IF(AND(ISNUMBER(AK222),ISNUMBER(Clients!$M$20)),AK222+Clients!$M$20,"")</f>
        <v/>
      </c>
    </row>
    <row r="223">
      <c r="AI223" s="19" t="n"/>
      <c r="AJ223" s="24" t="n"/>
      <c r="AK223" s="25" t="n"/>
      <c r="AL223" s="25" t="n"/>
      <c r="AM223" s="24" t="n"/>
      <c r="AN223" s="19" t="n"/>
      <c r="AO223" s="22">
        <f>IFERROR(TRIM(INDEX($A223:$AH223,MATCH(Lists!$J$2,$A$1:$AH$1,0))&amp;""),"")</f>
        <v/>
      </c>
      <c r="AP223" s="22">
        <f>IFERROR(TRIM(INDEX($A223:$AH223,MATCH(Lists!$J$3,$A$1:$AH$1,0))&amp;""),"")</f>
        <v/>
      </c>
      <c r="AQ223" s="22">
        <f>IFERROR(TRIM(INDEX($A223:$AH223,MATCH(Lists!$J$4,$A$1:$AH$1,0))&amp;""),"")</f>
        <v/>
      </c>
      <c r="AR223" s="22">
        <f>IFERROR(TRIM(INDEX($A223:$AH223,MATCH(Lists!$J$5,$A$1:$AH$1,0))&amp;""),"")</f>
        <v/>
      </c>
      <c r="AS223" s="22">
        <f>IF(AO223="","",COUNTIF(Sessions!$B$2:$B$501,AO223))</f>
        <v/>
      </c>
      <c r="AT223" s="23">
        <f>IF(N(AS223)=0,"",SUMPRODUCT(MAX((Sessions!$B$2:$B$501=AO223)*Sessions!$A$2:$A$501)))</f>
        <v/>
      </c>
      <c r="AU223" s="23">
        <f>IF(AND(ISNUMBER(AK223),ISNUMBER(Clients!$M$20)),AK223+Clients!$M$20,"")</f>
        <v/>
      </c>
    </row>
    <row r="224">
      <c r="AI224" s="19" t="n"/>
      <c r="AJ224" s="24" t="n"/>
      <c r="AK224" s="25" t="n"/>
      <c r="AL224" s="25" t="n"/>
      <c r="AM224" s="24" t="n"/>
      <c r="AN224" s="19" t="n"/>
      <c r="AO224" s="22">
        <f>IFERROR(TRIM(INDEX($A224:$AH224,MATCH(Lists!$J$2,$A$1:$AH$1,0))&amp;""),"")</f>
        <v/>
      </c>
      <c r="AP224" s="22">
        <f>IFERROR(TRIM(INDEX($A224:$AH224,MATCH(Lists!$J$3,$A$1:$AH$1,0))&amp;""),"")</f>
        <v/>
      </c>
      <c r="AQ224" s="22">
        <f>IFERROR(TRIM(INDEX($A224:$AH224,MATCH(Lists!$J$4,$A$1:$AH$1,0))&amp;""),"")</f>
        <v/>
      </c>
      <c r="AR224" s="22">
        <f>IFERROR(TRIM(INDEX($A224:$AH224,MATCH(Lists!$J$5,$A$1:$AH$1,0))&amp;""),"")</f>
        <v/>
      </c>
      <c r="AS224" s="22">
        <f>IF(AO224="","",COUNTIF(Sessions!$B$2:$B$501,AO224))</f>
        <v/>
      </c>
      <c r="AT224" s="23">
        <f>IF(N(AS224)=0,"",SUMPRODUCT(MAX((Sessions!$B$2:$B$501=AO224)*Sessions!$A$2:$A$501)))</f>
        <v/>
      </c>
      <c r="AU224" s="23">
        <f>IF(AND(ISNUMBER(AK224),ISNUMBER(Clients!$M$20)),AK224+Clients!$M$20,"")</f>
        <v/>
      </c>
    </row>
    <row r="225">
      <c r="AI225" s="19" t="n"/>
      <c r="AJ225" s="24" t="n"/>
      <c r="AK225" s="25" t="n"/>
      <c r="AL225" s="25" t="n"/>
      <c r="AM225" s="24" t="n"/>
      <c r="AN225" s="19" t="n"/>
      <c r="AO225" s="22">
        <f>IFERROR(TRIM(INDEX($A225:$AH225,MATCH(Lists!$J$2,$A$1:$AH$1,0))&amp;""),"")</f>
        <v/>
      </c>
      <c r="AP225" s="22">
        <f>IFERROR(TRIM(INDEX($A225:$AH225,MATCH(Lists!$J$3,$A$1:$AH$1,0))&amp;""),"")</f>
        <v/>
      </c>
      <c r="AQ225" s="22">
        <f>IFERROR(TRIM(INDEX($A225:$AH225,MATCH(Lists!$J$4,$A$1:$AH$1,0))&amp;""),"")</f>
        <v/>
      </c>
      <c r="AR225" s="22">
        <f>IFERROR(TRIM(INDEX($A225:$AH225,MATCH(Lists!$J$5,$A$1:$AH$1,0))&amp;""),"")</f>
        <v/>
      </c>
      <c r="AS225" s="22">
        <f>IF(AO225="","",COUNTIF(Sessions!$B$2:$B$501,AO225))</f>
        <v/>
      </c>
      <c r="AT225" s="23">
        <f>IF(N(AS225)=0,"",SUMPRODUCT(MAX((Sessions!$B$2:$B$501=AO225)*Sessions!$A$2:$A$501)))</f>
        <v/>
      </c>
      <c r="AU225" s="23">
        <f>IF(AND(ISNUMBER(AK225),ISNUMBER(Clients!$M$20)),AK225+Clients!$M$20,"")</f>
        <v/>
      </c>
    </row>
    <row r="226">
      <c r="AI226" s="19" t="n"/>
      <c r="AJ226" s="24" t="n"/>
      <c r="AK226" s="25" t="n"/>
      <c r="AL226" s="25" t="n"/>
      <c r="AM226" s="24" t="n"/>
      <c r="AN226" s="19" t="n"/>
      <c r="AO226" s="22">
        <f>IFERROR(TRIM(INDEX($A226:$AH226,MATCH(Lists!$J$2,$A$1:$AH$1,0))&amp;""),"")</f>
        <v/>
      </c>
      <c r="AP226" s="22">
        <f>IFERROR(TRIM(INDEX($A226:$AH226,MATCH(Lists!$J$3,$A$1:$AH$1,0))&amp;""),"")</f>
        <v/>
      </c>
      <c r="AQ226" s="22">
        <f>IFERROR(TRIM(INDEX($A226:$AH226,MATCH(Lists!$J$4,$A$1:$AH$1,0))&amp;""),"")</f>
        <v/>
      </c>
      <c r="AR226" s="22">
        <f>IFERROR(TRIM(INDEX($A226:$AH226,MATCH(Lists!$J$5,$A$1:$AH$1,0))&amp;""),"")</f>
        <v/>
      </c>
      <c r="AS226" s="22">
        <f>IF(AO226="","",COUNTIF(Sessions!$B$2:$B$501,AO226))</f>
        <v/>
      </c>
      <c r="AT226" s="23">
        <f>IF(N(AS226)=0,"",SUMPRODUCT(MAX((Sessions!$B$2:$B$501=AO226)*Sessions!$A$2:$A$501)))</f>
        <v/>
      </c>
      <c r="AU226" s="23">
        <f>IF(AND(ISNUMBER(AK226),ISNUMBER(Clients!$M$20)),AK226+Clients!$M$20,"")</f>
        <v/>
      </c>
    </row>
    <row r="227">
      <c r="AI227" s="19" t="n"/>
      <c r="AJ227" s="24" t="n"/>
      <c r="AK227" s="25" t="n"/>
      <c r="AL227" s="25" t="n"/>
      <c r="AM227" s="24" t="n"/>
      <c r="AN227" s="19" t="n"/>
      <c r="AO227" s="22">
        <f>IFERROR(TRIM(INDEX($A227:$AH227,MATCH(Lists!$J$2,$A$1:$AH$1,0))&amp;""),"")</f>
        <v/>
      </c>
      <c r="AP227" s="22">
        <f>IFERROR(TRIM(INDEX($A227:$AH227,MATCH(Lists!$J$3,$A$1:$AH$1,0))&amp;""),"")</f>
        <v/>
      </c>
      <c r="AQ227" s="22">
        <f>IFERROR(TRIM(INDEX($A227:$AH227,MATCH(Lists!$J$4,$A$1:$AH$1,0))&amp;""),"")</f>
        <v/>
      </c>
      <c r="AR227" s="22">
        <f>IFERROR(TRIM(INDEX($A227:$AH227,MATCH(Lists!$J$5,$A$1:$AH$1,0))&amp;""),"")</f>
        <v/>
      </c>
      <c r="AS227" s="22">
        <f>IF(AO227="","",COUNTIF(Sessions!$B$2:$B$501,AO227))</f>
        <v/>
      </c>
      <c r="AT227" s="23">
        <f>IF(N(AS227)=0,"",SUMPRODUCT(MAX((Sessions!$B$2:$B$501=AO227)*Sessions!$A$2:$A$501)))</f>
        <v/>
      </c>
      <c r="AU227" s="23">
        <f>IF(AND(ISNUMBER(AK227),ISNUMBER(Clients!$M$20)),AK227+Clients!$M$20,"")</f>
        <v/>
      </c>
    </row>
    <row r="228">
      <c r="AI228" s="19" t="n"/>
      <c r="AJ228" s="24" t="n"/>
      <c r="AK228" s="25" t="n"/>
      <c r="AL228" s="25" t="n"/>
      <c r="AM228" s="24" t="n"/>
      <c r="AN228" s="19" t="n"/>
      <c r="AO228" s="22">
        <f>IFERROR(TRIM(INDEX($A228:$AH228,MATCH(Lists!$J$2,$A$1:$AH$1,0))&amp;""),"")</f>
        <v/>
      </c>
      <c r="AP228" s="22">
        <f>IFERROR(TRIM(INDEX($A228:$AH228,MATCH(Lists!$J$3,$A$1:$AH$1,0))&amp;""),"")</f>
        <v/>
      </c>
      <c r="AQ228" s="22">
        <f>IFERROR(TRIM(INDEX($A228:$AH228,MATCH(Lists!$J$4,$A$1:$AH$1,0))&amp;""),"")</f>
        <v/>
      </c>
      <c r="AR228" s="22">
        <f>IFERROR(TRIM(INDEX($A228:$AH228,MATCH(Lists!$J$5,$A$1:$AH$1,0))&amp;""),"")</f>
        <v/>
      </c>
      <c r="AS228" s="22">
        <f>IF(AO228="","",COUNTIF(Sessions!$B$2:$B$501,AO228))</f>
        <v/>
      </c>
      <c r="AT228" s="23">
        <f>IF(N(AS228)=0,"",SUMPRODUCT(MAX((Sessions!$B$2:$B$501=AO228)*Sessions!$A$2:$A$501)))</f>
        <v/>
      </c>
      <c r="AU228" s="23">
        <f>IF(AND(ISNUMBER(AK228),ISNUMBER(Clients!$M$20)),AK228+Clients!$M$20,"")</f>
        <v/>
      </c>
    </row>
    <row r="229">
      <c r="AI229" s="19" t="n"/>
      <c r="AJ229" s="24" t="n"/>
      <c r="AK229" s="25" t="n"/>
      <c r="AL229" s="25" t="n"/>
      <c r="AM229" s="24" t="n"/>
      <c r="AN229" s="19" t="n"/>
      <c r="AO229" s="22">
        <f>IFERROR(TRIM(INDEX($A229:$AH229,MATCH(Lists!$J$2,$A$1:$AH$1,0))&amp;""),"")</f>
        <v/>
      </c>
      <c r="AP229" s="22">
        <f>IFERROR(TRIM(INDEX($A229:$AH229,MATCH(Lists!$J$3,$A$1:$AH$1,0))&amp;""),"")</f>
        <v/>
      </c>
      <c r="AQ229" s="22">
        <f>IFERROR(TRIM(INDEX($A229:$AH229,MATCH(Lists!$J$4,$A$1:$AH$1,0))&amp;""),"")</f>
        <v/>
      </c>
      <c r="AR229" s="22">
        <f>IFERROR(TRIM(INDEX($A229:$AH229,MATCH(Lists!$J$5,$A$1:$AH$1,0))&amp;""),"")</f>
        <v/>
      </c>
      <c r="AS229" s="22">
        <f>IF(AO229="","",COUNTIF(Sessions!$B$2:$B$501,AO229))</f>
        <v/>
      </c>
      <c r="AT229" s="23">
        <f>IF(N(AS229)=0,"",SUMPRODUCT(MAX((Sessions!$B$2:$B$501=AO229)*Sessions!$A$2:$A$501)))</f>
        <v/>
      </c>
      <c r="AU229" s="23">
        <f>IF(AND(ISNUMBER(AK229),ISNUMBER(Clients!$M$20)),AK229+Clients!$M$20,"")</f>
        <v/>
      </c>
    </row>
    <row r="230">
      <c r="AI230" s="19" t="n"/>
      <c r="AJ230" s="24" t="n"/>
      <c r="AK230" s="25" t="n"/>
      <c r="AL230" s="25" t="n"/>
      <c r="AM230" s="24" t="n"/>
      <c r="AN230" s="19" t="n"/>
      <c r="AO230" s="22">
        <f>IFERROR(TRIM(INDEX($A230:$AH230,MATCH(Lists!$J$2,$A$1:$AH$1,0))&amp;""),"")</f>
        <v/>
      </c>
      <c r="AP230" s="22">
        <f>IFERROR(TRIM(INDEX($A230:$AH230,MATCH(Lists!$J$3,$A$1:$AH$1,0))&amp;""),"")</f>
        <v/>
      </c>
      <c r="AQ230" s="22">
        <f>IFERROR(TRIM(INDEX($A230:$AH230,MATCH(Lists!$J$4,$A$1:$AH$1,0))&amp;""),"")</f>
        <v/>
      </c>
      <c r="AR230" s="22">
        <f>IFERROR(TRIM(INDEX($A230:$AH230,MATCH(Lists!$J$5,$A$1:$AH$1,0))&amp;""),"")</f>
        <v/>
      </c>
      <c r="AS230" s="22">
        <f>IF(AO230="","",COUNTIF(Sessions!$B$2:$B$501,AO230))</f>
        <v/>
      </c>
      <c r="AT230" s="23">
        <f>IF(N(AS230)=0,"",SUMPRODUCT(MAX((Sessions!$B$2:$B$501=AO230)*Sessions!$A$2:$A$501)))</f>
        <v/>
      </c>
      <c r="AU230" s="23">
        <f>IF(AND(ISNUMBER(AK230),ISNUMBER(Clients!$M$20)),AK230+Clients!$M$20,"")</f>
        <v/>
      </c>
    </row>
    <row r="231">
      <c r="AI231" s="19" t="n"/>
      <c r="AJ231" s="24" t="n"/>
      <c r="AK231" s="25" t="n"/>
      <c r="AL231" s="25" t="n"/>
      <c r="AM231" s="24" t="n"/>
      <c r="AN231" s="19" t="n"/>
      <c r="AO231" s="22">
        <f>IFERROR(TRIM(INDEX($A231:$AH231,MATCH(Lists!$J$2,$A$1:$AH$1,0))&amp;""),"")</f>
        <v/>
      </c>
      <c r="AP231" s="22">
        <f>IFERROR(TRIM(INDEX($A231:$AH231,MATCH(Lists!$J$3,$A$1:$AH$1,0))&amp;""),"")</f>
        <v/>
      </c>
      <c r="AQ231" s="22">
        <f>IFERROR(TRIM(INDEX($A231:$AH231,MATCH(Lists!$J$4,$A$1:$AH$1,0))&amp;""),"")</f>
        <v/>
      </c>
      <c r="AR231" s="22">
        <f>IFERROR(TRIM(INDEX($A231:$AH231,MATCH(Lists!$J$5,$A$1:$AH$1,0))&amp;""),"")</f>
        <v/>
      </c>
      <c r="AS231" s="22">
        <f>IF(AO231="","",COUNTIF(Sessions!$B$2:$B$501,AO231))</f>
        <v/>
      </c>
      <c r="AT231" s="23">
        <f>IF(N(AS231)=0,"",SUMPRODUCT(MAX((Sessions!$B$2:$B$501=AO231)*Sessions!$A$2:$A$501)))</f>
        <v/>
      </c>
      <c r="AU231" s="23">
        <f>IF(AND(ISNUMBER(AK231),ISNUMBER(Clients!$M$20)),AK231+Clients!$M$20,"")</f>
        <v/>
      </c>
    </row>
    <row r="232">
      <c r="AI232" s="19" t="n"/>
      <c r="AJ232" s="24" t="n"/>
      <c r="AK232" s="25" t="n"/>
      <c r="AL232" s="25" t="n"/>
      <c r="AM232" s="24" t="n"/>
      <c r="AN232" s="19" t="n"/>
      <c r="AO232" s="22">
        <f>IFERROR(TRIM(INDEX($A232:$AH232,MATCH(Lists!$J$2,$A$1:$AH$1,0))&amp;""),"")</f>
        <v/>
      </c>
      <c r="AP232" s="22">
        <f>IFERROR(TRIM(INDEX($A232:$AH232,MATCH(Lists!$J$3,$A$1:$AH$1,0))&amp;""),"")</f>
        <v/>
      </c>
      <c r="AQ232" s="22">
        <f>IFERROR(TRIM(INDEX($A232:$AH232,MATCH(Lists!$J$4,$A$1:$AH$1,0))&amp;""),"")</f>
        <v/>
      </c>
      <c r="AR232" s="22">
        <f>IFERROR(TRIM(INDEX($A232:$AH232,MATCH(Lists!$J$5,$A$1:$AH$1,0))&amp;""),"")</f>
        <v/>
      </c>
      <c r="AS232" s="22">
        <f>IF(AO232="","",COUNTIF(Sessions!$B$2:$B$501,AO232))</f>
        <v/>
      </c>
      <c r="AT232" s="23">
        <f>IF(N(AS232)=0,"",SUMPRODUCT(MAX((Sessions!$B$2:$B$501=AO232)*Sessions!$A$2:$A$501)))</f>
        <v/>
      </c>
      <c r="AU232" s="23">
        <f>IF(AND(ISNUMBER(AK232),ISNUMBER(Clients!$M$20)),AK232+Clients!$M$20,"")</f>
        <v/>
      </c>
    </row>
    <row r="233">
      <c r="AI233" s="19" t="n"/>
      <c r="AJ233" s="24" t="n"/>
      <c r="AK233" s="25" t="n"/>
      <c r="AL233" s="25" t="n"/>
      <c r="AM233" s="24" t="n"/>
      <c r="AN233" s="19" t="n"/>
      <c r="AO233" s="22">
        <f>IFERROR(TRIM(INDEX($A233:$AH233,MATCH(Lists!$J$2,$A$1:$AH$1,0))&amp;""),"")</f>
        <v/>
      </c>
      <c r="AP233" s="22">
        <f>IFERROR(TRIM(INDEX($A233:$AH233,MATCH(Lists!$J$3,$A$1:$AH$1,0))&amp;""),"")</f>
        <v/>
      </c>
      <c r="AQ233" s="22">
        <f>IFERROR(TRIM(INDEX($A233:$AH233,MATCH(Lists!$J$4,$A$1:$AH$1,0))&amp;""),"")</f>
        <v/>
      </c>
      <c r="AR233" s="22">
        <f>IFERROR(TRIM(INDEX($A233:$AH233,MATCH(Lists!$J$5,$A$1:$AH$1,0))&amp;""),"")</f>
        <v/>
      </c>
      <c r="AS233" s="22">
        <f>IF(AO233="","",COUNTIF(Sessions!$B$2:$B$501,AO233))</f>
        <v/>
      </c>
      <c r="AT233" s="23">
        <f>IF(N(AS233)=0,"",SUMPRODUCT(MAX((Sessions!$B$2:$B$501=AO233)*Sessions!$A$2:$A$501)))</f>
        <v/>
      </c>
      <c r="AU233" s="23">
        <f>IF(AND(ISNUMBER(AK233),ISNUMBER(Clients!$M$20)),AK233+Clients!$M$20,"")</f>
        <v/>
      </c>
    </row>
    <row r="234">
      <c r="AI234" s="19" t="n"/>
      <c r="AJ234" s="24" t="n"/>
      <c r="AK234" s="25" t="n"/>
      <c r="AL234" s="25" t="n"/>
      <c r="AM234" s="24" t="n"/>
      <c r="AN234" s="19" t="n"/>
      <c r="AO234" s="22">
        <f>IFERROR(TRIM(INDEX($A234:$AH234,MATCH(Lists!$J$2,$A$1:$AH$1,0))&amp;""),"")</f>
        <v/>
      </c>
      <c r="AP234" s="22">
        <f>IFERROR(TRIM(INDEX($A234:$AH234,MATCH(Lists!$J$3,$A$1:$AH$1,0))&amp;""),"")</f>
        <v/>
      </c>
      <c r="AQ234" s="22">
        <f>IFERROR(TRIM(INDEX($A234:$AH234,MATCH(Lists!$J$4,$A$1:$AH$1,0))&amp;""),"")</f>
        <v/>
      </c>
      <c r="AR234" s="22">
        <f>IFERROR(TRIM(INDEX($A234:$AH234,MATCH(Lists!$J$5,$A$1:$AH$1,0))&amp;""),"")</f>
        <v/>
      </c>
      <c r="AS234" s="22">
        <f>IF(AO234="","",COUNTIF(Sessions!$B$2:$B$501,AO234))</f>
        <v/>
      </c>
      <c r="AT234" s="23">
        <f>IF(N(AS234)=0,"",SUMPRODUCT(MAX((Sessions!$B$2:$B$501=AO234)*Sessions!$A$2:$A$501)))</f>
        <v/>
      </c>
      <c r="AU234" s="23">
        <f>IF(AND(ISNUMBER(AK234),ISNUMBER(Clients!$M$20)),AK234+Clients!$M$20,"")</f>
        <v/>
      </c>
    </row>
    <row r="235">
      <c r="AI235" s="19" t="n"/>
      <c r="AJ235" s="24" t="n"/>
      <c r="AK235" s="25" t="n"/>
      <c r="AL235" s="25" t="n"/>
      <c r="AM235" s="24" t="n"/>
      <c r="AN235" s="19" t="n"/>
      <c r="AO235" s="22">
        <f>IFERROR(TRIM(INDEX($A235:$AH235,MATCH(Lists!$J$2,$A$1:$AH$1,0))&amp;""),"")</f>
        <v/>
      </c>
      <c r="AP235" s="22">
        <f>IFERROR(TRIM(INDEX($A235:$AH235,MATCH(Lists!$J$3,$A$1:$AH$1,0))&amp;""),"")</f>
        <v/>
      </c>
      <c r="AQ235" s="22">
        <f>IFERROR(TRIM(INDEX($A235:$AH235,MATCH(Lists!$J$4,$A$1:$AH$1,0))&amp;""),"")</f>
        <v/>
      </c>
      <c r="AR235" s="22">
        <f>IFERROR(TRIM(INDEX($A235:$AH235,MATCH(Lists!$J$5,$A$1:$AH$1,0))&amp;""),"")</f>
        <v/>
      </c>
      <c r="AS235" s="22">
        <f>IF(AO235="","",COUNTIF(Sessions!$B$2:$B$501,AO235))</f>
        <v/>
      </c>
      <c r="AT235" s="23">
        <f>IF(N(AS235)=0,"",SUMPRODUCT(MAX((Sessions!$B$2:$B$501=AO235)*Sessions!$A$2:$A$501)))</f>
        <v/>
      </c>
      <c r="AU235" s="23">
        <f>IF(AND(ISNUMBER(AK235),ISNUMBER(Clients!$M$20)),AK235+Clients!$M$20,"")</f>
        <v/>
      </c>
    </row>
    <row r="236">
      <c r="AI236" s="19" t="n"/>
      <c r="AJ236" s="24" t="n"/>
      <c r="AK236" s="25" t="n"/>
      <c r="AL236" s="25" t="n"/>
      <c r="AM236" s="24" t="n"/>
      <c r="AN236" s="19" t="n"/>
      <c r="AO236" s="22">
        <f>IFERROR(TRIM(INDEX($A236:$AH236,MATCH(Lists!$J$2,$A$1:$AH$1,0))&amp;""),"")</f>
        <v/>
      </c>
      <c r="AP236" s="22">
        <f>IFERROR(TRIM(INDEX($A236:$AH236,MATCH(Lists!$J$3,$A$1:$AH$1,0))&amp;""),"")</f>
        <v/>
      </c>
      <c r="AQ236" s="22">
        <f>IFERROR(TRIM(INDEX($A236:$AH236,MATCH(Lists!$J$4,$A$1:$AH$1,0))&amp;""),"")</f>
        <v/>
      </c>
      <c r="AR236" s="22">
        <f>IFERROR(TRIM(INDEX($A236:$AH236,MATCH(Lists!$J$5,$A$1:$AH$1,0))&amp;""),"")</f>
        <v/>
      </c>
      <c r="AS236" s="22">
        <f>IF(AO236="","",COUNTIF(Sessions!$B$2:$B$501,AO236))</f>
        <v/>
      </c>
      <c r="AT236" s="23">
        <f>IF(N(AS236)=0,"",SUMPRODUCT(MAX((Sessions!$B$2:$B$501=AO236)*Sessions!$A$2:$A$501)))</f>
        <v/>
      </c>
      <c r="AU236" s="23">
        <f>IF(AND(ISNUMBER(AK236),ISNUMBER(Clients!$M$20)),AK236+Clients!$M$20,"")</f>
        <v/>
      </c>
    </row>
    <row r="237">
      <c r="AI237" s="19" t="n"/>
      <c r="AJ237" s="24" t="n"/>
      <c r="AK237" s="25" t="n"/>
      <c r="AL237" s="25" t="n"/>
      <c r="AM237" s="24" t="n"/>
      <c r="AN237" s="19" t="n"/>
      <c r="AO237" s="22">
        <f>IFERROR(TRIM(INDEX($A237:$AH237,MATCH(Lists!$J$2,$A$1:$AH$1,0))&amp;""),"")</f>
        <v/>
      </c>
      <c r="AP237" s="22">
        <f>IFERROR(TRIM(INDEX($A237:$AH237,MATCH(Lists!$J$3,$A$1:$AH$1,0))&amp;""),"")</f>
        <v/>
      </c>
      <c r="AQ237" s="22">
        <f>IFERROR(TRIM(INDEX($A237:$AH237,MATCH(Lists!$J$4,$A$1:$AH$1,0))&amp;""),"")</f>
        <v/>
      </c>
      <c r="AR237" s="22">
        <f>IFERROR(TRIM(INDEX($A237:$AH237,MATCH(Lists!$J$5,$A$1:$AH$1,0))&amp;""),"")</f>
        <v/>
      </c>
      <c r="AS237" s="22">
        <f>IF(AO237="","",COUNTIF(Sessions!$B$2:$B$501,AO237))</f>
        <v/>
      </c>
      <c r="AT237" s="23">
        <f>IF(N(AS237)=0,"",SUMPRODUCT(MAX((Sessions!$B$2:$B$501=AO237)*Sessions!$A$2:$A$501)))</f>
        <v/>
      </c>
      <c r="AU237" s="23">
        <f>IF(AND(ISNUMBER(AK237),ISNUMBER(Clients!$M$20)),AK237+Clients!$M$20,"")</f>
        <v/>
      </c>
    </row>
    <row r="238">
      <c r="AI238" s="19" t="n"/>
      <c r="AJ238" s="24" t="n"/>
      <c r="AK238" s="25" t="n"/>
      <c r="AL238" s="25" t="n"/>
      <c r="AM238" s="24" t="n"/>
      <c r="AN238" s="19" t="n"/>
      <c r="AO238" s="22">
        <f>IFERROR(TRIM(INDEX($A238:$AH238,MATCH(Lists!$J$2,$A$1:$AH$1,0))&amp;""),"")</f>
        <v/>
      </c>
      <c r="AP238" s="22">
        <f>IFERROR(TRIM(INDEX($A238:$AH238,MATCH(Lists!$J$3,$A$1:$AH$1,0))&amp;""),"")</f>
        <v/>
      </c>
      <c r="AQ238" s="22">
        <f>IFERROR(TRIM(INDEX($A238:$AH238,MATCH(Lists!$J$4,$A$1:$AH$1,0))&amp;""),"")</f>
        <v/>
      </c>
      <c r="AR238" s="22">
        <f>IFERROR(TRIM(INDEX($A238:$AH238,MATCH(Lists!$J$5,$A$1:$AH$1,0))&amp;""),"")</f>
        <v/>
      </c>
      <c r="AS238" s="22">
        <f>IF(AO238="","",COUNTIF(Sessions!$B$2:$B$501,AO238))</f>
        <v/>
      </c>
      <c r="AT238" s="23">
        <f>IF(N(AS238)=0,"",SUMPRODUCT(MAX((Sessions!$B$2:$B$501=AO238)*Sessions!$A$2:$A$501)))</f>
        <v/>
      </c>
      <c r="AU238" s="23">
        <f>IF(AND(ISNUMBER(AK238),ISNUMBER(Clients!$M$20)),AK238+Clients!$M$20,"")</f>
        <v/>
      </c>
    </row>
    <row r="239">
      <c r="AI239" s="19" t="n"/>
      <c r="AJ239" s="24" t="n"/>
      <c r="AK239" s="25" t="n"/>
      <c r="AL239" s="25" t="n"/>
      <c r="AM239" s="24" t="n"/>
      <c r="AN239" s="19" t="n"/>
      <c r="AO239" s="22">
        <f>IFERROR(TRIM(INDEX($A239:$AH239,MATCH(Lists!$J$2,$A$1:$AH$1,0))&amp;""),"")</f>
        <v/>
      </c>
      <c r="AP239" s="22">
        <f>IFERROR(TRIM(INDEX($A239:$AH239,MATCH(Lists!$J$3,$A$1:$AH$1,0))&amp;""),"")</f>
        <v/>
      </c>
      <c r="AQ239" s="22">
        <f>IFERROR(TRIM(INDEX($A239:$AH239,MATCH(Lists!$J$4,$A$1:$AH$1,0))&amp;""),"")</f>
        <v/>
      </c>
      <c r="AR239" s="22">
        <f>IFERROR(TRIM(INDEX($A239:$AH239,MATCH(Lists!$J$5,$A$1:$AH$1,0))&amp;""),"")</f>
        <v/>
      </c>
      <c r="AS239" s="22">
        <f>IF(AO239="","",COUNTIF(Sessions!$B$2:$B$501,AO239))</f>
        <v/>
      </c>
      <c r="AT239" s="23">
        <f>IF(N(AS239)=0,"",SUMPRODUCT(MAX((Sessions!$B$2:$B$501=AO239)*Sessions!$A$2:$A$501)))</f>
        <v/>
      </c>
      <c r="AU239" s="23">
        <f>IF(AND(ISNUMBER(AK239),ISNUMBER(Clients!$M$20)),AK239+Clients!$M$20,"")</f>
        <v/>
      </c>
    </row>
    <row r="240">
      <c r="AI240" s="19" t="n"/>
      <c r="AJ240" s="24" t="n"/>
      <c r="AK240" s="25" t="n"/>
      <c r="AL240" s="25" t="n"/>
      <c r="AM240" s="24" t="n"/>
      <c r="AN240" s="19" t="n"/>
      <c r="AO240" s="22">
        <f>IFERROR(TRIM(INDEX($A240:$AH240,MATCH(Lists!$J$2,$A$1:$AH$1,0))&amp;""),"")</f>
        <v/>
      </c>
      <c r="AP240" s="22">
        <f>IFERROR(TRIM(INDEX($A240:$AH240,MATCH(Lists!$J$3,$A$1:$AH$1,0))&amp;""),"")</f>
        <v/>
      </c>
      <c r="AQ240" s="22">
        <f>IFERROR(TRIM(INDEX($A240:$AH240,MATCH(Lists!$J$4,$A$1:$AH$1,0))&amp;""),"")</f>
        <v/>
      </c>
      <c r="AR240" s="22">
        <f>IFERROR(TRIM(INDEX($A240:$AH240,MATCH(Lists!$J$5,$A$1:$AH$1,0))&amp;""),"")</f>
        <v/>
      </c>
      <c r="AS240" s="22">
        <f>IF(AO240="","",COUNTIF(Sessions!$B$2:$B$501,AO240))</f>
        <v/>
      </c>
      <c r="AT240" s="23">
        <f>IF(N(AS240)=0,"",SUMPRODUCT(MAX((Sessions!$B$2:$B$501=AO240)*Sessions!$A$2:$A$501)))</f>
        <v/>
      </c>
      <c r="AU240" s="23">
        <f>IF(AND(ISNUMBER(AK240),ISNUMBER(Clients!$M$20)),AK240+Clients!$M$20,"")</f>
        <v/>
      </c>
    </row>
    <row r="241">
      <c r="AI241" s="19" t="n"/>
      <c r="AJ241" s="24" t="n"/>
      <c r="AK241" s="25" t="n"/>
      <c r="AL241" s="25" t="n"/>
      <c r="AM241" s="24" t="n"/>
      <c r="AN241" s="19" t="n"/>
      <c r="AO241" s="22">
        <f>IFERROR(TRIM(INDEX($A241:$AH241,MATCH(Lists!$J$2,$A$1:$AH$1,0))&amp;""),"")</f>
        <v/>
      </c>
      <c r="AP241" s="22">
        <f>IFERROR(TRIM(INDEX($A241:$AH241,MATCH(Lists!$J$3,$A$1:$AH$1,0))&amp;""),"")</f>
        <v/>
      </c>
      <c r="AQ241" s="22">
        <f>IFERROR(TRIM(INDEX($A241:$AH241,MATCH(Lists!$J$4,$A$1:$AH$1,0))&amp;""),"")</f>
        <v/>
      </c>
      <c r="AR241" s="22">
        <f>IFERROR(TRIM(INDEX($A241:$AH241,MATCH(Lists!$J$5,$A$1:$AH$1,0))&amp;""),"")</f>
        <v/>
      </c>
      <c r="AS241" s="22">
        <f>IF(AO241="","",COUNTIF(Sessions!$B$2:$B$501,AO241))</f>
        <v/>
      </c>
      <c r="AT241" s="23">
        <f>IF(N(AS241)=0,"",SUMPRODUCT(MAX((Sessions!$B$2:$B$501=AO241)*Sessions!$A$2:$A$501)))</f>
        <v/>
      </c>
      <c r="AU241" s="23">
        <f>IF(AND(ISNUMBER(AK241),ISNUMBER(Clients!$M$20)),AK241+Clients!$M$20,"")</f>
        <v/>
      </c>
    </row>
    <row r="242">
      <c r="AI242" s="19" t="n"/>
      <c r="AJ242" s="24" t="n"/>
      <c r="AK242" s="25" t="n"/>
      <c r="AL242" s="25" t="n"/>
      <c r="AM242" s="24" t="n"/>
      <c r="AN242" s="19" t="n"/>
      <c r="AO242" s="22">
        <f>IFERROR(TRIM(INDEX($A242:$AH242,MATCH(Lists!$J$2,$A$1:$AH$1,0))&amp;""),"")</f>
        <v/>
      </c>
      <c r="AP242" s="22">
        <f>IFERROR(TRIM(INDEX($A242:$AH242,MATCH(Lists!$J$3,$A$1:$AH$1,0))&amp;""),"")</f>
        <v/>
      </c>
      <c r="AQ242" s="22">
        <f>IFERROR(TRIM(INDEX($A242:$AH242,MATCH(Lists!$J$4,$A$1:$AH$1,0))&amp;""),"")</f>
        <v/>
      </c>
      <c r="AR242" s="22">
        <f>IFERROR(TRIM(INDEX($A242:$AH242,MATCH(Lists!$J$5,$A$1:$AH$1,0))&amp;""),"")</f>
        <v/>
      </c>
      <c r="AS242" s="22">
        <f>IF(AO242="","",COUNTIF(Sessions!$B$2:$B$501,AO242))</f>
        <v/>
      </c>
      <c r="AT242" s="23">
        <f>IF(N(AS242)=0,"",SUMPRODUCT(MAX((Sessions!$B$2:$B$501=AO242)*Sessions!$A$2:$A$501)))</f>
        <v/>
      </c>
      <c r="AU242" s="23">
        <f>IF(AND(ISNUMBER(AK242),ISNUMBER(Clients!$M$20)),AK242+Clients!$M$20,"")</f>
        <v/>
      </c>
    </row>
    <row r="243">
      <c r="AI243" s="19" t="n"/>
      <c r="AJ243" s="24" t="n"/>
      <c r="AK243" s="25" t="n"/>
      <c r="AL243" s="25" t="n"/>
      <c r="AM243" s="24" t="n"/>
      <c r="AN243" s="19" t="n"/>
      <c r="AO243" s="22">
        <f>IFERROR(TRIM(INDEX($A243:$AH243,MATCH(Lists!$J$2,$A$1:$AH$1,0))&amp;""),"")</f>
        <v/>
      </c>
      <c r="AP243" s="22">
        <f>IFERROR(TRIM(INDEX($A243:$AH243,MATCH(Lists!$J$3,$A$1:$AH$1,0))&amp;""),"")</f>
        <v/>
      </c>
      <c r="AQ243" s="22">
        <f>IFERROR(TRIM(INDEX($A243:$AH243,MATCH(Lists!$J$4,$A$1:$AH$1,0))&amp;""),"")</f>
        <v/>
      </c>
      <c r="AR243" s="22">
        <f>IFERROR(TRIM(INDEX($A243:$AH243,MATCH(Lists!$J$5,$A$1:$AH$1,0))&amp;""),"")</f>
        <v/>
      </c>
      <c r="AS243" s="22">
        <f>IF(AO243="","",COUNTIF(Sessions!$B$2:$B$501,AO243))</f>
        <v/>
      </c>
      <c r="AT243" s="23">
        <f>IF(N(AS243)=0,"",SUMPRODUCT(MAX((Sessions!$B$2:$B$501=AO243)*Sessions!$A$2:$A$501)))</f>
        <v/>
      </c>
      <c r="AU243" s="23">
        <f>IF(AND(ISNUMBER(AK243),ISNUMBER(Clients!$M$20)),AK243+Clients!$M$20,"")</f>
        <v/>
      </c>
    </row>
    <row r="244">
      <c r="AI244" s="19" t="n"/>
      <c r="AJ244" s="24" t="n"/>
      <c r="AK244" s="25" t="n"/>
      <c r="AL244" s="25" t="n"/>
      <c r="AM244" s="24" t="n"/>
      <c r="AN244" s="19" t="n"/>
      <c r="AO244" s="22">
        <f>IFERROR(TRIM(INDEX($A244:$AH244,MATCH(Lists!$J$2,$A$1:$AH$1,0))&amp;""),"")</f>
        <v/>
      </c>
      <c r="AP244" s="22">
        <f>IFERROR(TRIM(INDEX($A244:$AH244,MATCH(Lists!$J$3,$A$1:$AH$1,0))&amp;""),"")</f>
        <v/>
      </c>
      <c r="AQ244" s="22">
        <f>IFERROR(TRIM(INDEX($A244:$AH244,MATCH(Lists!$J$4,$A$1:$AH$1,0))&amp;""),"")</f>
        <v/>
      </c>
      <c r="AR244" s="22">
        <f>IFERROR(TRIM(INDEX($A244:$AH244,MATCH(Lists!$J$5,$A$1:$AH$1,0))&amp;""),"")</f>
        <v/>
      </c>
      <c r="AS244" s="22">
        <f>IF(AO244="","",COUNTIF(Sessions!$B$2:$B$501,AO244))</f>
        <v/>
      </c>
      <c r="AT244" s="23">
        <f>IF(N(AS244)=0,"",SUMPRODUCT(MAX((Sessions!$B$2:$B$501=AO244)*Sessions!$A$2:$A$501)))</f>
        <v/>
      </c>
      <c r="AU244" s="23">
        <f>IF(AND(ISNUMBER(AK244),ISNUMBER(Clients!$M$20)),AK244+Clients!$M$20,"")</f>
        <v/>
      </c>
    </row>
    <row r="245">
      <c r="AI245" s="19" t="n"/>
      <c r="AJ245" s="24" t="n"/>
      <c r="AK245" s="25" t="n"/>
      <c r="AL245" s="25" t="n"/>
      <c r="AM245" s="24" t="n"/>
      <c r="AN245" s="19" t="n"/>
      <c r="AO245" s="22">
        <f>IFERROR(TRIM(INDEX($A245:$AH245,MATCH(Lists!$J$2,$A$1:$AH$1,0))&amp;""),"")</f>
        <v/>
      </c>
      <c r="AP245" s="22">
        <f>IFERROR(TRIM(INDEX($A245:$AH245,MATCH(Lists!$J$3,$A$1:$AH$1,0))&amp;""),"")</f>
        <v/>
      </c>
      <c r="AQ245" s="22">
        <f>IFERROR(TRIM(INDEX($A245:$AH245,MATCH(Lists!$J$4,$A$1:$AH$1,0))&amp;""),"")</f>
        <v/>
      </c>
      <c r="AR245" s="22">
        <f>IFERROR(TRIM(INDEX($A245:$AH245,MATCH(Lists!$J$5,$A$1:$AH$1,0))&amp;""),"")</f>
        <v/>
      </c>
      <c r="AS245" s="22">
        <f>IF(AO245="","",COUNTIF(Sessions!$B$2:$B$501,AO245))</f>
        <v/>
      </c>
      <c r="AT245" s="23">
        <f>IF(N(AS245)=0,"",SUMPRODUCT(MAX((Sessions!$B$2:$B$501=AO245)*Sessions!$A$2:$A$501)))</f>
        <v/>
      </c>
      <c r="AU245" s="23">
        <f>IF(AND(ISNUMBER(AK245),ISNUMBER(Clients!$M$20)),AK245+Clients!$M$20,"")</f>
        <v/>
      </c>
    </row>
    <row r="246">
      <c r="AI246" s="19" t="n"/>
      <c r="AJ246" s="24" t="n"/>
      <c r="AK246" s="25" t="n"/>
      <c r="AL246" s="25" t="n"/>
      <c r="AM246" s="24" t="n"/>
      <c r="AN246" s="19" t="n"/>
      <c r="AO246" s="22">
        <f>IFERROR(TRIM(INDEX($A246:$AH246,MATCH(Lists!$J$2,$A$1:$AH$1,0))&amp;""),"")</f>
        <v/>
      </c>
      <c r="AP246" s="22">
        <f>IFERROR(TRIM(INDEX($A246:$AH246,MATCH(Lists!$J$3,$A$1:$AH$1,0))&amp;""),"")</f>
        <v/>
      </c>
      <c r="AQ246" s="22">
        <f>IFERROR(TRIM(INDEX($A246:$AH246,MATCH(Lists!$J$4,$A$1:$AH$1,0))&amp;""),"")</f>
        <v/>
      </c>
      <c r="AR246" s="22">
        <f>IFERROR(TRIM(INDEX($A246:$AH246,MATCH(Lists!$J$5,$A$1:$AH$1,0))&amp;""),"")</f>
        <v/>
      </c>
      <c r="AS246" s="22">
        <f>IF(AO246="","",COUNTIF(Sessions!$B$2:$B$501,AO246))</f>
        <v/>
      </c>
      <c r="AT246" s="23">
        <f>IF(N(AS246)=0,"",SUMPRODUCT(MAX((Sessions!$B$2:$B$501=AO246)*Sessions!$A$2:$A$501)))</f>
        <v/>
      </c>
      <c r="AU246" s="23">
        <f>IF(AND(ISNUMBER(AK246),ISNUMBER(Clients!$M$20)),AK246+Clients!$M$20,"")</f>
        <v/>
      </c>
    </row>
    <row r="247">
      <c r="AI247" s="19" t="n"/>
      <c r="AJ247" s="24" t="n"/>
      <c r="AK247" s="25" t="n"/>
      <c r="AL247" s="25" t="n"/>
      <c r="AM247" s="24" t="n"/>
      <c r="AN247" s="19" t="n"/>
      <c r="AO247" s="22">
        <f>IFERROR(TRIM(INDEX($A247:$AH247,MATCH(Lists!$J$2,$A$1:$AH$1,0))&amp;""),"")</f>
        <v/>
      </c>
      <c r="AP247" s="22">
        <f>IFERROR(TRIM(INDEX($A247:$AH247,MATCH(Lists!$J$3,$A$1:$AH$1,0))&amp;""),"")</f>
        <v/>
      </c>
      <c r="AQ247" s="22">
        <f>IFERROR(TRIM(INDEX($A247:$AH247,MATCH(Lists!$J$4,$A$1:$AH$1,0))&amp;""),"")</f>
        <v/>
      </c>
      <c r="AR247" s="22">
        <f>IFERROR(TRIM(INDEX($A247:$AH247,MATCH(Lists!$J$5,$A$1:$AH$1,0))&amp;""),"")</f>
        <v/>
      </c>
      <c r="AS247" s="22">
        <f>IF(AO247="","",COUNTIF(Sessions!$B$2:$B$501,AO247))</f>
        <v/>
      </c>
      <c r="AT247" s="23">
        <f>IF(N(AS247)=0,"",SUMPRODUCT(MAX((Sessions!$B$2:$B$501=AO247)*Sessions!$A$2:$A$501)))</f>
        <v/>
      </c>
      <c r="AU247" s="23">
        <f>IF(AND(ISNUMBER(AK247),ISNUMBER(Clients!$M$20)),AK247+Clients!$M$20,"")</f>
        <v/>
      </c>
    </row>
    <row r="248">
      <c r="AI248" s="19" t="n"/>
      <c r="AJ248" s="24" t="n"/>
      <c r="AK248" s="25" t="n"/>
      <c r="AL248" s="25" t="n"/>
      <c r="AM248" s="24" t="n"/>
      <c r="AN248" s="19" t="n"/>
      <c r="AO248" s="22">
        <f>IFERROR(TRIM(INDEX($A248:$AH248,MATCH(Lists!$J$2,$A$1:$AH$1,0))&amp;""),"")</f>
        <v/>
      </c>
      <c r="AP248" s="22">
        <f>IFERROR(TRIM(INDEX($A248:$AH248,MATCH(Lists!$J$3,$A$1:$AH$1,0))&amp;""),"")</f>
        <v/>
      </c>
      <c r="AQ248" s="22">
        <f>IFERROR(TRIM(INDEX($A248:$AH248,MATCH(Lists!$J$4,$A$1:$AH$1,0))&amp;""),"")</f>
        <v/>
      </c>
      <c r="AR248" s="22">
        <f>IFERROR(TRIM(INDEX($A248:$AH248,MATCH(Lists!$J$5,$A$1:$AH$1,0))&amp;""),"")</f>
        <v/>
      </c>
      <c r="AS248" s="22">
        <f>IF(AO248="","",COUNTIF(Sessions!$B$2:$B$501,AO248))</f>
        <v/>
      </c>
      <c r="AT248" s="23">
        <f>IF(N(AS248)=0,"",SUMPRODUCT(MAX((Sessions!$B$2:$B$501=AO248)*Sessions!$A$2:$A$501)))</f>
        <v/>
      </c>
      <c r="AU248" s="23">
        <f>IF(AND(ISNUMBER(AK248),ISNUMBER(Clients!$M$20)),AK248+Clients!$M$20,"")</f>
        <v/>
      </c>
    </row>
    <row r="249">
      <c r="AI249" s="19" t="n"/>
      <c r="AJ249" s="24" t="n"/>
      <c r="AK249" s="25" t="n"/>
      <c r="AL249" s="25" t="n"/>
      <c r="AM249" s="24" t="n"/>
      <c r="AN249" s="19" t="n"/>
      <c r="AO249" s="22">
        <f>IFERROR(TRIM(INDEX($A249:$AH249,MATCH(Lists!$J$2,$A$1:$AH$1,0))&amp;""),"")</f>
        <v/>
      </c>
      <c r="AP249" s="22">
        <f>IFERROR(TRIM(INDEX($A249:$AH249,MATCH(Lists!$J$3,$A$1:$AH$1,0))&amp;""),"")</f>
        <v/>
      </c>
      <c r="AQ249" s="22">
        <f>IFERROR(TRIM(INDEX($A249:$AH249,MATCH(Lists!$J$4,$A$1:$AH$1,0))&amp;""),"")</f>
        <v/>
      </c>
      <c r="AR249" s="22">
        <f>IFERROR(TRIM(INDEX($A249:$AH249,MATCH(Lists!$J$5,$A$1:$AH$1,0))&amp;""),"")</f>
        <v/>
      </c>
      <c r="AS249" s="22">
        <f>IF(AO249="","",COUNTIF(Sessions!$B$2:$B$501,AO249))</f>
        <v/>
      </c>
      <c r="AT249" s="23">
        <f>IF(N(AS249)=0,"",SUMPRODUCT(MAX((Sessions!$B$2:$B$501=AO249)*Sessions!$A$2:$A$501)))</f>
        <v/>
      </c>
      <c r="AU249" s="23">
        <f>IF(AND(ISNUMBER(AK249),ISNUMBER(Clients!$M$20)),AK249+Clients!$M$20,"")</f>
        <v/>
      </c>
    </row>
    <row r="250">
      <c r="AI250" s="19" t="n"/>
      <c r="AJ250" s="24" t="n"/>
      <c r="AK250" s="25" t="n"/>
      <c r="AL250" s="25" t="n"/>
      <c r="AM250" s="24" t="n"/>
      <c r="AN250" s="19" t="n"/>
      <c r="AO250" s="22">
        <f>IFERROR(TRIM(INDEX($A250:$AH250,MATCH(Lists!$J$2,$A$1:$AH$1,0))&amp;""),"")</f>
        <v/>
      </c>
      <c r="AP250" s="22">
        <f>IFERROR(TRIM(INDEX($A250:$AH250,MATCH(Lists!$J$3,$A$1:$AH$1,0))&amp;""),"")</f>
        <v/>
      </c>
      <c r="AQ250" s="22">
        <f>IFERROR(TRIM(INDEX($A250:$AH250,MATCH(Lists!$J$4,$A$1:$AH$1,0))&amp;""),"")</f>
        <v/>
      </c>
      <c r="AR250" s="22">
        <f>IFERROR(TRIM(INDEX($A250:$AH250,MATCH(Lists!$J$5,$A$1:$AH$1,0))&amp;""),"")</f>
        <v/>
      </c>
      <c r="AS250" s="22">
        <f>IF(AO250="","",COUNTIF(Sessions!$B$2:$B$501,AO250))</f>
        <v/>
      </c>
      <c r="AT250" s="23">
        <f>IF(N(AS250)=0,"",SUMPRODUCT(MAX((Sessions!$B$2:$B$501=AO250)*Sessions!$A$2:$A$501)))</f>
        <v/>
      </c>
      <c r="AU250" s="23">
        <f>IF(AND(ISNUMBER(AK250),ISNUMBER(Clients!$M$20)),AK250+Clients!$M$20,"")</f>
        <v/>
      </c>
    </row>
    <row r="251">
      <c r="AI251" s="19" t="n"/>
      <c r="AJ251" s="24" t="n"/>
      <c r="AK251" s="25" t="n"/>
      <c r="AL251" s="25" t="n"/>
      <c r="AM251" s="24" t="n"/>
      <c r="AN251" s="19" t="n"/>
      <c r="AO251" s="22">
        <f>IFERROR(TRIM(INDEX($A251:$AH251,MATCH(Lists!$J$2,$A$1:$AH$1,0))&amp;""),"")</f>
        <v/>
      </c>
      <c r="AP251" s="22">
        <f>IFERROR(TRIM(INDEX($A251:$AH251,MATCH(Lists!$J$3,$A$1:$AH$1,0))&amp;""),"")</f>
        <v/>
      </c>
      <c r="AQ251" s="22">
        <f>IFERROR(TRIM(INDEX($A251:$AH251,MATCH(Lists!$J$4,$A$1:$AH$1,0))&amp;""),"")</f>
        <v/>
      </c>
      <c r="AR251" s="22">
        <f>IFERROR(TRIM(INDEX($A251:$AH251,MATCH(Lists!$J$5,$A$1:$AH$1,0))&amp;""),"")</f>
        <v/>
      </c>
      <c r="AS251" s="22">
        <f>IF(AO251="","",COUNTIF(Sessions!$B$2:$B$501,AO251))</f>
        <v/>
      </c>
      <c r="AT251" s="23">
        <f>IF(N(AS251)=0,"",SUMPRODUCT(MAX((Sessions!$B$2:$B$501=AO251)*Sessions!$A$2:$A$501)))</f>
        <v/>
      </c>
      <c r="AU251" s="23">
        <f>IF(AND(ISNUMBER(AK251),ISNUMBER(Clients!$M$20)),AK251+Clients!$M$20,"")</f>
        <v/>
      </c>
    </row>
    <row r="252">
      <c r="AI252" s="19" t="n"/>
      <c r="AJ252" s="24" t="n"/>
      <c r="AK252" s="25" t="n"/>
      <c r="AL252" s="25" t="n"/>
      <c r="AM252" s="24" t="n"/>
      <c r="AN252" s="19" t="n"/>
      <c r="AO252" s="22">
        <f>IFERROR(TRIM(INDEX($A252:$AH252,MATCH(Lists!$J$2,$A$1:$AH$1,0))&amp;""),"")</f>
        <v/>
      </c>
      <c r="AP252" s="22">
        <f>IFERROR(TRIM(INDEX($A252:$AH252,MATCH(Lists!$J$3,$A$1:$AH$1,0))&amp;""),"")</f>
        <v/>
      </c>
      <c r="AQ252" s="22">
        <f>IFERROR(TRIM(INDEX($A252:$AH252,MATCH(Lists!$J$4,$A$1:$AH$1,0))&amp;""),"")</f>
        <v/>
      </c>
      <c r="AR252" s="22">
        <f>IFERROR(TRIM(INDEX($A252:$AH252,MATCH(Lists!$J$5,$A$1:$AH$1,0))&amp;""),"")</f>
        <v/>
      </c>
      <c r="AS252" s="22">
        <f>IF(AO252="","",COUNTIF(Sessions!$B$2:$B$501,AO252))</f>
        <v/>
      </c>
      <c r="AT252" s="23">
        <f>IF(N(AS252)=0,"",SUMPRODUCT(MAX((Sessions!$B$2:$B$501=AO252)*Sessions!$A$2:$A$501)))</f>
        <v/>
      </c>
      <c r="AU252" s="23">
        <f>IF(AND(ISNUMBER(AK252),ISNUMBER(Clients!$M$20)),AK252+Clients!$M$20,"")</f>
        <v/>
      </c>
    </row>
    <row r="253">
      <c r="AI253" s="19" t="n"/>
      <c r="AJ253" s="24" t="n"/>
      <c r="AK253" s="25" t="n"/>
      <c r="AL253" s="25" t="n"/>
      <c r="AM253" s="24" t="n"/>
      <c r="AN253" s="19" t="n"/>
      <c r="AO253" s="22">
        <f>IFERROR(TRIM(INDEX($A253:$AH253,MATCH(Lists!$J$2,$A$1:$AH$1,0))&amp;""),"")</f>
        <v/>
      </c>
      <c r="AP253" s="22">
        <f>IFERROR(TRIM(INDEX($A253:$AH253,MATCH(Lists!$J$3,$A$1:$AH$1,0))&amp;""),"")</f>
        <v/>
      </c>
      <c r="AQ253" s="22">
        <f>IFERROR(TRIM(INDEX($A253:$AH253,MATCH(Lists!$J$4,$A$1:$AH$1,0))&amp;""),"")</f>
        <v/>
      </c>
      <c r="AR253" s="22">
        <f>IFERROR(TRIM(INDEX($A253:$AH253,MATCH(Lists!$J$5,$A$1:$AH$1,0))&amp;""),"")</f>
        <v/>
      </c>
      <c r="AS253" s="22">
        <f>IF(AO253="","",COUNTIF(Sessions!$B$2:$B$501,AO253))</f>
        <v/>
      </c>
      <c r="AT253" s="23">
        <f>IF(N(AS253)=0,"",SUMPRODUCT(MAX((Sessions!$B$2:$B$501=AO253)*Sessions!$A$2:$A$501)))</f>
        <v/>
      </c>
      <c r="AU253" s="23">
        <f>IF(AND(ISNUMBER(AK253),ISNUMBER(Clients!$M$20)),AK253+Clients!$M$20,"")</f>
        <v/>
      </c>
    </row>
    <row r="254">
      <c r="AI254" s="19" t="n"/>
      <c r="AJ254" s="24" t="n"/>
      <c r="AK254" s="25" t="n"/>
      <c r="AL254" s="25" t="n"/>
      <c r="AM254" s="24" t="n"/>
      <c r="AN254" s="19" t="n"/>
      <c r="AO254" s="22">
        <f>IFERROR(TRIM(INDEX($A254:$AH254,MATCH(Lists!$J$2,$A$1:$AH$1,0))&amp;""),"")</f>
        <v/>
      </c>
      <c r="AP254" s="22">
        <f>IFERROR(TRIM(INDEX($A254:$AH254,MATCH(Lists!$J$3,$A$1:$AH$1,0))&amp;""),"")</f>
        <v/>
      </c>
      <c r="AQ254" s="22">
        <f>IFERROR(TRIM(INDEX($A254:$AH254,MATCH(Lists!$J$4,$A$1:$AH$1,0))&amp;""),"")</f>
        <v/>
      </c>
      <c r="AR254" s="22">
        <f>IFERROR(TRIM(INDEX($A254:$AH254,MATCH(Lists!$J$5,$A$1:$AH$1,0))&amp;""),"")</f>
        <v/>
      </c>
      <c r="AS254" s="22">
        <f>IF(AO254="","",COUNTIF(Sessions!$B$2:$B$501,AO254))</f>
        <v/>
      </c>
      <c r="AT254" s="23">
        <f>IF(N(AS254)=0,"",SUMPRODUCT(MAX((Sessions!$B$2:$B$501=AO254)*Sessions!$A$2:$A$501)))</f>
        <v/>
      </c>
      <c r="AU254" s="23">
        <f>IF(AND(ISNUMBER(AK254),ISNUMBER(Clients!$M$20)),AK254+Clients!$M$20,"")</f>
        <v/>
      </c>
    </row>
    <row r="255">
      <c r="AI255" s="19" t="n"/>
      <c r="AJ255" s="24" t="n"/>
      <c r="AK255" s="25" t="n"/>
      <c r="AL255" s="25" t="n"/>
      <c r="AM255" s="24" t="n"/>
      <c r="AN255" s="19" t="n"/>
      <c r="AO255" s="22">
        <f>IFERROR(TRIM(INDEX($A255:$AH255,MATCH(Lists!$J$2,$A$1:$AH$1,0))&amp;""),"")</f>
        <v/>
      </c>
      <c r="AP255" s="22">
        <f>IFERROR(TRIM(INDEX($A255:$AH255,MATCH(Lists!$J$3,$A$1:$AH$1,0))&amp;""),"")</f>
        <v/>
      </c>
      <c r="AQ255" s="22">
        <f>IFERROR(TRIM(INDEX($A255:$AH255,MATCH(Lists!$J$4,$A$1:$AH$1,0))&amp;""),"")</f>
        <v/>
      </c>
      <c r="AR255" s="22">
        <f>IFERROR(TRIM(INDEX($A255:$AH255,MATCH(Lists!$J$5,$A$1:$AH$1,0))&amp;""),"")</f>
        <v/>
      </c>
      <c r="AS255" s="22">
        <f>IF(AO255="","",COUNTIF(Sessions!$B$2:$B$501,AO255))</f>
        <v/>
      </c>
      <c r="AT255" s="23">
        <f>IF(N(AS255)=0,"",SUMPRODUCT(MAX((Sessions!$B$2:$B$501=AO255)*Sessions!$A$2:$A$501)))</f>
        <v/>
      </c>
      <c r="AU255" s="23">
        <f>IF(AND(ISNUMBER(AK255),ISNUMBER(Clients!$M$20)),AK255+Clients!$M$20,"")</f>
        <v/>
      </c>
    </row>
    <row r="256">
      <c r="AI256" s="19" t="n"/>
      <c r="AJ256" s="24" t="n"/>
      <c r="AK256" s="25" t="n"/>
      <c r="AL256" s="25" t="n"/>
      <c r="AM256" s="24" t="n"/>
      <c r="AN256" s="19" t="n"/>
      <c r="AO256" s="22">
        <f>IFERROR(TRIM(INDEX($A256:$AH256,MATCH(Lists!$J$2,$A$1:$AH$1,0))&amp;""),"")</f>
        <v/>
      </c>
      <c r="AP256" s="22">
        <f>IFERROR(TRIM(INDEX($A256:$AH256,MATCH(Lists!$J$3,$A$1:$AH$1,0))&amp;""),"")</f>
        <v/>
      </c>
      <c r="AQ256" s="22">
        <f>IFERROR(TRIM(INDEX($A256:$AH256,MATCH(Lists!$J$4,$A$1:$AH$1,0))&amp;""),"")</f>
        <v/>
      </c>
      <c r="AR256" s="22">
        <f>IFERROR(TRIM(INDEX($A256:$AH256,MATCH(Lists!$J$5,$A$1:$AH$1,0))&amp;""),"")</f>
        <v/>
      </c>
      <c r="AS256" s="22">
        <f>IF(AO256="","",COUNTIF(Sessions!$B$2:$B$501,AO256))</f>
        <v/>
      </c>
      <c r="AT256" s="23">
        <f>IF(N(AS256)=0,"",SUMPRODUCT(MAX((Sessions!$B$2:$B$501=AO256)*Sessions!$A$2:$A$501)))</f>
        <v/>
      </c>
      <c r="AU256" s="23">
        <f>IF(AND(ISNUMBER(AK256),ISNUMBER(Clients!$M$20)),AK256+Clients!$M$20,"")</f>
        <v/>
      </c>
    </row>
    <row r="257">
      <c r="AI257" s="19" t="n"/>
      <c r="AJ257" s="24" t="n"/>
      <c r="AK257" s="25" t="n"/>
      <c r="AL257" s="25" t="n"/>
      <c r="AM257" s="24" t="n"/>
      <c r="AN257" s="19" t="n"/>
      <c r="AO257" s="22">
        <f>IFERROR(TRIM(INDEX($A257:$AH257,MATCH(Lists!$J$2,$A$1:$AH$1,0))&amp;""),"")</f>
        <v/>
      </c>
      <c r="AP257" s="22">
        <f>IFERROR(TRIM(INDEX($A257:$AH257,MATCH(Lists!$J$3,$A$1:$AH$1,0))&amp;""),"")</f>
        <v/>
      </c>
      <c r="AQ257" s="22">
        <f>IFERROR(TRIM(INDEX($A257:$AH257,MATCH(Lists!$J$4,$A$1:$AH$1,0))&amp;""),"")</f>
        <v/>
      </c>
      <c r="AR257" s="22">
        <f>IFERROR(TRIM(INDEX($A257:$AH257,MATCH(Lists!$J$5,$A$1:$AH$1,0))&amp;""),"")</f>
        <v/>
      </c>
      <c r="AS257" s="22">
        <f>IF(AO257="","",COUNTIF(Sessions!$B$2:$B$501,AO257))</f>
        <v/>
      </c>
      <c r="AT257" s="23">
        <f>IF(N(AS257)=0,"",SUMPRODUCT(MAX((Sessions!$B$2:$B$501=AO257)*Sessions!$A$2:$A$501)))</f>
        <v/>
      </c>
      <c r="AU257" s="23">
        <f>IF(AND(ISNUMBER(AK257),ISNUMBER(Clients!$M$20)),AK257+Clients!$M$20,"")</f>
        <v/>
      </c>
    </row>
    <row r="258">
      <c r="AI258" s="19" t="n"/>
      <c r="AJ258" s="24" t="n"/>
      <c r="AK258" s="25" t="n"/>
      <c r="AL258" s="25" t="n"/>
      <c r="AM258" s="24" t="n"/>
      <c r="AN258" s="19" t="n"/>
      <c r="AO258" s="22">
        <f>IFERROR(TRIM(INDEX($A258:$AH258,MATCH(Lists!$J$2,$A$1:$AH$1,0))&amp;""),"")</f>
        <v/>
      </c>
      <c r="AP258" s="22">
        <f>IFERROR(TRIM(INDEX($A258:$AH258,MATCH(Lists!$J$3,$A$1:$AH$1,0))&amp;""),"")</f>
        <v/>
      </c>
      <c r="AQ258" s="22">
        <f>IFERROR(TRIM(INDEX($A258:$AH258,MATCH(Lists!$J$4,$A$1:$AH$1,0))&amp;""),"")</f>
        <v/>
      </c>
      <c r="AR258" s="22">
        <f>IFERROR(TRIM(INDEX($A258:$AH258,MATCH(Lists!$J$5,$A$1:$AH$1,0))&amp;""),"")</f>
        <v/>
      </c>
      <c r="AS258" s="22">
        <f>IF(AO258="","",COUNTIF(Sessions!$B$2:$B$501,AO258))</f>
        <v/>
      </c>
      <c r="AT258" s="23">
        <f>IF(N(AS258)=0,"",SUMPRODUCT(MAX((Sessions!$B$2:$B$501=AO258)*Sessions!$A$2:$A$501)))</f>
        <v/>
      </c>
      <c r="AU258" s="23">
        <f>IF(AND(ISNUMBER(AK258),ISNUMBER(Clients!$M$20)),AK258+Clients!$M$20,"")</f>
        <v/>
      </c>
    </row>
    <row r="259">
      <c r="AI259" s="19" t="n"/>
      <c r="AJ259" s="24" t="n"/>
      <c r="AK259" s="25" t="n"/>
      <c r="AL259" s="25" t="n"/>
      <c r="AM259" s="24" t="n"/>
      <c r="AN259" s="19" t="n"/>
      <c r="AO259" s="22">
        <f>IFERROR(TRIM(INDEX($A259:$AH259,MATCH(Lists!$J$2,$A$1:$AH$1,0))&amp;""),"")</f>
        <v/>
      </c>
      <c r="AP259" s="22">
        <f>IFERROR(TRIM(INDEX($A259:$AH259,MATCH(Lists!$J$3,$A$1:$AH$1,0))&amp;""),"")</f>
        <v/>
      </c>
      <c r="AQ259" s="22">
        <f>IFERROR(TRIM(INDEX($A259:$AH259,MATCH(Lists!$J$4,$A$1:$AH$1,0))&amp;""),"")</f>
        <v/>
      </c>
      <c r="AR259" s="22">
        <f>IFERROR(TRIM(INDEX($A259:$AH259,MATCH(Lists!$J$5,$A$1:$AH$1,0))&amp;""),"")</f>
        <v/>
      </c>
      <c r="AS259" s="22">
        <f>IF(AO259="","",COUNTIF(Sessions!$B$2:$B$501,AO259))</f>
        <v/>
      </c>
      <c r="AT259" s="23">
        <f>IF(N(AS259)=0,"",SUMPRODUCT(MAX((Sessions!$B$2:$B$501=AO259)*Sessions!$A$2:$A$501)))</f>
        <v/>
      </c>
      <c r="AU259" s="23">
        <f>IF(AND(ISNUMBER(AK259),ISNUMBER(Clients!$M$20)),AK259+Clients!$M$20,"")</f>
        <v/>
      </c>
    </row>
    <row r="260">
      <c r="AI260" s="19" t="n"/>
      <c r="AJ260" s="24" t="n"/>
      <c r="AK260" s="25" t="n"/>
      <c r="AL260" s="25" t="n"/>
      <c r="AM260" s="24" t="n"/>
      <c r="AN260" s="19" t="n"/>
      <c r="AO260" s="22">
        <f>IFERROR(TRIM(INDEX($A260:$AH260,MATCH(Lists!$J$2,$A$1:$AH$1,0))&amp;""),"")</f>
        <v/>
      </c>
      <c r="AP260" s="22">
        <f>IFERROR(TRIM(INDEX($A260:$AH260,MATCH(Lists!$J$3,$A$1:$AH$1,0))&amp;""),"")</f>
        <v/>
      </c>
      <c r="AQ260" s="22">
        <f>IFERROR(TRIM(INDEX($A260:$AH260,MATCH(Lists!$J$4,$A$1:$AH$1,0))&amp;""),"")</f>
        <v/>
      </c>
      <c r="AR260" s="22">
        <f>IFERROR(TRIM(INDEX($A260:$AH260,MATCH(Lists!$J$5,$A$1:$AH$1,0))&amp;""),"")</f>
        <v/>
      </c>
      <c r="AS260" s="22">
        <f>IF(AO260="","",COUNTIF(Sessions!$B$2:$B$501,AO260))</f>
        <v/>
      </c>
      <c r="AT260" s="23">
        <f>IF(N(AS260)=0,"",SUMPRODUCT(MAX((Sessions!$B$2:$B$501=AO260)*Sessions!$A$2:$A$501)))</f>
        <v/>
      </c>
      <c r="AU260" s="23">
        <f>IF(AND(ISNUMBER(AK260),ISNUMBER(Clients!$M$20)),AK260+Clients!$M$20,"")</f>
        <v/>
      </c>
    </row>
    <row r="261">
      <c r="AI261" s="19" t="n"/>
      <c r="AJ261" s="24" t="n"/>
      <c r="AK261" s="25" t="n"/>
      <c r="AL261" s="25" t="n"/>
      <c r="AM261" s="24" t="n"/>
      <c r="AN261" s="19" t="n"/>
      <c r="AO261" s="22">
        <f>IFERROR(TRIM(INDEX($A261:$AH261,MATCH(Lists!$J$2,$A$1:$AH$1,0))&amp;""),"")</f>
        <v/>
      </c>
      <c r="AP261" s="22">
        <f>IFERROR(TRIM(INDEX($A261:$AH261,MATCH(Lists!$J$3,$A$1:$AH$1,0))&amp;""),"")</f>
        <v/>
      </c>
      <c r="AQ261" s="22">
        <f>IFERROR(TRIM(INDEX($A261:$AH261,MATCH(Lists!$J$4,$A$1:$AH$1,0))&amp;""),"")</f>
        <v/>
      </c>
      <c r="AR261" s="22">
        <f>IFERROR(TRIM(INDEX($A261:$AH261,MATCH(Lists!$J$5,$A$1:$AH$1,0))&amp;""),"")</f>
        <v/>
      </c>
      <c r="AS261" s="22">
        <f>IF(AO261="","",COUNTIF(Sessions!$B$2:$B$501,AO261))</f>
        <v/>
      </c>
      <c r="AT261" s="23">
        <f>IF(N(AS261)=0,"",SUMPRODUCT(MAX((Sessions!$B$2:$B$501=AO261)*Sessions!$A$2:$A$501)))</f>
        <v/>
      </c>
      <c r="AU261" s="23">
        <f>IF(AND(ISNUMBER(AK261),ISNUMBER(Clients!$M$20)),AK261+Clients!$M$20,"")</f>
        <v/>
      </c>
    </row>
    <row r="262">
      <c r="AI262" s="19" t="n"/>
      <c r="AJ262" s="24" t="n"/>
      <c r="AK262" s="25" t="n"/>
      <c r="AL262" s="25" t="n"/>
      <c r="AM262" s="24" t="n"/>
      <c r="AN262" s="19" t="n"/>
      <c r="AO262" s="22">
        <f>IFERROR(TRIM(INDEX($A262:$AH262,MATCH(Lists!$J$2,$A$1:$AH$1,0))&amp;""),"")</f>
        <v/>
      </c>
      <c r="AP262" s="22">
        <f>IFERROR(TRIM(INDEX($A262:$AH262,MATCH(Lists!$J$3,$A$1:$AH$1,0))&amp;""),"")</f>
        <v/>
      </c>
      <c r="AQ262" s="22">
        <f>IFERROR(TRIM(INDEX($A262:$AH262,MATCH(Lists!$J$4,$A$1:$AH$1,0))&amp;""),"")</f>
        <v/>
      </c>
      <c r="AR262" s="22">
        <f>IFERROR(TRIM(INDEX($A262:$AH262,MATCH(Lists!$J$5,$A$1:$AH$1,0))&amp;""),"")</f>
        <v/>
      </c>
      <c r="AS262" s="22">
        <f>IF(AO262="","",COUNTIF(Sessions!$B$2:$B$501,AO262))</f>
        <v/>
      </c>
      <c r="AT262" s="23">
        <f>IF(N(AS262)=0,"",SUMPRODUCT(MAX((Sessions!$B$2:$B$501=AO262)*Sessions!$A$2:$A$501)))</f>
        <v/>
      </c>
      <c r="AU262" s="23">
        <f>IF(AND(ISNUMBER(AK262),ISNUMBER(Clients!$M$20)),AK262+Clients!$M$20,"")</f>
        <v/>
      </c>
    </row>
    <row r="263">
      <c r="AI263" s="19" t="n"/>
      <c r="AJ263" s="24" t="n"/>
      <c r="AK263" s="25" t="n"/>
      <c r="AL263" s="25" t="n"/>
      <c r="AM263" s="24" t="n"/>
      <c r="AN263" s="19" t="n"/>
      <c r="AO263" s="22">
        <f>IFERROR(TRIM(INDEX($A263:$AH263,MATCH(Lists!$J$2,$A$1:$AH$1,0))&amp;""),"")</f>
        <v/>
      </c>
      <c r="AP263" s="22">
        <f>IFERROR(TRIM(INDEX($A263:$AH263,MATCH(Lists!$J$3,$A$1:$AH$1,0))&amp;""),"")</f>
        <v/>
      </c>
      <c r="AQ263" s="22">
        <f>IFERROR(TRIM(INDEX($A263:$AH263,MATCH(Lists!$J$4,$A$1:$AH$1,0))&amp;""),"")</f>
        <v/>
      </c>
      <c r="AR263" s="22">
        <f>IFERROR(TRIM(INDEX($A263:$AH263,MATCH(Lists!$J$5,$A$1:$AH$1,0))&amp;""),"")</f>
        <v/>
      </c>
      <c r="AS263" s="22">
        <f>IF(AO263="","",COUNTIF(Sessions!$B$2:$B$501,AO263))</f>
        <v/>
      </c>
      <c r="AT263" s="23">
        <f>IF(N(AS263)=0,"",SUMPRODUCT(MAX((Sessions!$B$2:$B$501=AO263)*Sessions!$A$2:$A$501)))</f>
        <v/>
      </c>
      <c r="AU263" s="23">
        <f>IF(AND(ISNUMBER(AK263),ISNUMBER(Clients!$M$20)),AK263+Clients!$M$20,"")</f>
        <v/>
      </c>
    </row>
    <row r="264">
      <c r="AI264" s="19" t="n"/>
      <c r="AJ264" s="24" t="n"/>
      <c r="AK264" s="25" t="n"/>
      <c r="AL264" s="25" t="n"/>
      <c r="AM264" s="24" t="n"/>
      <c r="AN264" s="19" t="n"/>
      <c r="AO264" s="22">
        <f>IFERROR(TRIM(INDEX($A264:$AH264,MATCH(Lists!$J$2,$A$1:$AH$1,0))&amp;""),"")</f>
        <v/>
      </c>
      <c r="AP264" s="22">
        <f>IFERROR(TRIM(INDEX($A264:$AH264,MATCH(Lists!$J$3,$A$1:$AH$1,0))&amp;""),"")</f>
        <v/>
      </c>
      <c r="AQ264" s="22">
        <f>IFERROR(TRIM(INDEX($A264:$AH264,MATCH(Lists!$J$4,$A$1:$AH$1,0))&amp;""),"")</f>
        <v/>
      </c>
      <c r="AR264" s="22">
        <f>IFERROR(TRIM(INDEX($A264:$AH264,MATCH(Lists!$J$5,$A$1:$AH$1,0))&amp;""),"")</f>
        <v/>
      </c>
      <c r="AS264" s="22">
        <f>IF(AO264="","",COUNTIF(Sessions!$B$2:$B$501,AO264))</f>
        <v/>
      </c>
      <c r="AT264" s="23">
        <f>IF(N(AS264)=0,"",SUMPRODUCT(MAX((Sessions!$B$2:$B$501=AO264)*Sessions!$A$2:$A$501)))</f>
        <v/>
      </c>
      <c r="AU264" s="23">
        <f>IF(AND(ISNUMBER(AK264),ISNUMBER(Clients!$M$20)),AK264+Clients!$M$20,"")</f>
        <v/>
      </c>
    </row>
    <row r="265">
      <c r="AI265" s="19" t="n"/>
      <c r="AJ265" s="24" t="n"/>
      <c r="AK265" s="25" t="n"/>
      <c r="AL265" s="25" t="n"/>
      <c r="AM265" s="24" t="n"/>
      <c r="AN265" s="19" t="n"/>
      <c r="AO265" s="22">
        <f>IFERROR(TRIM(INDEX($A265:$AH265,MATCH(Lists!$J$2,$A$1:$AH$1,0))&amp;""),"")</f>
        <v/>
      </c>
      <c r="AP265" s="22">
        <f>IFERROR(TRIM(INDEX($A265:$AH265,MATCH(Lists!$J$3,$A$1:$AH$1,0))&amp;""),"")</f>
        <v/>
      </c>
      <c r="AQ265" s="22">
        <f>IFERROR(TRIM(INDEX($A265:$AH265,MATCH(Lists!$J$4,$A$1:$AH$1,0))&amp;""),"")</f>
        <v/>
      </c>
      <c r="AR265" s="22">
        <f>IFERROR(TRIM(INDEX($A265:$AH265,MATCH(Lists!$J$5,$A$1:$AH$1,0))&amp;""),"")</f>
        <v/>
      </c>
      <c r="AS265" s="22">
        <f>IF(AO265="","",COUNTIF(Sessions!$B$2:$B$501,AO265))</f>
        <v/>
      </c>
      <c r="AT265" s="23">
        <f>IF(N(AS265)=0,"",SUMPRODUCT(MAX((Sessions!$B$2:$B$501=AO265)*Sessions!$A$2:$A$501)))</f>
        <v/>
      </c>
      <c r="AU265" s="23">
        <f>IF(AND(ISNUMBER(AK265),ISNUMBER(Clients!$M$20)),AK265+Clients!$M$20,"")</f>
        <v/>
      </c>
    </row>
    <row r="266">
      <c r="AI266" s="19" t="n"/>
      <c r="AJ266" s="24" t="n"/>
      <c r="AK266" s="25" t="n"/>
      <c r="AL266" s="25" t="n"/>
      <c r="AM266" s="24" t="n"/>
      <c r="AN266" s="19" t="n"/>
      <c r="AO266" s="22">
        <f>IFERROR(TRIM(INDEX($A266:$AH266,MATCH(Lists!$J$2,$A$1:$AH$1,0))&amp;""),"")</f>
        <v/>
      </c>
      <c r="AP266" s="22">
        <f>IFERROR(TRIM(INDEX($A266:$AH266,MATCH(Lists!$J$3,$A$1:$AH$1,0))&amp;""),"")</f>
        <v/>
      </c>
      <c r="AQ266" s="22">
        <f>IFERROR(TRIM(INDEX($A266:$AH266,MATCH(Lists!$J$4,$A$1:$AH$1,0))&amp;""),"")</f>
        <v/>
      </c>
      <c r="AR266" s="22">
        <f>IFERROR(TRIM(INDEX($A266:$AH266,MATCH(Lists!$J$5,$A$1:$AH$1,0))&amp;""),"")</f>
        <v/>
      </c>
      <c r="AS266" s="22">
        <f>IF(AO266="","",COUNTIF(Sessions!$B$2:$B$501,AO266))</f>
        <v/>
      </c>
      <c r="AT266" s="23">
        <f>IF(N(AS266)=0,"",SUMPRODUCT(MAX((Sessions!$B$2:$B$501=AO266)*Sessions!$A$2:$A$501)))</f>
        <v/>
      </c>
      <c r="AU266" s="23">
        <f>IF(AND(ISNUMBER(AK266),ISNUMBER(Clients!$M$20)),AK266+Clients!$M$20,"")</f>
        <v/>
      </c>
    </row>
    <row r="267">
      <c r="AI267" s="19" t="n"/>
      <c r="AJ267" s="24" t="n"/>
      <c r="AK267" s="25" t="n"/>
      <c r="AL267" s="25" t="n"/>
      <c r="AM267" s="24" t="n"/>
      <c r="AN267" s="19" t="n"/>
      <c r="AO267" s="22">
        <f>IFERROR(TRIM(INDEX($A267:$AH267,MATCH(Lists!$J$2,$A$1:$AH$1,0))&amp;""),"")</f>
        <v/>
      </c>
      <c r="AP267" s="22">
        <f>IFERROR(TRIM(INDEX($A267:$AH267,MATCH(Lists!$J$3,$A$1:$AH$1,0))&amp;""),"")</f>
        <v/>
      </c>
      <c r="AQ267" s="22">
        <f>IFERROR(TRIM(INDEX($A267:$AH267,MATCH(Lists!$J$4,$A$1:$AH$1,0))&amp;""),"")</f>
        <v/>
      </c>
      <c r="AR267" s="22">
        <f>IFERROR(TRIM(INDEX($A267:$AH267,MATCH(Lists!$J$5,$A$1:$AH$1,0))&amp;""),"")</f>
        <v/>
      </c>
      <c r="AS267" s="22">
        <f>IF(AO267="","",COUNTIF(Sessions!$B$2:$B$501,AO267))</f>
        <v/>
      </c>
      <c r="AT267" s="23">
        <f>IF(N(AS267)=0,"",SUMPRODUCT(MAX((Sessions!$B$2:$B$501=AO267)*Sessions!$A$2:$A$501)))</f>
        <v/>
      </c>
      <c r="AU267" s="23">
        <f>IF(AND(ISNUMBER(AK267),ISNUMBER(Clients!$M$20)),AK267+Clients!$M$20,"")</f>
        <v/>
      </c>
    </row>
    <row r="268">
      <c r="AI268" s="19" t="n"/>
      <c r="AJ268" s="24" t="n"/>
      <c r="AK268" s="25" t="n"/>
      <c r="AL268" s="25" t="n"/>
      <c r="AM268" s="24" t="n"/>
      <c r="AN268" s="19" t="n"/>
      <c r="AO268" s="22">
        <f>IFERROR(TRIM(INDEX($A268:$AH268,MATCH(Lists!$J$2,$A$1:$AH$1,0))&amp;""),"")</f>
        <v/>
      </c>
      <c r="AP268" s="22">
        <f>IFERROR(TRIM(INDEX($A268:$AH268,MATCH(Lists!$J$3,$A$1:$AH$1,0))&amp;""),"")</f>
        <v/>
      </c>
      <c r="AQ268" s="22">
        <f>IFERROR(TRIM(INDEX($A268:$AH268,MATCH(Lists!$J$4,$A$1:$AH$1,0))&amp;""),"")</f>
        <v/>
      </c>
      <c r="AR268" s="22">
        <f>IFERROR(TRIM(INDEX($A268:$AH268,MATCH(Lists!$J$5,$A$1:$AH$1,0))&amp;""),"")</f>
        <v/>
      </c>
      <c r="AS268" s="22">
        <f>IF(AO268="","",COUNTIF(Sessions!$B$2:$B$501,AO268))</f>
        <v/>
      </c>
      <c r="AT268" s="23">
        <f>IF(N(AS268)=0,"",SUMPRODUCT(MAX((Sessions!$B$2:$B$501=AO268)*Sessions!$A$2:$A$501)))</f>
        <v/>
      </c>
      <c r="AU268" s="23">
        <f>IF(AND(ISNUMBER(AK268),ISNUMBER(Clients!$M$20)),AK268+Clients!$M$20,"")</f>
        <v/>
      </c>
    </row>
    <row r="269">
      <c r="AI269" s="19" t="n"/>
      <c r="AJ269" s="24" t="n"/>
      <c r="AK269" s="25" t="n"/>
      <c r="AL269" s="25" t="n"/>
      <c r="AM269" s="24" t="n"/>
      <c r="AN269" s="19" t="n"/>
      <c r="AO269" s="22">
        <f>IFERROR(TRIM(INDEX($A269:$AH269,MATCH(Lists!$J$2,$A$1:$AH$1,0))&amp;""),"")</f>
        <v/>
      </c>
      <c r="AP269" s="22">
        <f>IFERROR(TRIM(INDEX($A269:$AH269,MATCH(Lists!$J$3,$A$1:$AH$1,0))&amp;""),"")</f>
        <v/>
      </c>
      <c r="AQ269" s="22">
        <f>IFERROR(TRIM(INDEX($A269:$AH269,MATCH(Lists!$J$4,$A$1:$AH$1,0))&amp;""),"")</f>
        <v/>
      </c>
      <c r="AR269" s="22">
        <f>IFERROR(TRIM(INDEX($A269:$AH269,MATCH(Lists!$J$5,$A$1:$AH$1,0))&amp;""),"")</f>
        <v/>
      </c>
      <c r="AS269" s="22">
        <f>IF(AO269="","",COUNTIF(Sessions!$B$2:$B$501,AO269))</f>
        <v/>
      </c>
      <c r="AT269" s="23">
        <f>IF(N(AS269)=0,"",SUMPRODUCT(MAX((Sessions!$B$2:$B$501=AO269)*Sessions!$A$2:$A$501)))</f>
        <v/>
      </c>
      <c r="AU269" s="23">
        <f>IF(AND(ISNUMBER(AK269),ISNUMBER(Clients!$M$20)),AK269+Clients!$M$20,"")</f>
        <v/>
      </c>
    </row>
    <row r="270">
      <c r="AI270" s="19" t="n"/>
      <c r="AJ270" s="24" t="n"/>
      <c r="AK270" s="25" t="n"/>
      <c r="AL270" s="25" t="n"/>
      <c r="AM270" s="24" t="n"/>
      <c r="AN270" s="19" t="n"/>
      <c r="AO270" s="22">
        <f>IFERROR(TRIM(INDEX($A270:$AH270,MATCH(Lists!$J$2,$A$1:$AH$1,0))&amp;""),"")</f>
        <v/>
      </c>
      <c r="AP270" s="22">
        <f>IFERROR(TRIM(INDEX($A270:$AH270,MATCH(Lists!$J$3,$A$1:$AH$1,0))&amp;""),"")</f>
        <v/>
      </c>
      <c r="AQ270" s="22">
        <f>IFERROR(TRIM(INDEX($A270:$AH270,MATCH(Lists!$J$4,$A$1:$AH$1,0))&amp;""),"")</f>
        <v/>
      </c>
      <c r="AR270" s="22">
        <f>IFERROR(TRIM(INDEX($A270:$AH270,MATCH(Lists!$J$5,$A$1:$AH$1,0))&amp;""),"")</f>
        <v/>
      </c>
      <c r="AS270" s="22">
        <f>IF(AO270="","",COUNTIF(Sessions!$B$2:$B$501,AO270))</f>
        <v/>
      </c>
      <c r="AT270" s="23">
        <f>IF(N(AS270)=0,"",SUMPRODUCT(MAX((Sessions!$B$2:$B$501=AO270)*Sessions!$A$2:$A$501)))</f>
        <v/>
      </c>
      <c r="AU270" s="23">
        <f>IF(AND(ISNUMBER(AK270),ISNUMBER(Clients!$M$20)),AK270+Clients!$M$20,"")</f>
        <v/>
      </c>
    </row>
    <row r="271">
      <c r="AI271" s="19" t="n"/>
      <c r="AJ271" s="24" t="n"/>
      <c r="AK271" s="25" t="n"/>
      <c r="AL271" s="25" t="n"/>
      <c r="AM271" s="24" t="n"/>
      <c r="AN271" s="19" t="n"/>
      <c r="AO271" s="22">
        <f>IFERROR(TRIM(INDEX($A271:$AH271,MATCH(Lists!$J$2,$A$1:$AH$1,0))&amp;""),"")</f>
        <v/>
      </c>
      <c r="AP271" s="22">
        <f>IFERROR(TRIM(INDEX($A271:$AH271,MATCH(Lists!$J$3,$A$1:$AH$1,0))&amp;""),"")</f>
        <v/>
      </c>
      <c r="AQ271" s="22">
        <f>IFERROR(TRIM(INDEX($A271:$AH271,MATCH(Lists!$J$4,$A$1:$AH$1,0))&amp;""),"")</f>
        <v/>
      </c>
      <c r="AR271" s="22">
        <f>IFERROR(TRIM(INDEX($A271:$AH271,MATCH(Lists!$J$5,$A$1:$AH$1,0))&amp;""),"")</f>
        <v/>
      </c>
      <c r="AS271" s="22">
        <f>IF(AO271="","",COUNTIF(Sessions!$B$2:$B$501,AO271))</f>
        <v/>
      </c>
      <c r="AT271" s="23">
        <f>IF(N(AS271)=0,"",SUMPRODUCT(MAX((Sessions!$B$2:$B$501=AO271)*Sessions!$A$2:$A$501)))</f>
        <v/>
      </c>
      <c r="AU271" s="23">
        <f>IF(AND(ISNUMBER(AK271),ISNUMBER(Clients!$M$20)),AK271+Clients!$M$20,"")</f>
        <v/>
      </c>
    </row>
    <row r="272">
      <c r="AI272" s="19" t="n"/>
      <c r="AJ272" s="24" t="n"/>
      <c r="AK272" s="25" t="n"/>
      <c r="AL272" s="25" t="n"/>
      <c r="AM272" s="24" t="n"/>
      <c r="AN272" s="19" t="n"/>
      <c r="AO272" s="22">
        <f>IFERROR(TRIM(INDEX($A272:$AH272,MATCH(Lists!$J$2,$A$1:$AH$1,0))&amp;""),"")</f>
        <v/>
      </c>
      <c r="AP272" s="22">
        <f>IFERROR(TRIM(INDEX($A272:$AH272,MATCH(Lists!$J$3,$A$1:$AH$1,0))&amp;""),"")</f>
        <v/>
      </c>
      <c r="AQ272" s="22">
        <f>IFERROR(TRIM(INDEX($A272:$AH272,MATCH(Lists!$J$4,$A$1:$AH$1,0))&amp;""),"")</f>
        <v/>
      </c>
      <c r="AR272" s="22">
        <f>IFERROR(TRIM(INDEX($A272:$AH272,MATCH(Lists!$J$5,$A$1:$AH$1,0))&amp;""),"")</f>
        <v/>
      </c>
      <c r="AS272" s="22">
        <f>IF(AO272="","",COUNTIF(Sessions!$B$2:$B$501,AO272))</f>
        <v/>
      </c>
      <c r="AT272" s="23">
        <f>IF(N(AS272)=0,"",SUMPRODUCT(MAX((Sessions!$B$2:$B$501=AO272)*Sessions!$A$2:$A$501)))</f>
        <v/>
      </c>
      <c r="AU272" s="23">
        <f>IF(AND(ISNUMBER(AK272),ISNUMBER(Clients!$M$20)),AK272+Clients!$M$20,"")</f>
        <v/>
      </c>
    </row>
    <row r="273">
      <c r="AI273" s="19" t="n"/>
      <c r="AJ273" s="24" t="n"/>
      <c r="AK273" s="25" t="n"/>
      <c r="AL273" s="25" t="n"/>
      <c r="AM273" s="24" t="n"/>
      <c r="AN273" s="19" t="n"/>
      <c r="AO273" s="22">
        <f>IFERROR(TRIM(INDEX($A273:$AH273,MATCH(Lists!$J$2,$A$1:$AH$1,0))&amp;""),"")</f>
        <v/>
      </c>
      <c r="AP273" s="22">
        <f>IFERROR(TRIM(INDEX($A273:$AH273,MATCH(Lists!$J$3,$A$1:$AH$1,0))&amp;""),"")</f>
        <v/>
      </c>
      <c r="AQ273" s="22">
        <f>IFERROR(TRIM(INDEX($A273:$AH273,MATCH(Lists!$J$4,$A$1:$AH$1,0))&amp;""),"")</f>
        <v/>
      </c>
      <c r="AR273" s="22">
        <f>IFERROR(TRIM(INDEX($A273:$AH273,MATCH(Lists!$J$5,$A$1:$AH$1,0))&amp;""),"")</f>
        <v/>
      </c>
      <c r="AS273" s="22">
        <f>IF(AO273="","",COUNTIF(Sessions!$B$2:$B$501,AO273))</f>
        <v/>
      </c>
      <c r="AT273" s="23">
        <f>IF(N(AS273)=0,"",SUMPRODUCT(MAX((Sessions!$B$2:$B$501=AO273)*Sessions!$A$2:$A$501)))</f>
        <v/>
      </c>
      <c r="AU273" s="23">
        <f>IF(AND(ISNUMBER(AK273),ISNUMBER(Clients!$M$20)),AK273+Clients!$M$20,"")</f>
        <v/>
      </c>
    </row>
    <row r="274">
      <c r="AI274" s="19" t="n"/>
      <c r="AJ274" s="24" t="n"/>
      <c r="AK274" s="25" t="n"/>
      <c r="AL274" s="25" t="n"/>
      <c r="AM274" s="24" t="n"/>
      <c r="AN274" s="19" t="n"/>
      <c r="AO274" s="22">
        <f>IFERROR(TRIM(INDEX($A274:$AH274,MATCH(Lists!$J$2,$A$1:$AH$1,0))&amp;""),"")</f>
        <v/>
      </c>
      <c r="AP274" s="22">
        <f>IFERROR(TRIM(INDEX($A274:$AH274,MATCH(Lists!$J$3,$A$1:$AH$1,0))&amp;""),"")</f>
        <v/>
      </c>
      <c r="AQ274" s="22">
        <f>IFERROR(TRIM(INDEX($A274:$AH274,MATCH(Lists!$J$4,$A$1:$AH$1,0))&amp;""),"")</f>
        <v/>
      </c>
      <c r="AR274" s="22">
        <f>IFERROR(TRIM(INDEX($A274:$AH274,MATCH(Lists!$J$5,$A$1:$AH$1,0))&amp;""),"")</f>
        <v/>
      </c>
      <c r="AS274" s="22">
        <f>IF(AO274="","",COUNTIF(Sessions!$B$2:$B$501,AO274))</f>
        <v/>
      </c>
      <c r="AT274" s="23">
        <f>IF(N(AS274)=0,"",SUMPRODUCT(MAX((Sessions!$B$2:$B$501=AO274)*Sessions!$A$2:$A$501)))</f>
        <v/>
      </c>
      <c r="AU274" s="23">
        <f>IF(AND(ISNUMBER(AK274),ISNUMBER(Clients!$M$20)),AK274+Clients!$M$20,"")</f>
        <v/>
      </c>
    </row>
    <row r="275">
      <c r="AI275" s="19" t="n"/>
      <c r="AJ275" s="24" t="n"/>
      <c r="AK275" s="25" t="n"/>
      <c r="AL275" s="25" t="n"/>
      <c r="AM275" s="24" t="n"/>
      <c r="AN275" s="19" t="n"/>
      <c r="AO275" s="22">
        <f>IFERROR(TRIM(INDEX($A275:$AH275,MATCH(Lists!$J$2,$A$1:$AH$1,0))&amp;""),"")</f>
        <v/>
      </c>
      <c r="AP275" s="22">
        <f>IFERROR(TRIM(INDEX($A275:$AH275,MATCH(Lists!$J$3,$A$1:$AH$1,0))&amp;""),"")</f>
        <v/>
      </c>
      <c r="AQ275" s="22">
        <f>IFERROR(TRIM(INDEX($A275:$AH275,MATCH(Lists!$J$4,$A$1:$AH$1,0))&amp;""),"")</f>
        <v/>
      </c>
      <c r="AR275" s="22">
        <f>IFERROR(TRIM(INDEX($A275:$AH275,MATCH(Lists!$J$5,$A$1:$AH$1,0))&amp;""),"")</f>
        <v/>
      </c>
      <c r="AS275" s="22">
        <f>IF(AO275="","",COUNTIF(Sessions!$B$2:$B$501,AO275))</f>
        <v/>
      </c>
      <c r="AT275" s="23">
        <f>IF(N(AS275)=0,"",SUMPRODUCT(MAX((Sessions!$B$2:$B$501=AO275)*Sessions!$A$2:$A$501)))</f>
        <v/>
      </c>
      <c r="AU275" s="23">
        <f>IF(AND(ISNUMBER(AK275),ISNUMBER(Clients!$M$20)),AK275+Clients!$M$20,"")</f>
        <v/>
      </c>
    </row>
    <row r="276">
      <c r="AI276" s="19" t="n"/>
      <c r="AJ276" s="24" t="n"/>
      <c r="AK276" s="25" t="n"/>
      <c r="AL276" s="25" t="n"/>
      <c r="AM276" s="24" t="n"/>
      <c r="AN276" s="19" t="n"/>
      <c r="AO276" s="22">
        <f>IFERROR(TRIM(INDEX($A276:$AH276,MATCH(Lists!$J$2,$A$1:$AH$1,0))&amp;""),"")</f>
        <v/>
      </c>
      <c r="AP276" s="22">
        <f>IFERROR(TRIM(INDEX($A276:$AH276,MATCH(Lists!$J$3,$A$1:$AH$1,0))&amp;""),"")</f>
        <v/>
      </c>
      <c r="AQ276" s="22">
        <f>IFERROR(TRIM(INDEX($A276:$AH276,MATCH(Lists!$J$4,$A$1:$AH$1,0))&amp;""),"")</f>
        <v/>
      </c>
      <c r="AR276" s="22">
        <f>IFERROR(TRIM(INDEX($A276:$AH276,MATCH(Lists!$J$5,$A$1:$AH$1,0))&amp;""),"")</f>
        <v/>
      </c>
      <c r="AS276" s="22">
        <f>IF(AO276="","",COUNTIF(Sessions!$B$2:$B$501,AO276))</f>
        <v/>
      </c>
      <c r="AT276" s="23">
        <f>IF(N(AS276)=0,"",SUMPRODUCT(MAX((Sessions!$B$2:$B$501=AO276)*Sessions!$A$2:$A$501)))</f>
        <v/>
      </c>
      <c r="AU276" s="23">
        <f>IF(AND(ISNUMBER(AK276),ISNUMBER(Clients!$M$20)),AK276+Clients!$M$20,"")</f>
        <v/>
      </c>
    </row>
    <row r="277">
      <c r="AI277" s="19" t="n"/>
      <c r="AJ277" s="24" t="n"/>
      <c r="AK277" s="25" t="n"/>
      <c r="AL277" s="25" t="n"/>
      <c r="AM277" s="24" t="n"/>
      <c r="AN277" s="19" t="n"/>
      <c r="AO277" s="22">
        <f>IFERROR(TRIM(INDEX($A277:$AH277,MATCH(Lists!$J$2,$A$1:$AH$1,0))&amp;""),"")</f>
        <v/>
      </c>
      <c r="AP277" s="22">
        <f>IFERROR(TRIM(INDEX($A277:$AH277,MATCH(Lists!$J$3,$A$1:$AH$1,0))&amp;""),"")</f>
        <v/>
      </c>
      <c r="AQ277" s="22">
        <f>IFERROR(TRIM(INDEX($A277:$AH277,MATCH(Lists!$J$4,$A$1:$AH$1,0))&amp;""),"")</f>
        <v/>
      </c>
      <c r="AR277" s="22">
        <f>IFERROR(TRIM(INDEX($A277:$AH277,MATCH(Lists!$J$5,$A$1:$AH$1,0))&amp;""),"")</f>
        <v/>
      </c>
      <c r="AS277" s="22">
        <f>IF(AO277="","",COUNTIF(Sessions!$B$2:$B$501,AO277))</f>
        <v/>
      </c>
      <c r="AT277" s="23">
        <f>IF(N(AS277)=0,"",SUMPRODUCT(MAX((Sessions!$B$2:$B$501=AO277)*Sessions!$A$2:$A$501)))</f>
        <v/>
      </c>
      <c r="AU277" s="23">
        <f>IF(AND(ISNUMBER(AK277),ISNUMBER(Clients!$M$20)),AK277+Clients!$M$20,"")</f>
        <v/>
      </c>
    </row>
    <row r="278">
      <c r="AI278" s="19" t="n"/>
      <c r="AJ278" s="24" t="n"/>
      <c r="AK278" s="25" t="n"/>
      <c r="AL278" s="25" t="n"/>
      <c r="AM278" s="24" t="n"/>
      <c r="AN278" s="19" t="n"/>
      <c r="AO278" s="22">
        <f>IFERROR(TRIM(INDEX($A278:$AH278,MATCH(Lists!$J$2,$A$1:$AH$1,0))&amp;""),"")</f>
        <v/>
      </c>
      <c r="AP278" s="22">
        <f>IFERROR(TRIM(INDEX($A278:$AH278,MATCH(Lists!$J$3,$A$1:$AH$1,0))&amp;""),"")</f>
        <v/>
      </c>
      <c r="AQ278" s="22">
        <f>IFERROR(TRIM(INDEX($A278:$AH278,MATCH(Lists!$J$4,$A$1:$AH$1,0))&amp;""),"")</f>
        <v/>
      </c>
      <c r="AR278" s="22">
        <f>IFERROR(TRIM(INDEX($A278:$AH278,MATCH(Lists!$J$5,$A$1:$AH$1,0))&amp;""),"")</f>
        <v/>
      </c>
      <c r="AS278" s="22">
        <f>IF(AO278="","",COUNTIF(Sessions!$B$2:$B$501,AO278))</f>
        <v/>
      </c>
      <c r="AT278" s="23">
        <f>IF(N(AS278)=0,"",SUMPRODUCT(MAX((Sessions!$B$2:$B$501=AO278)*Sessions!$A$2:$A$501)))</f>
        <v/>
      </c>
      <c r="AU278" s="23">
        <f>IF(AND(ISNUMBER(AK278),ISNUMBER(Clients!$M$20)),AK278+Clients!$M$20,"")</f>
        <v/>
      </c>
    </row>
    <row r="279">
      <c r="AI279" s="19" t="n"/>
      <c r="AJ279" s="24" t="n"/>
      <c r="AK279" s="25" t="n"/>
      <c r="AL279" s="25" t="n"/>
      <c r="AM279" s="24" t="n"/>
      <c r="AN279" s="19" t="n"/>
      <c r="AO279" s="22">
        <f>IFERROR(TRIM(INDEX($A279:$AH279,MATCH(Lists!$J$2,$A$1:$AH$1,0))&amp;""),"")</f>
        <v/>
      </c>
      <c r="AP279" s="22">
        <f>IFERROR(TRIM(INDEX($A279:$AH279,MATCH(Lists!$J$3,$A$1:$AH$1,0))&amp;""),"")</f>
        <v/>
      </c>
      <c r="AQ279" s="22">
        <f>IFERROR(TRIM(INDEX($A279:$AH279,MATCH(Lists!$J$4,$A$1:$AH$1,0))&amp;""),"")</f>
        <v/>
      </c>
      <c r="AR279" s="22">
        <f>IFERROR(TRIM(INDEX($A279:$AH279,MATCH(Lists!$J$5,$A$1:$AH$1,0))&amp;""),"")</f>
        <v/>
      </c>
      <c r="AS279" s="22">
        <f>IF(AO279="","",COUNTIF(Sessions!$B$2:$B$501,AO279))</f>
        <v/>
      </c>
      <c r="AT279" s="23">
        <f>IF(N(AS279)=0,"",SUMPRODUCT(MAX((Sessions!$B$2:$B$501=AO279)*Sessions!$A$2:$A$501)))</f>
        <v/>
      </c>
      <c r="AU279" s="23">
        <f>IF(AND(ISNUMBER(AK279),ISNUMBER(Clients!$M$20)),AK279+Clients!$M$20,"")</f>
        <v/>
      </c>
    </row>
    <row r="280">
      <c r="AI280" s="19" t="n"/>
      <c r="AJ280" s="24" t="n"/>
      <c r="AK280" s="25" t="n"/>
      <c r="AL280" s="25" t="n"/>
      <c r="AM280" s="24" t="n"/>
      <c r="AN280" s="19" t="n"/>
      <c r="AO280" s="22">
        <f>IFERROR(TRIM(INDEX($A280:$AH280,MATCH(Lists!$J$2,$A$1:$AH$1,0))&amp;""),"")</f>
        <v/>
      </c>
      <c r="AP280" s="22">
        <f>IFERROR(TRIM(INDEX($A280:$AH280,MATCH(Lists!$J$3,$A$1:$AH$1,0))&amp;""),"")</f>
        <v/>
      </c>
      <c r="AQ280" s="22">
        <f>IFERROR(TRIM(INDEX($A280:$AH280,MATCH(Lists!$J$4,$A$1:$AH$1,0))&amp;""),"")</f>
        <v/>
      </c>
      <c r="AR280" s="22">
        <f>IFERROR(TRIM(INDEX($A280:$AH280,MATCH(Lists!$J$5,$A$1:$AH$1,0))&amp;""),"")</f>
        <v/>
      </c>
      <c r="AS280" s="22">
        <f>IF(AO280="","",COUNTIF(Sessions!$B$2:$B$501,AO280))</f>
        <v/>
      </c>
      <c r="AT280" s="23">
        <f>IF(N(AS280)=0,"",SUMPRODUCT(MAX((Sessions!$B$2:$B$501=AO280)*Sessions!$A$2:$A$501)))</f>
        <v/>
      </c>
      <c r="AU280" s="23">
        <f>IF(AND(ISNUMBER(AK280),ISNUMBER(Clients!$M$20)),AK280+Clients!$M$20,"")</f>
        <v/>
      </c>
    </row>
    <row r="281">
      <c r="AI281" s="19" t="n"/>
      <c r="AJ281" s="24" t="n"/>
      <c r="AK281" s="25" t="n"/>
      <c r="AL281" s="25" t="n"/>
      <c r="AM281" s="24" t="n"/>
      <c r="AN281" s="19" t="n"/>
      <c r="AO281" s="22">
        <f>IFERROR(TRIM(INDEX($A281:$AH281,MATCH(Lists!$J$2,$A$1:$AH$1,0))&amp;""),"")</f>
        <v/>
      </c>
      <c r="AP281" s="22">
        <f>IFERROR(TRIM(INDEX($A281:$AH281,MATCH(Lists!$J$3,$A$1:$AH$1,0))&amp;""),"")</f>
        <v/>
      </c>
      <c r="AQ281" s="22">
        <f>IFERROR(TRIM(INDEX($A281:$AH281,MATCH(Lists!$J$4,$A$1:$AH$1,0))&amp;""),"")</f>
        <v/>
      </c>
      <c r="AR281" s="22">
        <f>IFERROR(TRIM(INDEX($A281:$AH281,MATCH(Lists!$J$5,$A$1:$AH$1,0))&amp;""),"")</f>
        <v/>
      </c>
      <c r="AS281" s="22">
        <f>IF(AO281="","",COUNTIF(Sessions!$B$2:$B$501,AO281))</f>
        <v/>
      </c>
      <c r="AT281" s="23">
        <f>IF(N(AS281)=0,"",SUMPRODUCT(MAX((Sessions!$B$2:$B$501=AO281)*Sessions!$A$2:$A$501)))</f>
        <v/>
      </c>
      <c r="AU281" s="23">
        <f>IF(AND(ISNUMBER(AK281),ISNUMBER(Clients!$M$20)),AK281+Clients!$M$20,"")</f>
        <v/>
      </c>
    </row>
    <row r="282">
      <c r="AI282" s="19" t="n"/>
      <c r="AJ282" s="24" t="n"/>
      <c r="AK282" s="25" t="n"/>
      <c r="AL282" s="25" t="n"/>
      <c r="AM282" s="24" t="n"/>
      <c r="AN282" s="19" t="n"/>
      <c r="AO282" s="22">
        <f>IFERROR(TRIM(INDEX($A282:$AH282,MATCH(Lists!$J$2,$A$1:$AH$1,0))&amp;""),"")</f>
        <v/>
      </c>
      <c r="AP282" s="22">
        <f>IFERROR(TRIM(INDEX($A282:$AH282,MATCH(Lists!$J$3,$A$1:$AH$1,0))&amp;""),"")</f>
        <v/>
      </c>
      <c r="AQ282" s="22">
        <f>IFERROR(TRIM(INDEX($A282:$AH282,MATCH(Lists!$J$4,$A$1:$AH$1,0))&amp;""),"")</f>
        <v/>
      </c>
      <c r="AR282" s="22">
        <f>IFERROR(TRIM(INDEX($A282:$AH282,MATCH(Lists!$J$5,$A$1:$AH$1,0))&amp;""),"")</f>
        <v/>
      </c>
      <c r="AS282" s="22">
        <f>IF(AO282="","",COUNTIF(Sessions!$B$2:$B$501,AO282))</f>
        <v/>
      </c>
      <c r="AT282" s="23">
        <f>IF(N(AS282)=0,"",SUMPRODUCT(MAX((Sessions!$B$2:$B$501=AO282)*Sessions!$A$2:$A$501)))</f>
        <v/>
      </c>
      <c r="AU282" s="23">
        <f>IF(AND(ISNUMBER(AK282),ISNUMBER(Clients!$M$20)),AK282+Clients!$M$20,"")</f>
        <v/>
      </c>
    </row>
    <row r="283">
      <c r="AI283" s="19" t="n"/>
      <c r="AJ283" s="24" t="n"/>
      <c r="AK283" s="25" t="n"/>
      <c r="AL283" s="25" t="n"/>
      <c r="AM283" s="24" t="n"/>
      <c r="AN283" s="19" t="n"/>
      <c r="AO283" s="22">
        <f>IFERROR(TRIM(INDEX($A283:$AH283,MATCH(Lists!$J$2,$A$1:$AH$1,0))&amp;""),"")</f>
        <v/>
      </c>
      <c r="AP283" s="22">
        <f>IFERROR(TRIM(INDEX($A283:$AH283,MATCH(Lists!$J$3,$A$1:$AH$1,0))&amp;""),"")</f>
        <v/>
      </c>
      <c r="AQ283" s="22">
        <f>IFERROR(TRIM(INDEX($A283:$AH283,MATCH(Lists!$J$4,$A$1:$AH$1,0))&amp;""),"")</f>
        <v/>
      </c>
      <c r="AR283" s="22">
        <f>IFERROR(TRIM(INDEX($A283:$AH283,MATCH(Lists!$J$5,$A$1:$AH$1,0))&amp;""),"")</f>
        <v/>
      </c>
      <c r="AS283" s="22">
        <f>IF(AO283="","",COUNTIF(Sessions!$B$2:$B$501,AO283))</f>
        <v/>
      </c>
      <c r="AT283" s="23">
        <f>IF(N(AS283)=0,"",SUMPRODUCT(MAX((Sessions!$B$2:$B$501=AO283)*Sessions!$A$2:$A$501)))</f>
        <v/>
      </c>
      <c r="AU283" s="23">
        <f>IF(AND(ISNUMBER(AK283),ISNUMBER(Clients!$M$20)),AK283+Clients!$M$20,"")</f>
        <v/>
      </c>
    </row>
    <row r="284">
      <c r="AI284" s="19" t="n"/>
      <c r="AJ284" s="24" t="n"/>
      <c r="AK284" s="25" t="n"/>
      <c r="AL284" s="25" t="n"/>
      <c r="AM284" s="24" t="n"/>
      <c r="AN284" s="19" t="n"/>
      <c r="AO284" s="22">
        <f>IFERROR(TRIM(INDEX($A284:$AH284,MATCH(Lists!$J$2,$A$1:$AH$1,0))&amp;""),"")</f>
        <v/>
      </c>
      <c r="AP284" s="22">
        <f>IFERROR(TRIM(INDEX($A284:$AH284,MATCH(Lists!$J$3,$A$1:$AH$1,0))&amp;""),"")</f>
        <v/>
      </c>
      <c r="AQ284" s="22">
        <f>IFERROR(TRIM(INDEX($A284:$AH284,MATCH(Lists!$J$4,$A$1:$AH$1,0))&amp;""),"")</f>
        <v/>
      </c>
      <c r="AR284" s="22">
        <f>IFERROR(TRIM(INDEX($A284:$AH284,MATCH(Lists!$J$5,$A$1:$AH$1,0))&amp;""),"")</f>
        <v/>
      </c>
      <c r="AS284" s="22">
        <f>IF(AO284="","",COUNTIF(Sessions!$B$2:$B$501,AO284))</f>
        <v/>
      </c>
      <c r="AT284" s="23">
        <f>IF(N(AS284)=0,"",SUMPRODUCT(MAX((Sessions!$B$2:$B$501=AO284)*Sessions!$A$2:$A$501)))</f>
        <v/>
      </c>
      <c r="AU284" s="23">
        <f>IF(AND(ISNUMBER(AK284),ISNUMBER(Clients!$M$20)),AK284+Clients!$M$20,"")</f>
        <v/>
      </c>
    </row>
    <row r="285">
      <c r="AI285" s="19" t="n"/>
      <c r="AJ285" s="24" t="n"/>
      <c r="AK285" s="25" t="n"/>
      <c r="AL285" s="25" t="n"/>
      <c r="AM285" s="24" t="n"/>
      <c r="AN285" s="19" t="n"/>
      <c r="AO285" s="22">
        <f>IFERROR(TRIM(INDEX($A285:$AH285,MATCH(Lists!$J$2,$A$1:$AH$1,0))&amp;""),"")</f>
        <v/>
      </c>
      <c r="AP285" s="22">
        <f>IFERROR(TRIM(INDEX($A285:$AH285,MATCH(Lists!$J$3,$A$1:$AH$1,0))&amp;""),"")</f>
        <v/>
      </c>
      <c r="AQ285" s="22">
        <f>IFERROR(TRIM(INDEX($A285:$AH285,MATCH(Lists!$J$4,$A$1:$AH$1,0))&amp;""),"")</f>
        <v/>
      </c>
      <c r="AR285" s="22">
        <f>IFERROR(TRIM(INDEX($A285:$AH285,MATCH(Lists!$J$5,$A$1:$AH$1,0))&amp;""),"")</f>
        <v/>
      </c>
      <c r="AS285" s="22">
        <f>IF(AO285="","",COUNTIF(Sessions!$B$2:$B$501,AO285))</f>
        <v/>
      </c>
      <c r="AT285" s="23">
        <f>IF(N(AS285)=0,"",SUMPRODUCT(MAX((Sessions!$B$2:$B$501=AO285)*Sessions!$A$2:$A$501)))</f>
        <v/>
      </c>
      <c r="AU285" s="23">
        <f>IF(AND(ISNUMBER(AK285),ISNUMBER(Clients!$M$20)),AK285+Clients!$M$20,"")</f>
        <v/>
      </c>
    </row>
    <row r="286">
      <c r="AI286" s="19" t="n"/>
      <c r="AJ286" s="24" t="n"/>
      <c r="AK286" s="25" t="n"/>
      <c r="AL286" s="25" t="n"/>
      <c r="AM286" s="24" t="n"/>
      <c r="AN286" s="19" t="n"/>
      <c r="AO286" s="22">
        <f>IFERROR(TRIM(INDEX($A286:$AH286,MATCH(Lists!$J$2,$A$1:$AH$1,0))&amp;""),"")</f>
        <v/>
      </c>
      <c r="AP286" s="22">
        <f>IFERROR(TRIM(INDEX($A286:$AH286,MATCH(Lists!$J$3,$A$1:$AH$1,0))&amp;""),"")</f>
        <v/>
      </c>
      <c r="AQ286" s="22">
        <f>IFERROR(TRIM(INDEX($A286:$AH286,MATCH(Lists!$J$4,$A$1:$AH$1,0))&amp;""),"")</f>
        <v/>
      </c>
      <c r="AR286" s="22">
        <f>IFERROR(TRIM(INDEX($A286:$AH286,MATCH(Lists!$J$5,$A$1:$AH$1,0))&amp;""),"")</f>
        <v/>
      </c>
      <c r="AS286" s="22">
        <f>IF(AO286="","",COUNTIF(Sessions!$B$2:$B$501,AO286))</f>
        <v/>
      </c>
      <c r="AT286" s="23">
        <f>IF(N(AS286)=0,"",SUMPRODUCT(MAX((Sessions!$B$2:$B$501=AO286)*Sessions!$A$2:$A$501)))</f>
        <v/>
      </c>
      <c r="AU286" s="23">
        <f>IF(AND(ISNUMBER(AK286),ISNUMBER(Clients!$M$20)),AK286+Clients!$M$20,"")</f>
        <v/>
      </c>
    </row>
    <row r="287">
      <c r="AI287" s="19" t="n"/>
      <c r="AJ287" s="24" t="n"/>
      <c r="AK287" s="25" t="n"/>
      <c r="AL287" s="25" t="n"/>
      <c r="AM287" s="24" t="n"/>
      <c r="AN287" s="19" t="n"/>
      <c r="AO287" s="22">
        <f>IFERROR(TRIM(INDEX($A287:$AH287,MATCH(Lists!$J$2,$A$1:$AH$1,0))&amp;""),"")</f>
        <v/>
      </c>
      <c r="AP287" s="22">
        <f>IFERROR(TRIM(INDEX($A287:$AH287,MATCH(Lists!$J$3,$A$1:$AH$1,0))&amp;""),"")</f>
        <v/>
      </c>
      <c r="AQ287" s="22">
        <f>IFERROR(TRIM(INDEX($A287:$AH287,MATCH(Lists!$J$4,$A$1:$AH$1,0))&amp;""),"")</f>
        <v/>
      </c>
      <c r="AR287" s="22">
        <f>IFERROR(TRIM(INDEX($A287:$AH287,MATCH(Lists!$J$5,$A$1:$AH$1,0))&amp;""),"")</f>
        <v/>
      </c>
      <c r="AS287" s="22">
        <f>IF(AO287="","",COUNTIF(Sessions!$B$2:$B$501,AO287))</f>
        <v/>
      </c>
      <c r="AT287" s="23">
        <f>IF(N(AS287)=0,"",SUMPRODUCT(MAX((Sessions!$B$2:$B$501=AO287)*Sessions!$A$2:$A$501)))</f>
        <v/>
      </c>
      <c r="AU287" s="23">
        <f>IF(AND(ISNUMBER(AK287),ISNUMBER(Clients!$M$20)),AK287+Clients!$M$20,"")</f>
        <v/>
      </c>
    </row>
    <row r="288">
      <c r="AI288" s="19" t="n"/>
      <c r="AJ288" s="24" t="n"/>
      <c r="AK288" s="25" t="n"/>
      <c r="AL288" s="25" t="n"/>
      <c r="AM288" s="24" t="n"/>
      <c r="AN288" s="19" t="n"/>
      <c r="AO288" s="22">
        <f>IFERROR(TRIM(INDEX($A288:$AH288,MATCH(Lists!$J$2,$A$1:$AH$1,0))&amp;""),"")</f>
        <v/>
      </c>
      <c r="AP288" s="22">
        <f>IFERROR(TRIM(INDEX($A288:$AH288,MATCH(Lists!$J$3,$A$1:$AH$1,0))&amp;""),"")</f>
        <v/>
      </c>
      <c r="AQ288" s="22">
        <f>IFERROR(TRIM(INDEX($A288:$AH288,MATCH(Lists!$J$4,$A$1:$AH$1,0))&amp;""),"")</f>
        <v/>
      </c>
      <c r="AR288" s="22">
        <f>IFERROR(TRIM(INDEX($A288:$AH288,MATCH(Lists!$J$5,$A$1:$AH$1,0))&amp;""),"")</f>
        <v/>
      </c>
      <c r="AS288" s="22">
        <f>IF(AO288="","",COUNTIF(Sessions!$B$2:$B$501,AO288))</f>
        <v/>
      </c>
      <c r="AT288" s="23">
        <f>IF(N(AS288)=0,"",SUMPRODUCT(MAX((Sessions!$B$2:$B$501=AO288)*Sessions!$A$2:$A$501)))</f>
        <v/>
      </c>
      <c r="AU288" s="23">
        <f>IF(AND(ISNUMBER(AK288),ISNUMBER(Clients!$M$20)),AK288+Clients!$M$20,"")</f>
        <v/>
      </c>
    </row>
    <row r="289">
      <c r="AI289" s="19" t="n"/>
      <c r="AJ289" s="24" t="n"/>
      <c r="AK289" s="25" t="n"/>
      <c r="AL289" s="25" t="n"/>
      <c r="AM289" s="24" t="n"/>
      <c r="AN289" s="19" t="n"/>
      <c r="AO289" s="22">
        <f>IFERROR(TRIM(INDEX($A289:$AH289,MATCH(Lists!$J$2,$A$1:$AH$1,0))&amp;""),"")</f>
        <v/>
      </c>
      <c r="AP289" s="22">
        <f>IFERROR(TRIM(INDEX($A289:$AH289,MATCH(Lists!$J$3,$A$1:$AH$1,0))&amp;""),"")</f>
        <v/>
      </c>
      <c r="AQ289" s="22">
        <f>IFERROR(TRIM(INDEX($A289:$AH289,MATCH(Lists!$J$4,$A$1:$AH$1,0))&amp;""),"")</f>
        <v/>
      </c>
      <c r="AR289" s="22">
        <f>IFERROR(TRIM(INDEX($A289:$AH289,MATCH(Lists!$J$5,$A$1:$AH$1,0))&amp;""),"")</f>
        <v/>
      </c>
      <c r="AS289" s="22">
        <f>IF(AO289="","",COUNTIF(Sessions!$B$2:$B$501,AO289))</f>
        <v/>
      </c>
      <c r="AT289" s="23">
        <f>IF(N(AS289)=0,"",SUMPRODUCT(MAX((Sessions!$B$2:$B$501=AO289)*Sessions!$A$2:$A$501)))</f>
        <v/>
      </c>
      <c r="AU289" s="23">
        <f>IF(AND(ISNUMBER(AK289),ISNUMBER(Clients!$M$20)),AK289+Clients!$M$20,"")</f>
        <v/>
      </c>
    </row>
    <row r="290">
      <c r="AI290" s="19" t="n"/>
      <c r="AJ290" s="24" t="n"/>
      <c r="AK290" s="25" t="n"/>
      <c r="AL290" s="25" t="n"/>
      <c r="AM290" s="24" t="n"/>
      <c r="AN290" s="19" t="n"/>
      <c r="AO290" s="22">
        <f>IFERROR(TRIM(INDEX($A290:$AH290,MATCH(Lists!$J$2,$A$1:$AH$1,0))&amp;""),"")</f>
        <v/>
      </c>
      <c r="AP290" s="22">
        <f>IFERROR(TRIM(INDEX($A290:$AH290,MATCH(Lists!$J$3,$A$1:$AH$1,0))&amp;""),"")</f>
        <v/>
      </c>
      <c r="AQ290" s="22">
        <f>IFERROR(TRIM(INDEX($A290:$AH290,MATCH(Lists!$J$4,$A$1:$AH$1,0))&amp;""),"")</f>
        <v/>
      </c>
      <c r="AR290" s="22">
        <f>IFERROR(TRIM(INDEX($A290:$AH290,MATCH(Lists!$J$5,$A$1:$AH$1,0))&amp;""),"")</f>
        <v/>
      </c>
      <c r="AS290" s="22">
        <f>IF(AO290="","",COUNTIF(Sessions!$B$2:$B$501,AO290))</f>
        <v/>
      </c>
      <c r="AT290" s="23">
        <f>IF(N(AS290)=0,"",SUMPRODUCT(MAX((Sessions!$B$2:$B$501=AO290)*Sessions!$A$2:$A$501)))</f>
        <v/>
      </c>
      <c r="AU290" s="23">
        <f>IF(AND(ISNUMBER(AK290),ISNUMBER(Clients!$M$20)),AK290+Clients!$M$20,"")</f>
        <v/>
      </c>
    </row>
    <row r="291">
      <c r="AI291" s="19" t="n"/>
      <c r="AJ291" s="24" t="n"/>
      <c r="AK291" s="25" t="n"/>
      <c r="AL291" s="25" t="n"/>
      <c r="AM291" s="24" t="n"/>
      <c r="AN291" s="19" t="n"/>
      <c r="AO291" s="22">
        <f>IFERROR(TRIM(INDEX($A291:$AH291,MATCH(Lists!$J$2,$A$1:$AH$1,0))&amp;""),"")</f>
        <v/>
      </c>
      <c r="AP291" s="22">
        <f>IFERROR(TRIM(INDEX($A291:$AH291,MATCH(Lists!$J$3,$A$1:$AH$1,0))&amp;""),"")</f>
        <v/>
      </c>
      <c r="AQ291" s="22">
        <f>IFERROR(TRIM(INDEX($A291:$AH291,MATCH(Lists!$J$4,$A$1:$AH$1,0))&amp;""),"")</f>
        <v/>
      </c>
      <c r="AR291" s="22">
        <f>IFERROR(TRIM(INDEX($A291:$AH291,MATCH(Lists!$J$5,$A$1:$AH$1,0))&amp;""),"")</f>
        <v/>
      </c>
      <c r="AS291" s="22">
        <f>IF(AO291="","",COUNTIF(Sessions!$B$2:$B$501,AO291))</f>
        <v/>
      </c>
      <c r="AT291" s="23">
        <f>IF(N(AS291)=0,"",SUMPRODUCT(MAX((Sessions!$B$2:$B$501=AO291)*Sessions!$A$2:$A$501)))</f>
        <v/>
      </c>
      <c r="AU291" s="23">
        <f>IF(AND(ISNUMBER(AK291),ISNUMBER(Clients!$M$20)),AK291+Clients!$M$20,"")</f>
        <v/>
      </c>
    </row>
    <row r="292">
      <c r="AI292" s="19" t="n"/>
      <c r="AJ292" s="24" t="n"/>
      <c r="AK292" s="25" t="n"/>
      <c r="AL292" s="25" t="n"/>
      <c r="AM292" s="24" t="n"/>
      <c r="AN292" s="19" t="n"/>
      <c r="AO292" s="22">
        <f>IFERROR(TRIM(INDEX($A292:$AH292,MATCH(Lists!$J$2,$A$1:$AH$1,0))&amp;""),"")</f>
        <v/>
      </c>
      <c r="AP292" s="22">
        <f>IFERROR(TRIM(INDEX($A292:$AH292,MATCH(Lists!$J$3,$A$1:$AH$1,0))&amp;""),"")</f>
        <v/>
      </c>
      <c r="AQ292" s="22">
        <f>IFERROR(TRIM(INDEX($A292:$AH292,MATCH(Lists!$J$4,$A$1:$AH$1,0))&amp;""),"")</f>
        <v/>
      </c>
      <c r="AR292" s="22">
        <f>IFERROR(TRIM(INDEX($A292:$AH292,MATCH(Lists!$J$5,$A$1:$AH$1,0))&amp;""),"")</f>
        <v/>
      </c>
      <c r="AS292" s="22">
        <f>IF(AO292="","",COUNTIF(Sessions!$B$2:$B$501,AO292))</f>
        <v/>
      </c>
      <c r="AT292" s="23">
        <f>IF(N(AS292)=0,"",SUMPRODUCT(MAX((Sessions!$B$2:$B$501=AO292)*Sessions!$A$2:$A$501)))</f>
        <v/>
      </c>
      <c r="AU292" s="23">
        <f>IF(AND(ISNUMBER(AK292),ISNUMBER(Clients!$M$20)),AK292+Clients!$M$20,"")</f>
        <v/>
      </c>
    </row>
    <row r="293">
      <c r="AI293" s="19" t="n"/>
      <c r="AJ293" s="24" t="n"/>
      <c r="AK293" s="25" t="n"/>
      <c r="AL293" s="25" t="n"/>
      <c r="AM293" s="24" t="n"/>
      <c r="AN293" s="19" t="n"/>
      <c r="AO293" s="22">
        <f>IFERROR(TRIM(INDEX($A293:$AH293,MATCH(Lists!$J$2,$A$1:$AH$1,0))&amp;""),"")</f>
        <v/>
      </c>
      <c r="AP293" s="22">
        <f>IFERROR(TRIM(INDEX($A293:$AH293,MATCH(Lists!$J$3,$A$1:$AH$1,0))&amp;""),"")</f>
        <v/>
      </c>
      <c r="AQ293" s="22">
        <f>IFERROR(TRIM(INDEX($A293:$AH293,MATCH(Lists!$J$4,$A$1:$AH$1,0))&amp;""),"")</f>
        <v/>
      </c>
      <c r="AR293" s="22">
        <f>IFERROR(TRIM(INDEX($A293:$AH293,MATCH(Lists!$J$5,$A$1:$AH$1,0))&amp;""),"")</f>
        <v/>
      </c>
      <c r="AS293" s="22">
        <f>IF(AO293="","",COUNTIF(Sessions!$B$2:$B$501,AO293))</f>
        <v/>
      </c>
      <c r="AT293" s="23">
        <f>IF(N(AS293)=0,"",SUMPRODUCT(MAX((Sessions!$B$2:$B$501=AO293)*Sessions!$A$2:$A$501)))</f>
        <v/>
      </c>
      <c r="AU293" s="23">
        <f>IF(AND(ISNUMBER(AK293),ISNUMBER(Clients!$M$20)),AK293+Clients!$M$20,"")</f>
        <v/>
      </c>
    </row>
    <row r="294">
      <c r="AI294" s="19" t="n"/>
      <c r="AJ294" s="24" t="n"/>
      <c r="AK294" s="25" t="n"/>
      <c r="AL294" s="25" t="n"/>
      <c r="AM294" s="24" t="n"/>
      <c r="AN294" s="19" t="n"/>
      <c r="AO294" s="22">
        <f>IFERROR(TRIM(INDEX($A294:$AH294,MATCH(Lists!$J$2,$A$1:$AH$1,0))&amp;""),"")</f>
        <v/>
      </c>
      <c r="AP294" s="22">
        <f>IFERROR(TRIM(INDEX($A294:$AH294,MATCH(Lists!$J$3,$A$1:$AH$1,0))&amp;""),"")</f>
        <v/>
      </c>
      <c r="AQ294" s="22">
        <f>IFERROR(TRIM(INDEX($A294:$AH294,MATCH(Lists!$J$4,$A$1:$AH$1,0))&amp;""),"")</f>
        <v/>
      </c>
      <c r="AR294" s="22">
        <f>IFERROR(TRIM(INDEX($A294:$AH294,MATCH(Lists!$J$5,$A$1:$AH$1,0))&amp;""),"")</f>
        <v/>
      </c>
      <c r="AS294" s="22">
        <f>IF(AO294="","",COUNTIF(Sessions!$B$2:$B$501,AO294))</f>
        <v/>
      </c>
      <c r="AT294" s="23">
        <f>IF(N(AS294)=0,"",SUMPRODUCT(MAX((Sessions!$B$2:$B$501=AO294)*Sessions!$A$2:$A$501)))</f>
        <v/>
      </c>
      <c r="AU294" s="23">
        <f>IF(AND(ISNUMBER(AK294),ISNUMBER(Clients!$M$20)),AK294+Clients!$M$20,"")</f>
        <v/>
      </c>
    </row>
    <row r="295">
      <c r="AI295" s="19" t="n"/>
      <c r="AJ295" s="24" t="n"/>
      <c r="AK295" s="25" t="n"/>
      <c r="AL295" s="25" t="n"/>
      <c r="AM295" s="24" t="n"/>
      <c r="AN295" s="19" t="n"/>
      <c r="AO295" s="22">
        <f>IFERROR(TRIM(INDEX($A295:$AH295,MATCH(Lists!$J$2,$A$1:$AH$1,0))&amp;""),"")</f>
        <v/>
      </c>
      <c r="AP295" s="22">
        <f>IFERROR(TRIM(INDEX($A295:$AH295,MATCH(Lists!$J$3,$A$1:$AH$1,0))&amp;""),"")</f>
        <v/>
      </c>
      <c r="AQ295" s="22">
        <f>IFERROR(TRIM(INDEX($A295:$AH295,MATCH(Lists!$J$4,$A$1:$AH$1,0))&amp;""),"")</f>
        <v/>
      </c>
      <c r="AR295" s="22">
        <f>IFERROR(TRIM(INDEX($A295:$AH295,MATCH(Lists!$J$5,$A$1:$AH$1,0))&amp;""),"")</f>
        <v/>
      </c>
      <c r="AS295" s="22">
        <f>IF(AO295="","",COUNTIF(Sessions!$B$2:$B$501,AO295))</f>
        <v/>
      </c>
      <c r="AT295" s="23">
        <f>IF(N(AS295)=0,"",SUMPRODUCT(MAX((Sessions!$B$2:$B$501=AO295)*Sessions!$A$2:$A$501)))</f>
        <v/>
      </c>
      <c r="AU295" s="23">
        <f>IF(AND(ISNUMBER(AK295),ISNUMBER(Clients!$M$20)),AK295+Clients!$M$20,"")</f>
        <v/>
      </c>
    </row>
    <row r="296">
      <c r="AI296" s="19" t="n"/>
      <c r="AJ296" s="24" t="n"/>
      <c r="AK296" s="25" t="n"/>
      <c r="AL296" s="25" t="n"/>
      <c r="AM296" s="24" t="n"/>
      <c r="AN296" s="19" t="n"/>
      <c r="AO296" s="22">
        <f>IFERROR(TRIM(INDEX($A296:$AH296,MATCH(Lists!$J$2,$A$1:$AH$1,0))&amp;""),"")</f>
        <v/>
      </c>
      <c r="AP296" s="22">
        <f>IFERROR(TRIM(INDEX($A296:$AH296,MATCH(Lists!$J$3,$A$1:$AH$1,0))&amp;""),"")</f>
        <v/>
      </c>
      <c r="AQ296" s="22">
        <f>IFERROR(TRIM(INDEX($A296:$AH296,MATCH(Lists!$J$4,$A$1:$AH$1,0))&amp;""),"")</f>
        <v/>
      </c>
      <c r="AR296" s="22">
        <f>IFERROR(TRIM(INDEX($A296:$AH296,MATCH(Lists!$J$5,$A$1:$AH$1,0))&amp;""),"")</f>
        <v/>
      </c>
      <c r="AS296" s="22">
        <f>IF(AO296="","",COUNTIF(Sessions!$B$2:$B$501,AO296))</f>
        <v/>
      </c>
      <c r="AT296" s="23">
        <f>IF(N(AS296)=0,"",SUMPRODUCT(MAX((Sessions!$B$2:$B$501=AO296)*Sessions!$A$2:$A$501)))</f>
        <v/>
      </c>
      <c r="AU296" s="23">
        <f>IF(AND(ISNUMBER(AK296),ISNUMBER(Clients!$M$20)),AK296+Clients!$M$20,"")</f>
        <v/>
      </c>
    </row>
    <row r="297">
      <c r="AI297" s="19" t="n"/>
      <c r="AJ297" s="24" t="n"/>
      <c r="AK297" s="25" t="n"/>
      <c r="AL297" s="25" t="n"/>
      <c r="AM297" s="24" t="n"/>
      <c r="AN297" s="19" t="n"/>
      <c r="AO297" s="22">
        <f>IFERROR(TRIM(INDEX($A297:$AH297,MATCH(Lists!$J$2,$A$1:$AH$1,0))&amp;""),"")</f>
        <v/>
      </c>
      <c r="AP297" s="22">
        <f>IFERROR(TRIM(INDEX($A297:$AH297,MATCH(Lists!$J$3,$A$1:$AH$1,0))&amp;""),"")</f>
        <v/>
      </c>
      <c r="AQ297" s="22">
        <f>IFERROR(TRIM(INDEX($A297:$AH297,MATCH(Lists!$J$4,$A$1:$AH$1,0))&amp;""),"")</f>
        <v/>
      </c>
      <c r="AR297" s="22">
        <f>IFERROR(TRIM(INDEX($A297:$AH297,MATCH(Lists!$J$5,$A$1:$AH$1,0))&amp;""),"")</f>
        <v/>
      </c>
      <c r="AS297" s="22">
        <f>IF(AO297="","",COUNTIF(Sessions!$B$2:$B$501,AO297))</f>
        <v/>
      </c>
      <c r="AT297" s="23">
        <f>IF(N(AS297)=0,"",SUMPRODUCT(MAX((Sessions!$B$2:$B$501=AO297)*Sessions!$A$2:$A$501)))</f>
        <v/>
      </c>
      <c r="AU297" s="23">
        <f>IF(AND(ISNUMBER(AK297),ISNUMBER(Clients!$M$20)),AK297+Clients!$M$20,"")</f>
        <v/>
      </c>
    </row>
    <row r="298">
      <c r="AI298" s="19" t="n"/>
      <c r="AJ298" s="24" t="n"/>
      <c r="AK298" s="25" t="n"/>
      <c r="AL298" s="25" t="n"/>
      <c r="AM298" s="24" t="n"/>
      <c r="AN298" s="19" t="n"/>
      <c r="AO298" s="22">
        <f>IFERROR(TRIM(INDEX($A298:$AH298,MATCH(Lists!$J$2,$A$1:$AH$1,0))&amp;""),"")</f>
        <v/>
      </c>
      <c r="AP298" s="22">
        <f>IFERROR(TRIM(INDEX($A298:$AH298,MATCH(Lists!$J$3,$A$1:$AH$1,0))&amp;""),"")</f>
        <v/>
      </c>
      <c r="AQ298" s="22">
        <f>IFERROR(TRIM(INDEX($A298:$AH298,MATCH(Lists!$J$4,$A$1:$AH$1,0))&amp;""),"")</f>
        <v/>
      </c>
      <c r="AR298" s="22">
        <f>IFERROR(TRIM(INDEX($A298:$AH298,MATCH(Lists!$J$5,$A$1:$AH$1,0))&amp;""),"")</f>
        <v/>
      </c>
      <c r="AS298" s="22">
        <f>IF(AO298="","",COUNTIF(Sessions!$B$2:$B$501,AO298))</f>
        <v/>
      </c>
      <c r="AT298" s="23">
        <f>IF(N(AS298)=0,"",SUMPRODUCT(MAX((Sessions!$B$2:$B$501=AO298)*Sessions!$A$2:$A$501)))</f>
        <v/>
      </c>
      <c r="AU298" s="23">
        <f>IF(AND(ISNUMBER(AK298),ISNUMBER(Clients!$M$20)),AK298+Clients!$M$20,"")</f>
        <v/>
      </c>
    </row>
    <row r="299">
      <c r="AI299" s="19" t="n"/>
      <c r="AJ299" s="24" t="n"/>
      <c r="AK299" s="25" t="n"/>
      <c r="AL299" s="25" t="n"/>
      <c r="AM299" s="24" t="n"/>
      <c r="AN299" s="19" t="n"/>
      <c r="AO299" s="22">
        <f>IFERROR(TRIM(INDEX($A299:$AH299,MATCH(Lists!$J$2,$A$1:$AH$1,0))&amp;""),"")</f>
        <v/>
      </c>
      <c r="AP299" s="22">
        <f>IFERROR(TRIM(INDEX($A299:$AH299,MATCH(Lists!$J$3,$A$1:$AH$1,0))&amp;""),"")</f>
        <v/>
      </c>
      <c r="AQ299" s="22">
        <f>IFERROR(TRIM(INDEX($A299:$AH299,MATCH(Lists!$J$4,$A$1:$AH$1,0))&amp;""),"")</f>
        <v/>
      </c>
      <c r="AR299" s="22">
        <f>IFERROR(TRIM(INDEX($A299:$AH299,MATCH(Lists!$J$5,$A$1:$AH$1,0))&amp;""),"")</f>
        <v/>
      </c>
      <c r="AS299" s="22">
        <f>IF(AO299="","",COUNTIF(Sessions!$B$2:$B$501,AO299))</f>
        <v/>
      </c>
      <c r="AT299" s="23">
        <f>IF(N(AS299)=0,"",SUMPRODUCT(MAX((Sessions!$B$2:$B$501=AO299)*Sessions!$A$2:$A$501)))</f>
        <v/>
      </c>
      <c r="AU299" s="23">
        <f>IF(AND(ISNUMBER(AK299),ISNUMBER(Clients!$M$20)),AK299+Clients!$M$20,"")</f>
        <v/>
      </c>
    </row>
    <row r="300">
      <c r="AI300" s="19" t="n"/>
      <c r="AJ300" s="24" t="n"/>
      <c r="AK300" s="25" t="n"/>
      <c r="AL300" s="25" t="n"/>
      <c r="AM300" s="24" t="n"/>
      <c r="AN300" s="19" t="n"/>
      <c r="AO300" s="22">
        <f>IFERROR(TRIM(INDEX($A300:$AH300,MATCH(Lists!$J$2,$A$1:$AH$1,0))&amp;""),"")</f>
        <v/>
      </c>
      <c r="AP300" s="22">
        <f>IFERROR(TRIM(INDEX($A300:$AH300,MATCH(Lists!$J$3,$A$1:$AH$1,0))&amp;""),"")</f>
        <v/>
      </c>
      <c r="AQ300" s="22">
        <f>IFERROR(TRIM(INDEX($A300:$AH300,MATCH(Lists!$J$4,$A$1:$AH$1,0))&amp;""),"")</f>
        <v/>
      </c>
      <c r="AR300" s="22">
        <f>IFERROR(TRIM(INDEX($A300:$AH300,MATCH(Lists!$J$5,$A$1:$AH$1,0))&amp;""),"")</f>
        <v/>
      </c>
      <c r="AS300" s="22">
        <f>IF(AO300="","",COUNTIF(Sessions!$B$2:$B$501,AO300))</f>
        <v/>
      </c>
      <c r="AT300" s="23">
        <f>IF(N(AS300)=0,"",SUMPRODUCT(MAX((Sessions!$B$2:$B$501=AO300)*Sessions!$A$2:$A$501)))</f>
        <v/>
      </c>
      <c r="AU300" s="23">
        <f>IF(AND(ISNUMBER(AK300),ISNUMBER(Clients!$M$20)),AK300+Clients!$M$20,"")</f>
        <v/>
      </c>
    </row>
    <row r="301">
      <c r="AI301" s="19" t="n"/>
      <c r="AJ301" s="24" t="n"/>
      <c r="AK301" s="25" t="n"/>
      <c r="AL301" s="25" t="n"/>
      <c r="AM301" s="24" t="n"/>
      <c r="AN301" s="19" t="n"/>
      <c r="AO301" s="22">
        <f>IFERROR(TRIM(INDEX($A301:$AH301,MATCH(Lists!$J$2,$A$1:$AH$1,0))&amp;""),"")</f>
        <v/>
      </c>
      <c r="AP301" s="22">
        <f>IFERROR(TRIM(INDEX($A301:$AH301,MATCH(Lists!$J$3,$A$1:$AH$1,0))&amp;""),"")</f>
        <v/>
      </c>
      <c r="AQ301" s="22">
        <f>IFERROR(TRIM(INDEX($A301:$AH301,MATCH(Lists!$J$4,$A$1:$AH$1,0))&amp;""),"")</f>
        <v/>
      </c>
      <c r="AR301" s="22">
        <f>IFERROR(TRIM(INDEX($A301:$AH301,MATCH(Lists!$J$5,$A$1:$AH$1,0))&amp;""),"")</f>
        <v/>
      </c>
      <c r="AS301" s="22">
        <f>IF(AO301="","",COUNTIF(Sessions!$B$2:$B$501,AO301))</f>
        <v/>
      </c>
      <c r="AT301" s="23">
        <f>IF(N(AS301)=0,"",SUMPRODUCT(MAX((Sessions!$B$2:$B$501=AO301)*Sessions!$A$2:$A$501)))</f>
        <v/>
      </c>
      <c r="AU301" s="23">
        <f>IF(AND(ISNUMBER(AK301),ISNUMBER(Clients!$M$20)),AK301+Clients!$M$20,"")</f>
        <v/>
      </c>
    </row>
    <row r="302">
      <c r="AI302" s="19" t="n"/>
      <c r="AJ302" s="24" t="n"/>
      <c r="AK302" s="25" t="n"/>
      <c r="AL302" s="25" t="n"/>
      <c r="AM302" s="24" t="n"/>
      <c r="AN302" s="19" t="n"/>
      <c r="AO302" s="22">
        <f>IFERROR(TRIM(INDEX($A302:$AH302,MATCH(Lists!$J$2,$A$1:$AH$1,0))&amp;""),"")</f>
        <v/>
      </c>
      <c r="AP302" s="22">
        <f>IFERROR(TRIM(INDEX($A302:$AH302,MATCH(Lists!$J$3,$A$1:$AH$1,0))&amp;""),"")</f>
        <v/>
      </c>
      <c r="AQ302" s="22">
        <f>IFERROR(TRIM(INDEX($A302:$AH302,MATCH(Lists!$J$4,$A$1:$AH$1,0))&amp;""),"")</f>
        <v/>
      </c>
      <c r="AR302" s="22">
        <f>IFERROR(TRIM(INDEX($A302:$AH302,MATCH(Lists!$J$5,$A$1:$AH$1,0))&amp;""),"")</f>
        <v/>
      </c>
      <c r="AS302" s="22">
        <f>IF(AO302="","",COUNTIF(Sessions!$B$2:$B$501,AO302))</f>
        <v/>
      </c>
      <c r="AT302" s="23">
        <f>IF(N(AS302)=0,"",SUMPRODUCT(MAX((Sessions!$B$2:$B$501=AO302)*Sessions!$A$2:$A$501)))</f>
        <v/>
      </c>
      <c r="AU302" s="23">
        <f>IF(AND(ISNUMBER(AK302),ISNUMBER(Clients!$M$20)),AK302+Clients!$M$20,"")</f>
        <v/>
      </c>
    </row>
    <row r="303">
      <c r="AI303" s="19" t="n"/>
      <c r="AJ303" s="24" t="n"/>
      <c r="AK303" s="25" t="n"/>
      <c r="AL303" s="25" t="n"/>
      <c r="AM303" s="24" t="n"/>
      <c r="AN303" s="19" t="n"/>
      <c r="AO303" s="22">
        <f>IFERROR(TRIM(INDEX($A303:$AH303,MATCH(Lists!$J$2,$A$1:$AH$1,0))&amp;""),"")</f>
        <v/>
      </c>
      <c r="AP303" s="22">
        <f>IFERROR(TRIM(INDEX($A303:$AH303,MATCH(Lists!$J$3,$A$1:$AH$1,0))&amp;""),"")</f>
        <v/>
      </c>
      <c r="AQ303" s="22">
        <f>IFERROR(TRIM(INDEX($A303:$AH303,MATCH(Lists!$J$4,$A$1:$AH$1,0))&amp;""),"")</f>
        <v/>
      </c>
      <c r="AR303" s="22">
        <f>IFERROR(TRIM(INDEX($A303:$AH303,MATCH(Lists!$J$5,$A$1:$AH$1,0))&amp;""),"")</f>
        <v/>
      </c>
      <c r="AS303" s="22">
        <f>IF(AO303="","",COUNTIF(Sessions!$B$2:$B$501,AO303))</f>
        <v/>
      </c>
      <c r="AT303" s="23">
        <f>IF(N(AS303)=0,"",SUMPRODUCT(MAX((Sessions!$B$2:$B$501=AO303)*Sessions!$A$2:$A$501)))</f>
        <v/>
      </c>
      <c r="AU303" s="23">
        <f>IF(AND(ISNUMBER(AK303),ISNUMBER(Clients!$M$20)),AK303+Clients!$M$20,"")</f>
        <v/>
      </c>
    </row>
    <row r="304">
      <c r="AI304" s="19" t="n"/>
      <c r="AJ304" s="24" t="n"/>
      <c r="AK304" s="25" t="n"/>
      <c r="AL304" s="25" t="n"/>
      <c r="AM304" s="24" t="n"/>
      <c r="AN304" s="19" t="n"/>
      <c r="AO304" s="22">
        <f>IFERROR(TRIM(INDEX($A304:$AH304,MATCH(Lists!$J$2,$A$1:$AH$1,0))&amp;""),"")</f>
        <v/>
      </c>
      <c r="AP304" s="22">
        <f>IFERROR(TRIM(INDEX($A304:$AH304,MATCH(Lists!$J$3,$A$1:$AH$1,0))&amp;""),"")</f>
        <v/>
      </c>
      <c r="AQ304" s="22">
        <f>IFERROR(TRIM(INDEX($A304:$AH304,MATCH(Lists!$J$4,$A$1:$AH$1,0))&amp;""),"")</f>
        <v/>
      </c>
      <c r="AR304" s="22">
        <f>IFERROR(TRIM(INDEX($A304:$AH304,MATCH(Lists!$J$5,$A$1:$AH$1,0))&amp;""),"")</f>
        <v/>
      </c>
      <c r="AS304" s="22">
        <f>IF(AO304="","",COUNTIF(Sessions!$B$2:$B$501,AO304))</f>
        <v/>
      </c>
      <c r="AT304" s="23">
        <f>IF(N(AS304)=0,"",SUMPRODUCT(MAX((Sessions!$B$2:$B$501=AO304)*Sessions!$A$2:$A$501)))</f>
        <v/>
      </c>
      <c r="AU304" s="23">
        <f>IF(AND(ISNUMBER(AK304),ISNUMBER(Clients!$M$20)),AK304+Clients!$M$20,"")</f>
        <v/>
      </c>
    </row>
    <row r="305">
      <c r="AI305" s="19" t="n"/>
      <c r="AJ305" s="24" t="n"/>
      <c r="AK305" s="25" t="n"/>
      <c r="AL305" s="25" t="n"/>
      <c r="AM305" s="24" t="n"/>
      <c r="AN305" s="19" t="n"/>
      <c r="AO305" s="22">
        <f>IFERROR(TRIM(INDEX($A305:$AH305,MATCH(Lists!$J$2,$A$1:$AH$1,0))&amp;""),"")</f>
        <v/>
      </c>
      <c r="AP305" s="22">
        <f>IFERROR(TRIM(INDEX($A305:$AH305,MATCH(Lists!$J$3,$A$1:$AH$1,0))&amp;""),"")</f>
        <v/>
      </c>
      <c r="AQ305" s="22">
        <f>IFERROR(TRIM(INDEX($A305:$AH305,MATCH(Lists!$J$4,$A$1:$AH$1,0))&amp;""),"")</f>
        <v/>
      </c>
      <c r="AR305" s="22">
        <f>IFERROR(TRIM(INDEX($A305:$AH305,MATCH(Lists!$J$5,$A$1:$AH$1,0))&amp;""),"")</f>
        <v/>
      </c>
      <c r="AS305" s="22">
        <f>IF(AO305="","",COUNTIF(Sessions!$B$2:$B$501,AO305))</f>
        <v/>
      </c>
      <c r="AT305" s="23">
        <f>IF(N(AS305)=0,"",SUMPRODUCT(MAX((Sessions!$B$2:$B$501=AO305)*Sessions!$A$2:$A$501)))</f>
        <v/>
      </c>
      <c r="AU305" s="23">
        <f>IF(AND(ISNUMBER(AK305),ISNUMBER(Clients!$M$20)),AK305+Clients!$M$20,"")</f>
        <v/>
      </c>
    </row>
    <row r="306">
      <c r="AI306" s="19" t="n"/>
      <c r="AJ306" s="24" t="n"/>
      <c r="AK306" s="25" t="n"/>
      <c r="AL306" s="25" t="n"/>
      <c r="AM306" s="24" t="n"/>
      <c r="AN306" s="19" t="n"/>
      <c r="AO306" s="22">
        <f>IFERROR(TRIM(INDEX($A306:$AH306,MATCH(Lists!$J$2,$A$1:$AH$1,0))&amp;""),"")</f>
        <v/>
      </c>
      <c r="AP306" s="22">
        <f>IFERROR(TRIM(INDEX($A306:$AH306,MATCH(Lists!$J$3,$A$1:$AH$1,0))&amp;""),"")</f>
        <v/>
      </c>
      <c r="AQ306" s="22">
        <f>IFERROR(TRIM(INDEX($A306:$AH306,MATCH(Lists!$J$4,$A$1:$AH$1,0))&amp;""),"")</f>
        <v/>
      </c>
      <c r="AR306" s="22">
        <f>IFERROR(TRIM(INDEX($A306:$AH306,MATCH(Lists!$J$5,$A$1:$AH$1,0))&amp;""),"")</f>
        <v/>
      </c>
      <c r="AS306" s="22">
        <f>IF(AO306="","",COUNTIF(Sessions!$B$2:$B$501,AO306))</f>
        <v/>
      </c>
      <c r="AT306" s="23">
        <f>IF(N(AS306)=0,"",SUMPRODUCT(MAX((Sessions!$B$2:$B$501=AO306)*Sessions!$A$2:$A$501)))</f>
        <v/>
      </c>
      <c r="AU306" s="23">
        <f>IF(AND(ISNUMBER(AK306),ISNUMBER(Clients!$M$20)),AK306+Clients!$M$20,"")</f>
        <v/>
      </c>
    </row>
    <row r="307">
      <c r="AI307" s="19" t="n"/>
      <c r="AJ307" s="24" t="n"/>
      <c r="AK307" s="25" t="n"/>
      <c r="AL307" s="25" t="n"/>
      <c r="AM307" s="24" t="n"/>
      <c r="AN307" s="19" t="n"/>
      <c r="AO307" s="22">
        <f>IFERROR(TRIM(INDEX($A307:$AH307,MATCH(Lists!$J$2,$A$1:$AH$1,0))&amp;""),"")</f>
        <v/>
      </c>
      <c r="AP307" s="22">
        <f>IFERROR(TRIM(INDEX($A307:$AH307,MATCH(Lists!$J$3,$A$1:$AH$1,0))&amp;""),"")</f>
        <v/>
      </c>
      <c r="AQ307" s="22">
        <f>IFERROR(TRIM(INDEX($A307:$AH307,MATCH(Lists!$J$4,$A$1:$AH$1,0))&amp;""),"")</f>
        <v/>
      </c>
      <c r="AR307" s="22">
        <f>IFERROR(TRIM(INDEX($A307:$AH307,MATCH(Lists!$J$5,$A$1:$AH$1,0))&amp;""),"")</f>
        <v/>
      </c>
      <c r="AS307" s="22">
        <f>IF(AO307="","",COUNTIF(Sessions!$B$2:$B$501,AO307))</f>
        <v/>
      </c>
      <c r="AT307" s="23">
        <f>IF(N(AS307)=0,"",SUMPRODUCT(MAX((Sessions!$B$2:$B$501=AO307)*Sessions!$A$2:$A$501)))</f>
        <v/>
      </c>
      <c r="AU307" s="23">
        <f>IF(AND(ISNUMBER(AK307),ISNUMBER(Clients!$M$20)),AK307+Clients!$M$20,"")</f>
        <v/>
      </c>
    </row>
    <row r="308">
      <c r="AI308" s="19" t="n"/>
      <c r="AJ308" s="24" t="n"/>
      <c r="AK308" s="25" t="n"/>
      <c r="AL308" s="25" t="n"/>
      <c r="AM308" s="24" t="n"/>
      <c r="AN308" s="19" t="n"/>
      <c r="AO308" s="22">
        <f>IFERROR(TRIM(INDEX($A308:$AH308,MATCH(Lists!$J$2,$A$1:$AH$1,0))&amp;""),"")</f>
        <v/>
      </c>
      <c r="AP308" s="22">
        <f>IFERROR(TRIM(INDEX($A308:$AH308,MATCH(Lists!$J$3,$A$1:$AH$1,0))&amp;""),"")</f>
        <v/>
      </c>
      <c r="AQ308" s="22">
        <f>IFERROR(TRIM(INDEX($A308:$AH308,MATCH(Lists!$J$4,$A$1:$AH$1,0))&amp;""),"")</f>
        <v/>
      </c>
      <c r="AR308" s="22">
        <f>IFERROR(TRIM(INDEX($A308:$AH308,MATCH(Lists!$J$5,$A$1:$AH$1,0))&amp;""),"")</f>
        <v/>
      </c>
      <c r="AS308" s="22">
        <f>IF(AO308="","",COUNTIF(Sessions!$B$2:$B$501,AO308))</f>
        <v/>
      </c>
      <c r="AT308" s="23">
        <f>IF(N(AS308)=0,"",SUMPRODUCT(MAX((Sessions!$B$2:$B$501=AO308)*Sessions!$A$2:$A$501)))</f>
        <v/>
      </c>
      <c r="AU308" s="23">
        <f>IF(AND(ISNUMBER(AK308),ISNUMBER(Clients!$M$20)),AK308+Clients!$M$20,"")</f>
        <v/>
      </c>
    </row>
    <row r="309">
      <c r="AI309" s="19" t="n"/>
      <c r="AJ309" s="24" t="n"/>
      <c r="AK309" s="25" t="n"/>
      <c r="AL309" s="25" t="n"/>
      <c r="AM309" s="24" t="n"/>
      <c r="AN309" s="19" t="n"/>
      <c r="AO309" s="22">
        <f>IFERROR(TRIM(INDEX($A309:$AH309,MATCH(Lists!$J$2,$A$1:$AH$1,0))&amp;""),"")</f>
        <v/>
      </c>
      <c r="AP309" s="22">
        <f>IFERROR(TRIM(INDEX($A309:$AH309,MATCH(Lists!$J$3,$A$1:$AH$1,0))&amp;""),"")</f>
        <v/>
      </c>
      <c r="AQ309" s="22">
        <f>IFERROR(TRIM(INDEX($A309:$AH309,MATCH(Lists!$J$4,$A$1:$AH$1,0))&amp;""),"")</f>
        <v/>
      </c>
      <c r="AR309" s="22">
        <f>IFERROR(TRIM(INDEX($A309:$AH309,MATCH(Lists!$J$5,$A$1:$AH$1,0))&amp;""),"")</f>
        <v/>
      </c>
      <c r="AS309" s="22">
        <f>IF(AO309="","",COUNTIF(Sessions!$B$2:$B$501,AO309))</f>
        <v/>
      </c>
      <c r="AT309" s="23">
        <f>IF(N(AS309)=0,"",SUMPRODUCT(MAX((Sessions!$B$2:$B$501=AO309)*Sessions!$A$2:$A$501)))</f>
        <v/>
      </c>
      <c r="AU309" s="23">
        <f>IF(AND(ISNUMBER(AK309),ISNUMBER(Clients!$M$20)),AK309+Clients!$M$20,"")</f>
        <v/>
      </c>
    </row>
    <row r="310">
      <c r="AI310" s="19" t="n"/>
      <c r="AJ310" s="24" t="n"/>
      <c r="AK310" s="25" t="n"/>
      <c r="AL310" s="25" t="n"/>
      <c r="AM310" s="24" t="n"/>
      <c r="AN310" s="19" t="n"/>
      <c r="AO310" s="22">
        <f>IFERROR(TRIM(INDEX($A310:$AH310,MATCH(Lists!$J$2,$A$1:$AH$1,0))&amp;""),"")</f>
        <v/>
      </c>
      <c r="AP310" s="22">
        <f>IFERROR(TRIM(INDEX($A310:$AH310,MATCH(Lists!$J$3,$A$1:$AH$1,0))&amp;""),"")</f>
        <v/>
      </c>
      <c r="AQ310" s="22">
        <f>IFERROR(TRIM(INDEX($A310:$AH310,MATCH(Lists!$J$4,$A$1:$AH$1,0))&amp;""),"")</f>
        <v/>
      </c>
      <c r="AR310" s="22">
        <f>IFERROR(TRIM(INDEX($A310:$AH310,MATCH(Lists!$J$5,$A$1:$AH$1,0))&amp;""),"")</f>
        <v/>
      </c>
      <c r="AS310" s="22">
        <f>IF(AO310="","",COUNTIF(Sessions!$B$2:$B$501,AO310))</f>
        <v/>
      </c>
      <c r="AT310" s="23">
        <f>IF(N(AS310)=0,"",SUMPRODUCT(MAX((Sessions!$B$2:$B$501=AO310)*Sessions!$A$2:$A$501)))</f>
        <v/>
      </c>
      <c r="AU310" s="23">
        <f>IF(AND(ISNUMBER(AK310),ISNUMBER(Clients!$M$20)),AK310+Clients!$M$20,"")</f>
        <v/>
      </c>
    </row>
    <row r="311">
      <c r="AI311" s="19" t="n"/>
      <c r="AJ311" s="24" t="n"/>
      <c r="AK311" s="25" t="n"/>
      <c r="AL311" s="25" t="n"/>
      <c r="AM311" s="24" t="n"/>
      <c r="AN311" s="19" t="n"/>
      <c r="AO311" s="22">
        <f>IFERROR(TRIM(INDEX($A311:$AH311,MATCH(Lists!$J$2,$A$1:$AH$1,0))&amp;""),"")</f>
        <v/>
      </c>
      <c r="AP311" s="22">
        <f>IFERROR(TRIM(INDEX($A311:$AH311,MATCH(Lists!$J$3,$A$1:$AH$1,0))&amp;""),"")</f>
        <v/>
      </c>
      <c r="AQ311" s="22">
        <f>IFERROR(TRIM(INDEX($A311:$AH311,MATCH(Lists!$J$4,$A$1:$AH$1,0))&amp;""),"")</f>
        <v/>
      </c>
      <c r="AR311" s="22">
        <f>IFERROR(TRIM(INDEX($A311:$AH311,MATCH(Lists!$J$5,$A$1:$AH$1,0))&amp;""),"")</f>
        <v/>
      </c>
      <c r="AS311" s="22">
        <f>IF(AO311="","",COUNTIF(Sessions!$B$2:$B$501,AO311))</f>
        <v/>
      </c>
      <c r="AT311" s="23">
        <f>IF(N(AS311)=0,"",SUMPRODUCT(MAX((Sessions!$B$2:$B$501=AO311)*Sessions!$A$2:$A$501)))</f>
        <v/>
      </c>
      <c r="AU311" s="23">
        <f>IF(AND(ISNUMBER(AK311),ISNUMBER(Clients!$M$20)),AK311+Clients!$M$20,"")</f>
        <v/>
      </c>
    </row>
    <row r="312">
      <c r="AI312" s="19" t="n"/>
      <c r="AJ312" s="24" t="n"/>
      <c r="AK312" s="25" t="n"/>
      <c r="AL312" s="25" t="n"/>
      <c r="AM312" s="24" t="n"/>
      <c r="AN312" s="19" t="n"/>
      <c r="AO312" s="22">
        <f>IFERROR(TRIM(INDEX($A312:$AH312,MATCH(Lists!$J$2,$A$1:$AH$1,0))&amp;""),"")</f>
        <v/>
      </c>
      <c r="AP312" s="22">
        <f>IFERROR(TRIM(INDEX($A312:$AH312,MATCH(Lists!$J$3,$A$1:$AH$1,0))&amp;""),"")</f>
        <v/>
      </c>
      <c r="AQ312" s="22">
        <f>IFERROR(TRIM(INDEX($A312:$AH312,MATCH(Lists!$J$4,$A$1:$AH$1,0))&amp;""),"")</f>
        <v/>
      </c>
      <c r="AR312" s="22">
        <f>IFERROR(TRIM(INDEX($A312:$AH312,MATCH(Lists!$J$5,$A$1:$AH$1,0))&amp;""),"")</f>
        <v/>
      </c>
      <c r="AS312" s="22">
        <f>IF(AO312="","",COUNTIF(Sessions!$B$2:$B$501,AO312))</f>
        <v/>
      </c>
      <c r="AT312" s="23">
        <f>IF(N(AS312)=0,"",SUMPRODUCT(MAX((Sessions!$B$2:$B$501=AO312)*Sessions!$A$2:$A$501)))</f>
        <v/>
      </c>
      <c r="AU312" s="23">
        <f>IF(AND(ISNUMBER(AK312),ISNUMBER(Clients!$M$20)),AK312+Clients!$M$20,"")</f>
        <v/>
      </c>
    </row>
    <row r="313">
      <c r="AI313" s="19" t="n"/>
      <c r="AJ313" s="24" t="n"/>
      <c r="AK313" s="25" t="n"/>
      <c r="AL313" s="25" t="n"/>
      <c r="AM313" s="24" t="n"/>
      <c r="AN313" s="19" t="n"/>
      <c r="AO313" s="22">
        <f>IFERROR(TRIM(INDEX($A313:$AH313,MATCH(Lists!$J$2,$A$1:$AH$1,0))&amp;""),"")</f>
        <v/>
      </c>
      <c r="AP313" s="22">
        <f>IFERROR(TRIM(INDEX($A313:$AH313,MATCH(Lists!$J$3,$A$1:$AH$1,0))&amp;""),"")</f>
        <v/>
      </c>
      <c r="AQ313" s="22">
        <f>IFERROR(TRIM(INDEX($A313:$AH313,MATCH(Lists!$J$4,$A$1:$AH$1,0))&amp;""),"")</f>
        <v/>
      </c>
      <c r="AR313" s="22">
        <f>IFERROR(TRIM(INDEX($A313:$AH313,MATCH(Lists!$J$5,$A$1:$AH$1,0))&amp;""),"")</f>
        <v/>
      </c>
      <c r="AS313" s="22">
        <f>IF(AO313="","",COUNTIF(Sessions!$B$2:$B$501,AO313))</f>
        <v/>
      </c>
      <c r="AT313" s="23">
        <f>IF(N(AS313)=0,"",SUMPRODUCT(MAX((Sessions!$B$2:$B$501=AO313)*Sessions!$A$2:$A$501)))</f>
        <v/>
      </c>
      <c r="AU313" s="23">
        <f>IF(AND(ISNUMBER(AK313),ISNUMBER(Clients!$M$20)),AK313+Clients!$M$20,"")</f>
        <v/>
      </c>
    </row>
    <row r="314">
      <c r="AI314" s="19" t="n"/>
      <c r="AJ314" s="24" t="n"/>
      <c r="AK314" s="25" t="n"/>
      <c r="AL314" s="25" t="n"/>
      <c r="AM314" s="24" t="n"/>
      <c r="AN314" s="19" t="n"/>
      <c r="AO314" s="22">
        <f>IFERROR(TRIM(INDEX($A314:$AH314,MATCH(Lists!$J$2,$A$1:$AH$1,0))&amp;""),"")</f>
        <v/>
      </c>
      <c r="AP314" s="22">
        <f>IFERROR(TRIM(INDEX($A314:$AH314,MATCH(Lists!$J$3,$A$1:$AH$1,0))&amp;""),"")</f>
        <v/>
      </c>
      <c r="AQ314" s="22">
        <f>IFERROR(TRIM(INDEX($A314:$AH314,MATCH(Lists!$J$4,$A$1:$AH$1,0))&amp;""),"")</f>
        <v/>
      </c>
      <c r="AR314" s="22">
        <f>IFERROR(TRIM(INDEX($A314:$AH314,MATCH(Lists!$J$5,$A$1:$AH$1,0))&amp;""),"")</f>
        <v/>
      </c>
      <c r="AS314" s="22">
        <f>IF(AO314="","",COUNTIF(Sessions!$B$2:$B$501,AO314))</f>
        <v/>
      </c>
      <c r="AT314" s="23">
        <f>IF(N(AS314)=0,"",SUMPRODUCT(MAX((Sessions!$B$2:$B$501=AO314)*Sessions!$A$2:$A$501)))</f>
        <v/>
      </c>
      <c r="AU314" s="23">
        <f>IF(AND(ISNUMBER(AK314),ISNUMBER(Clients!$M$20)),AK314+Clients!$M$20,"")</f>
        <v/>
      </c>
    </row>
    <row r="315">
      <c r="AI315" s="19" t="n"/>
      <c r="AJ315" s="24" t="n"/>
      <c r="AK315" s="25" t="n"/>
      <c r="AL315" s="25" t="n"/>
      <c r="AM315" s="24" t="n"/>
      <c r="AN315" s="19" t="n"/>
      <c r="AO315" s="22">
        <f>IFERROR(TRIM(INDEX($A315:$AH315,MATCH(Lists!$J$2,$A$1:$AH$1,0))&amp;""),"")</f>
        <v/>
      </c>
      <c r="AP315" s="22">
        <f>IFERROR(TRIM(INDEX($A315:$AH315,MATCH(Lists!$J$3,$A$1:$AH$1,0))&amp;""),"")</f>
        <v/>
      </c>
      <c r="AQ315" s="22">
        <f>IFERROR(TRIM(INDEX($A315:$AH315,MATCH(Lists!$J$4,$A$1:$AH$1,0))&amp;""),"")</f>
        <v/>
      </c>
      <c r="AR315" s="22">
        <f>IFERROR(TRIM(INDEX($A315:$AH315,MATCH(Lists!$J$5,$A$1:$AH$1,0))&amp;""),"")</f>
        <v/>
      </c>
      <c r="AS315" s="22">
        <f>IF(AO315="","",COUNTIF(Sessions!$B$2:$B$501,AO315))</f>
        <v/>
      </c>
      <c r="AT315" s="23">
        <f>IF(N(AS315)=0,"",SUMPRODUCT(MAX((Sessions!$B$2:$B$501=AO315)*Sessions!$A$2:$A$501)))</f>
        <v/>
      </c>
      <c r="AU315" s="23">
        <f>IF(AND(ISNUMBER(AK315),ISNUMBER(Clients!$M$20)),AK315+Clients!$M$20,"")</f>
        <v/>
      </c>
    </row>
    <row r="316">
      <c r="AI316" s="19" t="n"/>
      <c r="AJ316" s="24" t="n"/>
      <c r="AK316" s="25" t="n"/>
      <c r="AL316" s="25" t="n"/>
      <c r="AM316" s="24" t="n"/>
      <c r="AN316" s="19" t="n"/>
      <c r="AO316" s="22">
        <f>IFERROR(TRIM(INDEX($A316:$AH316,MATCH(Lists!$J$2,$A$1:$AH$1,0))&amp;""),"")</f>
        <v/>
      </c>
      <c r="AP316" s="22">
        <f>IFERROR(TRIM(INDEX($A316:$AH316,MATCH(Lists!$J$3,$A$1:$AH$1,0))&amp;""),"")</f>
        <v/>
      </c>
      <c r="AQ316" s="22">
        <f>IFERROR(TRIM(INDEX($A316:$AH316,MATCH(Lists!$J$4,$A$1:$AH$1,0))&amp;""),"")</f>
        <v/>
      </c>
      <c r="AR316" s="22">
        <f>IFERROR(TRIM(INDEX($A316:$AH316,MATCH(Lists!$J$5,$A$1:$AH$1,0))&amp;""),"")</f>
        <v/>
      </c>
      <c r="AS316" s="22">
        <f>IF(AO316="","",COUNTIF(Sessions!$B$2:$B$501,AO316))</f>
        <v/>
      </c>
      <c r="AT316" s="23">
        <f>IF(N(AS316)=0,"",SUMPRODUCT(MAX((Sessions!$B$2:$B$501=AO316)*Sessions!$A$2:$A$501)))</f>
        <v/>
      </c>
      <c r="AU316" s="23">
        <f>IF(AND(ISNUMBER(AK316),ISNUMBER(Clients!$M$20)),AK316+Clients!$M$20,"")</f>
        <v/>
      </c>
    </row>
    <row r="317">
      <c r="AI317" s="19" t="n"/>
      <c r="AJ317" s="24" t="n"/>
      <c r="AK317" s="25" t="n"/>
      <c r="AL317" s="25" t="n"/>
      <c r="AM317" s="24" t="n"/>
      <c r="AN317" s="19" t="n"/>
      <c r="AO317" s="22">
        <f>IFERROR(TRIM(INDEX($A317:$AH317,MATCH(Lists!$J$2,$A$1:$AH$1,0))&amp;""),"")</f>
        <v/>
      </c>
      <c r="AP317" s="22">
        <f>IFERROR(TRIM(INDEX($A317:$AH317,MATCH(Lists!$J$3,$A$1:$AH$1,0))&amp;""),"")</f>
        <v/>
      </c>
      <c r="AQ317" s="22">
        <f>IFERROR(TRIM(INDEX($A317:$AH317,MATCH(Lists!$J$4,$A$1:$AH$1,0))&amp;""),"")</f>
        <v/>
      </c>
      <c r="AR317" s="22">
        <f>IFERROR(TRIM(INDEX($A317:$AH317,MATCH(Lists!$J$5,$A$1:$AH$1,0))&amp;""),"")</f>
        <v/>
      </c>
      <c r="AS317" s="22">
        <f>IF(AO317="","",COUNTIF(Sessions!$B$2:$B$501,AO317))</f>
        <v/>
      </c>
      <c r="AT317" s="23">
        <f>IF(N(AS317)=0,"",SUMPRODUCT(MAX((Sessions!$B$2:$B$501=AO317)*Sessions!$A$2:$A$501)))</f>
        <v/>
      </c>
      <c r="AU317" s="23">
        <f>IF(AND(ISNUMBER(AK317),ISNUMBER(Clients!$M$20)),AK317+Clients!$M$20,"")</f>
        <v/>
      </c>
    </row>
    <row r="318">
      <c r="AI318" s="19" t="n"/>
      <c r="AJ318" s="24" t="n"/>
      <c r="AK318" s="25" t="n"/>
      <c r="AL318" s="25" t="n"/>
      <c r="AM318" s="24" t="n"/>
      <c r="AN318" s="19" t="n"/>
      <c r="AO318" s="22">
        <f>IFERROR(TRIM(INDEX($A318:$AH318,MATCH(Lists!$J$2,$A$1:$AH$1,0))&amp;""),"")</f>
        <v/>
      </c>
      <c r="AP318" s="22">
        <f>IFERROR(TRIM(INDEX($A318:$AH318,MATCH(Lists!$J$3,$A$1:$AH$1,0))&amp;""),"")</f>
        <v/>
      </c>
      <c r="AQ318" s="22">
        <f>IFERROR(TRIM(INDEX($A318:$AH318,MATCH(Lists!$J$4,$A$1:$AH$1,0))&amp;""),"")</f>
        <v/>
      </c>
      <c r="AR318" s="22">
        <f>IFERROR(TRIM(INDEX($A318:$AH318,MATCH(Lists!$J$5,$A$1:$AH$1,0))&amp;""),"")</f>
        <v/>
      </c>
      <c r="AS318" s="22">
        <f>IF(AO318="","",COUNTIF(Sessions!$B$2:$B$501,AO318))</f>
        <v/>
      </c>
      <c r="AT318" s="23">
        <f>IF(N(AS318)=0,"",SUMPRODUCT(MAX((Sessions!$B$2:$B$501=AO318)*Sessions!$A$2:$A$501)))</f>
        <v/>
      </c>
      <c r="AU318" s="23">
        <f>IF(AND(ISNUMBER(AK318),ISNUMBER(Clients!$M$20)),AK318+Clients!$M$20,"")</f>
        <v/>
      </c>
    </row>
    <row r="319">
      <c r="AI319" s="19" t="n"/>
      <c r="AJ319" s="24" t="n"/>
      <c r="AK319" s="25" t="n"/>
      <c r="AL319" s="25" t="n"/>
      <c r="AM319" s="24" t="n"/>
      <c r="AN319" s="19" t="n"/>
      <c r="AO319" s="22">
        <f>IFERROR(TRIM(INDEX($A319:$AH319,MATCH(Lists!$J$2,$A$1:$AH$1,0))&amp;""),"")</f>
        <v/>
      </c>
      <c r="AP319" s="22">
        <f>IFERROR(TRIM(INDEX($A319:$AH319,MATCH(Lists!$J$3,$A$1:$AH$1,0))&amp;""),"")</f>
        <v/>
      </c>
      <c r="AQ319" s="22">
        <f>IFERROR(TRIM(INDEX($A319:$AH319,MATCH(Lists!$J$4,$A$1:$AH$1,0))&amp;""),"")</f>
        <v/>
      </c>
      <c r="AR319" s="22">
        <f>IFERROR(TRIM(INDEX($A319:$AH319,MATCH(Lists!$J$5,$A$1:$AH$1,0))&amp;""),"")</f>
        <v/>
      </c>
      <c r="AS319" s="22">
        <f>IF(AO319="","",COUNTIF(Sessions!$B$2:$B$501,AO319))</f>
        <v/>
      </c>
      <c r="AT319" s="23">
        <f>IF(N(AS319)=0,"",SUMPRODUCT(MAX((Sessions!$B$2:$B$501=AO319)*Sessions!$A$2:$A$501)))</f>
        <v/>
      </c>
      <c r="AU319" s="23">
        <f>IF(AND(ISNUMBER(AK319),ISNUMBER(Clients!$M$20)),AK319+Clients!$M$20,"")</f>
        <v/>
      </c>
    </row>
    <row r="320">
      <c r="AI320" s="19" t="n"/>
      <c r="AJ320" s="24" t="n"/>
      <c r="AK320" s="25" t="n"/>
      <c r="AL320" s="25" t="n"/>
      <c r="AM320" s="24" t="n"/>
      <c r="AN320" s="19" t="n"/>
      <c r="AO320" s="22">
        <f>IFERROR(TRIM(INDEX($A320:$AH320,MATCH(Lists!$J$2,$A$1:$AH$1,0))&amp;""),"")</f>
        <v/>
      </c>
      <c r="AP320" s="22">
        <f>IFERROR(TRIM(INDEX($A320:$AH320,MATCH(Lists!$J$3,$A$1:$AH$1,0))&amp;""),"")</f>
        <v/>
      </c>
      <c r="AQ320" s="22">
        <f>IFERROR(TRIM(INDEX($A320:$AH320,MATCH(Lists!$J$4,$A$1:$AH$1,0))&amp;""),"")</f>
        <v/>
      </c>
      <c r="AR320" s="22">
        <f>IFERROR(TRIM(INDEX($A320:$AH320,MATCH(Lists!$J$5,$A$1:$AH$1,0))&amp;""),"")</f>
        <v/>
      </c>
      <c r="AS320" s="22">
        <f>IF(AO320="","",COUNTIF(Sessions!$B$2:$B$501,AO320))</f>
        <v/>
      </c>
      <c r="AT320" s="23">
        <f>IF(N(AS320)=0,"",SUMPRODUCT(MAX((Sessions!$B$2:$B$501=AO320)*Sessions!$A$2:$A$501)))</f>
        <v/>
      </c>
      <c r="AU320" s="23">
        <f>IF(AND(ISNUMBER(AK320),ISNUMBER(Clients!$M$20)),AK320+Clients!$M$20,"")</f>
        <v/>
      </c>
    </row>
    <row r="321">
      <c r="AI321" s="19" t="n"/>
      <c r="AJ321" s="24" t="n"/>
      <c r="AK321" s="25" t="n"/>
      <c r="AL321" s="25" t="n"/>
      <c r="AM321" s="24" t="n"/>
      <c r="AN321" s="19" t="n"/>
      <c r="AO321" s="22">
        <f>IFERROR(TRIM(INDEX($A321:$AH321,MATCH(Lists!$J$2,$A$1:$AH$1,0))&amp;""),"")</f>
        <v/>
      </c>
      <c r="AP321" s="22">
        <f>IFERROR(TRIM(INDEX($A321:$AH321,MATCH(Lists!$J$3,$A$1:$AH$1,0))&amp;""),"")</f>
        <v/>
      </c>
      <c r="AQ321" s="22">
        <f>IFERROR(TRIM(INDEX($A321:$AH321,MATCH(Lists!$J$4,$A$1:$AH$1,0))&amp;""),"")</f>
        <v/>
      </c>
      <c r="AR321" s="22">
        <f>IFERROR(TRIM(INDEX($A321:$AH321,MATCH(Lists!$J$5,$A$1:$AH$1,0))&amp;""),"")</f>
        <v/>
      </c>
      <c r="AS321" s="22">
        <f>IF(AO321="","",COUNTIF(Sessions!$B$2:$B$501,AO321))</f>
        <v/>
      </c>
      <c r="AT321" s="23">
        <f>IF(N(AS321)=0,"",SUMPRODUCT(MAX((Sessions!$B$2:$B$501=AO321)*Sessions!$A$2:$A$501)))</f>
        <v/>
      </c>
      <c r="AU321" s="23">
        <f>IF(AND(ISNUMBER(AK321),ISNUMBER(Clients!$M$20)),AK321+Clients!$M$20,"")</f>
        <v/>
      </c>
    </row>
    <row r="322">
      <c r="AI322" s="19" t="n"/>
      <c r="AJ322" s="24" t="n"/>
      <c r="AK322" s="25" t="n"/>
      <c r="AL322" s="25" t="n"/>
      <c r="AM322" s="24" t="n"/>
      <c r="AN322" s="19" t="n"/>
      <c r="AO322" s="22">
        <f>IFERROR(TRIM(INDEX($A322:$AH322,MATCH(Lists!$J$2,$A$1:$AH$1,0))&amp;""),"")</f>
        <v/>
      </c>
      <c r="AP322" s="22">
        <f>IFERROR(TRIM(INDEX($A322:$AH322,MATCH(Lists!$J$3,$A$1:$AH$1,0))&amp;""),"")</f>
        <v/>
      </c>
      <c r="AQ322" s="22">
        <f>IFERROR(TRIM(INDEX($A322:$AH322,MATCH(Lists!$J$4,$A$1:$AH$1,0))&amp;""),"")</f>
        <v/>
      </c>
      <c r="AR322" s="22">
        <f>IFERROR(TRIM(INDEX($A322:$AH322,MATCH(Lists!$J$5,$A$1:$AH$1,0))&amp;""),"")</f>
        <v/>
      </c>
      <c r="AS322" s="22">
        <f>IF(AO322="","",COUNTIF(Sessions!$B$2:$B$501,AO322))</f>
        <v/>
      </c>
      <c r="AT322" s="23">
        <f>IF(N(AS322)=0,"",SUMPRODUCT(MAX((Sessions!$B$2:$B$501=AO322)*Sessions!$A$2:$A$501)))</f>
        <v/>
      </c>
      <c r="AU322" s="23">
        <f>IF(AND(ISNUMBER(AK322),ISNUMBER(Clients!$M$20)),AK322+Clients!$M$20,"")</f>
        <v/>
      </c>
    </row>
    <row r="323">
      <c r="AI323" s="19" t="n"/>
      <c r="AJ323" s="24" t="n"/>
      <c r="AK323" s="25" t="n"/>
      <c r="AL323" s="25" t="n"/>
      <c r="AM323" s="24" t="n"/>
      <c r="AN323" s="19" t="n"/>
      <c r="AO323" s="22">
        <f>IFERROR(TRIM(INDEX($A323:$AH323,MATCH(Lists!$J$2,$A$1:$AH$1,0))&amp;""),"")</f>
        <v/>
      </c>
      <c r="AP323" s="22">
        <f>IFERROR(TRIM(INDEX($A323:$AH323,MATCH(Lists!$J$3,$A$1:$AH$1,0))&amp;""),"")</f>
        <v/>
      </c>
      <c r="AQ323" s="22">
        <f>IFERROR(TRIM(INDEX($A323:$AH323,MATCH(Lists!$J$4,$A$1:$AH$1,0))&amp;""),"")</f>
        <v/>
      </c>
      <c r="AR323" s="22">
        <f>IFERROR(TRIM(INDEX($A323:$AH323,MATCH(Lists!$J$5,$A$1:$AH$1,0))&amp;""),"")</f>
        <v/>
      </c>
      <c r="AS323" s="22">
        <f>IF(AO323="","",COUNTIF(Sessions!$B$2:$B$501,AO323))</f>
        <v/>
      </c>
      <c r="AT323" s="23">
        <f>IF(N(AS323)=0,"",SUMPRODUCT(MAX((Sessions!$B$2:$B$501=AO323)*Sessions!$A$2:$A$501)))</f>
        <v/>
      </c>
      <c r="AU323" s="23">
        <f>IF(AND(ISNUMBER(AK323),ISNUMBER(Clients!$M$20)),AK323+Clients!$M$20,"")</f>
        <v/>
      </c>
    </row>
    <row r="324">
      <c r="AI324" s="19" t="n"/>
      <c r="AJ324" s="24" t="n"/>
      <c r="AK324" s="25" t="n"/>
      <c r="AL324" s="25" t="n"/>
      <c r="AM324" s="24" t="n"/>
      <c r="AN324" s="19" t="n"/>
      <c r="AO324" s="22">
        <f>IFERROR(TRIM(INDEX($A324:$AH324,MATCH(Lists!$J$2,$A$1:$AH$1,0))&amp;""),"")</f>
        <v/>
      </c>
      <c r="AP324" s="22">
        <f>IFERROR(TRIM(INDEX($A324:$AH324,MATCH(Lists!$J$3,$A$1:$AH$1,0))&amp;""),"")</f>
        <v/>
      </c>
      <c r="AQ324" s="22">
        <f>IFERROR(TRIM(INDEX($A324:$AH324,MATCH(Lists!$J$4,$A$1:$AH$1,0))&amp;""),"")</f>
        <v/>
      </c>
      <c r="AR324" s="22">
        <f>IFERROR(TRIM(INDEX($A324:$AH324,MATCH(Lists!$J$5,$A$1:$AH$1,0))&amp;""),"")</f>
        <v/>
      </c>
      <c r="AS324" s="22">
        <f>IF(AO324="","",COUNTIF(Sessions!$B$2:$B$501,AO324))</f>
        <v/>
      </c>
      <c r="AT324" s="23">
        <f>IF(N(AS324)=0,"",SUMPRODUCT(MAX((Sessions!$B$2:$B$501=AO324)*Sessions!$A$2:$A$501)))</f>
        <v/>
      </c>
      <c r="AU324" s="23">
        <f>IF(AND(ISNUMBER(AK324),ISNUMBER(Clients!$M$20)),AK324+Clients!$M$20,"")</f>
        <v/>
      </c>
    </row>
    <row r="325">
      <c r="AI325" s="19" t="n"/>
      <c r="AJ325" s="24" t="n"/>
      <c r="AK325" s="25" t="n"/>
      <c r="AL325" s="25" t="n"/>
      <c r="AM325" s="24" t="n"/>
      <c r="AN325" s="19" t="n"/>
      <c r="AO325" s="22">
        <f>IFERROR(TRIM(INDEX($A325:$AH325,MATCH(Lists!$J$2,$A$1:$AH$1,0))&amp;""),"")</f>
        <v/>
      </c>
      <c r="AP325" s="22">
        <f>IFERROR(TRIM(INDEX($A325:$AH325,MATCH(Lists!$J$3,$A$1:$AH$1,0))&amp;""),"")</f>
        <v/>
      </c>
      <c r="AQ325" s="22">
        <f>IFERROR(TRIM(INDEX($A325:$AH325,MATCH(Lists!$J$4,$A$1:$AH$1,0))&amp;""),"")</f>
        <v/>
      </c>
      <c r="AR325" s="22">
        <f>IFERROR(TRIM(INDEX($A325:$AH325,MATCH(Lists!$J$5,$A$1:$AH$1,0))&amp;""),"")</f>
        <v/>
      </c>
      <c r="AS325" s="22">
        <f>IF(AO325="","",COUNTIF(Sessions!$B$2:$B$501,AO325))</f>
        <v/>
      </c>
      <c r="AT325" s="23">
        <f>IF(N(AS325)=0,"",SUMPRODUCT(MAX((Sessions!$B$2:$B$501=AO325)*Sessions!$A$2:$A$501)))</f>
        <v/>
      </c>
      <c r="AU325" s="23">
        <f>IF(AND(ISNUMBER(AK325),ISNUMBER(Clients!$M$20)),AK325+Clients!$M$20,"")</f>
        <v/>
      </c>
    </row>
    <row r="326">
      <c r="AI326" s="19" t="n"/>
      <c r="AJ326" s="24" t="n"/>
      <c r="AK326" s="25" t="n"/>
      <c r="AL326" s="25" t="n"/>
      <c r="AM326" s="24" t="n"/>
      <c r="AN326" s="19" t="n"/>
      <c r="AO326" s="22">
        <f>IFERROR(TRIM(INDEX($A326:$AH326,MATCH(Lists!$J$2,$A$1:$AH$1,0))&amp;""),"")</f>
        <v/>
      </c>
      <c r="AP326" s="22">
        <f>IFERROR(TRIM(INDEX($A326:$AH326,MATCH(Lists!$J$3,$A$1:$AH$1,0))&amp;""),"")</f>
        <v/>
      </c>
      <c r="AQ326" s="22">
        <f>IFERROR(TRIM(INDEX($A326:$AH326,MATCH(Lists!$J$4,$A$1:$AH$1,0))&amp;""),"")</f>
        <v/>
      </c>
      <c r="AR326" s="22">
        <f>IFERROR(TRIM(INDEX($A326:$AH326,MATCH(Lists!$J$5,$A$1:$AH$1,0))&amp;""),"")</f>
        <v/>
      </c>
      <c r="AS326" s="22">
        <f>IF(AO326="","",COUNTIF(Sessions!$B$2:$B$501,AO326))</f>
        <v/>
      </c>
      <c r="AT326" s="23">
        <f>IF(N(AS326)=0,"",SUMPRODUCT(MAX((Sessions!$B$2:$B$501=AO326)*Sessions!$A$2:$A$501)))</f>
        <v/>
      </c>
      <c r="AU326" s="23">
        <f>IF(AND(ISNUMBER(AK326),ISNUMBER(Clients!$M$20)),AK326+Clients!$M$20,"")</f>
        <v/>
      </c>
    </row>
    <row r="327">
      <c r="AI327" s="19" t="n"/>
      <c r="AJ327" s="24" t="n"/>
      <c r="AK327" s="25" t="n"/>
      <c r="AL327" s="25" t="n"/>
      <c r="AM327" s="24" t="n"/>
      <c r="AN327" s="19" t="n"/>
      <c r="AO327" s="22">
        <f>IFERROR(TRIM(INDEX($A327:$AH327,MATCH(Lists!$J$2,$A$1:$AH$1,0))&amp;""),"")</f>
        <v/>
      </c>
      <c r="AP327" s="22">
        <f>IFERROR(TRIM(INDEX($A327:$AH327,MATCH(Lists!$J$3,$A$1:$AH$1,0))&amp;""),"")</f>
        <v/>
      </c>
      <c r="AQ327" s="22">
        <f>IFERROR(TRIM(INDEX($A327:$AH327,MATCH(Lists!$J$4,$A$1:$AH$1,0))&amp;""),"")</f>
        <v/>
      </c>
      <c r="AR327" s="22">
        <f>IFERROR(TRIM(INDEX($A327:$AH327,MATCH(Lists!$J$5,$A$1:$AH$1,0))&amp;""),"")</f>
        <v/>
      </c>
      <c r="AS327" s="22">
        <f>IF(AO327="","",COUNTIF(Sessions!$B$2:$B$501,AO327))</f>
        <v/>
      </c>
      <c r="AT327" s="23">
        <f>IF(N(AS327)=0,"",SUMPRODUCT(MAX((Sessions!$B$2:$B$501=AO327)*Sessions!$A$2:$A$501)))</f>
        <v/>
      </c>
      <c r="AU327" s="23">
        <f>IF(AND(ISNUMBER(AK327),ISNUMBER(Clients!$M$20)),AK327+Clients!$M$20,"")</f>
        <v/>
      </c>
    </row>
    <row r="328">
      <c r="AI328" s="19" t="n"/>
      <c r="AJ328" s="24" t="n"/>
      <c r="AK328" s="25" t="n"/>
      <c r="AL328" s="25" t="n"/>
      <c r="AM328" s="24" t="n"/>
      <c r="AN328" s="19" t="n"/>
      <c r="AO328" s="22">
        <f>IFERROR(TRIM(INDEX($A328:$AH328,MATCH(Lists!$J$2,$A$1:$AH$1,0))&amp;""),"")</f>
        <v/>
      </c>
      <c r="AP328" s="22">
        <f>IFERROR(TRIM(INDEX($A328:$AH328,MATCH(Lists!$J$3,$A$1:$AH$1,0))&amp;""),"")</f>
        <v/>
      </c>
      <c r="AQ328" s="22">
        <f>IFERROR(TRIM(INDEX($A328:$AH328,MATCH(Lists!$J$4,$A$1:$AH$1,0))&amp;""),"")</f>
        <v/>
      </c>
      <c r="AR328" s="22">
        <f>IFERROR(TRIM(INDEX($A328:$AH328,MATCH(Lists!$J$5,$A$1:$AH$1,0))&amp;""),"")</f>
        <v/>
      </c>
      <c r="AS328" s="22">
        <f>IF(AO328="","",COUNTIF(Sessions!$B$2:$B$501,AO328))</f>
        <v/>
      </c>
      <c r="AT328" s="23">
        <f>IF(N(AS328)=0,"",SUMPRODUCT(MAX((Sessions!$B$2:$B$501=AO328)*Sessions!$A$2:$A$501)))</f>
        <v/>
      </c>
      <c r="AU328" s="23">
        <f>IF(AND(ISNUMBER(AK328),ISNUMBER(Clients!$M$20)),AK328+Clients!$M$20,"")</f>
        <v/>
      </c>
    </row>
    <row r="329">
      <c r="AI329" s="19" t="n"/>
      <c r="AJ329" s="24" t="n"/>
      <c r="AK329" s="25" t="n"/>
      <c r="AL329" s="25" t="n"/>
      <c r="AM329" s="24" t="n"/>
      <c r="AN329" s="19" t="n"/>
      <c r="AO329" s="22">
        <f>IFERROR(TRIM(INDEX($A329:$AH329,MATCH(Lists!$J$2,$A$1:$AH$1,0))&amp;""),"")</f>
        <v/>
      </c>
      <c r="AP329" s="22">
        <f>IFERROR(TRIM(INDEX($A329:$AH329,MATCH(Lists!$J$3,$A$1:$AH$1,0))&amp;""),"")</f>
        <v/>
      </c>
      <c r="AQ329" s="22">
        <f>IFERROR(TRIM(INDEX($A329:$AH329,MATCH(Lists!$J$4,$A$1:$AH$1,0))&amp;""),"")</f>
        <v/>
      </c>
      <c r="AR329" s="22">
        <f>IFERROR(TRIM(INDEX($A329:$AH329,MATCH(Lists!$J$5,$A$1:$AH$1,0))&amp;""),"")</f>
        <v/>
      </c>
      <c r="AS329" s="22">
        <f>IF(AO329="","",COUNTIF(Sessions!$B$2:$B$501,AO329))</f>
        <v/>
      </c>
      <c r="AT329" s="23">
        <f>IF(N(AS329)=0,"",SUMPRODUCT(MAX((Sessions!$B$2:$B$501=AO329)*Sessions!$A$2:$A$501)))</f>
        <v/>
      </c>
      <c r="AU329" s="23">
        <f>IF(AND(ISNUMBER(AK329),ISNUMBER(Clients!$M$20)),AK329+Clients!$M$20,"")</f>
        <v/>
      </c>
    </row>
    <row r="330">
      <c r="AI330" s="19" t="n"/>
      <c r="AJ330" s="24" t="n"/>
      <c r="AK330" s="25" t="n"/>
      <c r="AL330" s="25" t="n"/>
      <c r="AM330" s="24" t="n"/>
      <c r="AN330" s="19" t="n"/>
      <c r="AO330" s="22">
        <f>IFERROR(TRIM(INDEX($A330:$AH330,MATCH(Lists!$J$2,$A$1:$AH$1,0))&amp;""),"")</f>
        <v/>
      </c>
      <c r="AP330" s="22">
        <f>IFERROR(TRIM(INDEX($A330:$AH330,MATCH(Lists!$J$3,$A$1:$AH$1,0))&amp;""),"")</f>
        <v/>
      </c>
      <c r="AQ330" s="22">
        <f>IFERROR(TRIM(INDEX($A330:$AH330,MATCH(Lists!$J$4,$A$1:$AH$1,0))&amp;""),"")</f>
        <v/>
      </c>
      <c r="AR330" s="22">
        <f>IFERROR(TRIM(INDEX($A330:$AH330,MATCH(Lists!$J$5,$A$1:$AH$1,0))&amp;""),"")</f>
        <v/>
      </c>
      <c r="AS330" s="22">
        <f>IF(AO330="","",COUNTIF(Sessions!$B$2:$B$501,AO330))</f>
        <v/>
      </c>
      <c r="AT330" s="23">
        <f>IF(N(AS330)=0,"",SUMPRODUCT(MAX((Sessions!$B$2:$B$501=AO330)*Sessions!$A$2:$A$501)))</f>
        <v/>
      </c>
      <c r="AU330" s="23">
        <f>IF(AND(ISNUMBER(AK330),ISNUMBER(Clients!$M$20)),AK330+Clients!$M$20,"")</f>
        <v/>
      </c>
    </row>
    <row r="331">
      <c r="AI331" s="19" t="n"/>
      <c r="AJ331" s="24" t="n"/>
      <c r="AK331" s="25" t="n"/>
      <c r="AL331" s="25" t="n"/>
      <c r="AM331" s="24" t="n"/>
      <c r="AN331" s="19" t="n"/>
      <c r="AO331" s="22">
        <f>IFERROR(TRIM(INDEX($A331:$AH331,MATCH(Lists!$J$2,$A$1:$AH$1,0))&amp;""),"")</f>
        <v/>
      </c>
      <c r="AP331" s="22">
        <f>IFERROR(TRIM(INDEX($A331:$AH331,MATCH(Lists!$J$3,$A$1:$AH$1,0))&amp;""),"")</f>
        <v/>
      </c>
      <c r="AQ331" s="22">
        <f>IFERROR(TRIM(INDEX($A331:$AH331,MATCH(Lists!$J$4,$A$1:$AH$1,0))&amp;""),"")</f>
        <v/>
      </c>
      <c r="AR331" s="22">
        <f>IFERROR(TRIM(INDEX($A331:$AH331,MATCH(Lists!$J$5,$A$1:$AH$1,0))&amp;""),"")</f>
        <v/>
      </c>
      <c r="AS331" s="22">
        <f>IF(AO331="","",COUNTIF(Sessions!$B$2:$B$501,AO331))</f>
        <v/>
      </c>
      <c r="AT331" s="23">
        <f>IF(N(AS331)=0,"",SUMPRODUCT(MAX((Sessions!$B$2:$B$501=AO331)*Sessions!$A$2:$A$501)))</f>
        <v/>
      </c>
      <c r="AU331" s="23">
        <f>IF(AND(ISNUMBER(AK331),ISNUMBER(Clients!$M$20)),AK331+Clients!$M$20,"")</f>
        <v/>
      </c>
    </row>
    <row r="332">
      <c r="AI332" s="19" t="n"/>
      <c r="AJ332" s="24" t="n"/>
      <c r="AK332" s="25" t="n"/>
      <c r="AL332" s="25" t="n"/>
      <c r="AM332" s="24" t="n"/>
      <c r="AN332" s="19" t="n"/>
      <c r="AO332" s="22">
        <f>IFERROR(TRIM(INDEX($A332:$AH332,MATCH(Lists!$J$2,$A$1:$AH$1,0))&amp;""),"")</f>
        <v/>
      </c>
      <c r="AP332" s="22">
        <f>IFERROR(TRIM(INDEX($A332:$AH332,MATCH(Lists!$J$3,$A$1:$AH$1,0))&amp;""),"")</f>
        <v/>
      </c>
      <c r="AQ332" s="22">
        <f>IFERROR(TRIM(INDEX($A332:$AH332,MATCH(Lists!$J$4,$A$1:$AH$1,0))&amp;""),"")</f>
        <v/>
      </c>
      <c r="AR332" s="22">
        <f>IFERROR(TRIM(INDEX($A332:$AH332,MATCH(Lists!$J$5,$A$1:$AH$1,0))&amp;""),"")</f>
        <v/>
      </c>
      <c r="AS332" s="22">
        <f>IF(AO332="","",COUNTIF(Sessions!$B$2:$B$501,AO332))</f>
        <v/>
      </c>
      <c r="AT332" s="23">
        <f>IF(N(AS332)=0,"",SUMPRODUCT(MAX((Sessions!$B$2:$B$501=AO332)*Sessions!$A$2:$A$501)))</f>
        <v/>
      </c>
      <c r="AU332" s="23">
        <f>IF(AND(ISNUMBER(AK332),ISNUMBER(Clients!$M$20)),AK332+Clients!$M$20,"")</f>
        <v/>
      </c>
    </row>
    <row r="333">
      <c r="AI333" s="19" t="n"/>
      <c r="AJ333" s="24" t="n"/>
      <c r="AK333" s="25" t="n"/>
      <c r="AL333" s="25" t="n"/>
      <c r="AM333" s="24" t="n"/>
      <c r="AN333" s="19" t="n"/>
      <c r="AO333" s="22">
        <f>IFERROR(TRIM(INDEX($A333:$AH333,MATCH(Lists!$J$2,$A$1:$AH$1,0))&amp;""),"")</f>
        <v/>
      </c>
      <c r="AP333" s="22">
        <f>IFERROR(TRIM(INDEX($A333:$AH333,MATCH(Lists!$J$3,$A$1:$AH$1,0))&amp;""),"")</f>
        <v/>
      </c>
      <c r="AQ333" s="22">
        <f>IFERROR(TRIM(INDEX($A333:$AH333,MATCH(Lists!$J$4,$A$1:$AH$1,0))&amp;""),"")</f>
        <v/>
      </c>
      <c r="AR333" s="22">
        <f>IFERROR(TRIM(INDEX($A333:$AH333,MATCH(Lists!$J$5,$A$1:$AH$1,0))&amp;""),"")</f>
        <v/>
      </c>
      <c r="AS333" s="22">
        <f>IF(AO333="","",COUNTIF(Sessions!$B$2:$B$501,AO333))</f>
        <v/>
      </c>
      <c r="AT333" s="23">
        <f>IF(N(AS333)=0,"",SUMPRODUCT(MAX((Sessions!$B$2:$B$501=AO333)*Sessions!$A$2:$A$501)))</f>
        <v/>
      </c>
      <c r="AU333" s="23">
        <f>IF(AND(ISNUMBER(AK333),ISNUMBER(Clients!$M$20)),AK333+Clients!$M$20,"")</f>
        <v/>
      </c>
    </row>
    <row r="334">
      <c r="AI334" s="19" t="n"/>
      <c r="AJ334" s="24" t="n"/>
      <c r="AK334" s="25" t="n"/>
      <c r="AL334" s="25" t="n"/>
      <c r="AM334" s="24" t="n"/>
      <c r="AN334" s="19" t="n"/>
      <c r="AO334" s="22">
        <f>IFERROR(TRIM(INDEX($A334:$AH334,MATCH(Lists!$J$2,$A$1:$AH$1,0))&amp;""),"")</f>
        <v/>
      </c>
      <c r="AP334" s="22">
        <f>IFERROR(TRIM(INDEX($A334:$AH334,MATCH(Lists!$J$3,$A$1:$AH$1,0))&amp;""),"")</f>
        <v/>
      </c>
      <c r="AQ334" s="22">
        <f>IFERROR(TRIM(INDEX($A334:$AH334,MATCH(Lists!$J$4,$A$1:$AH$1,0))&amp;""),"")</f>
        <v/>
      </c>
      <c r="AR334" s="22">
        <f>IFERROR(TRIM(INDEX($A334:$AH334,MATCH(Lists!$J$5,$A$1:$AH$1,0))&amp;""),"")</f>
        <v/>
      </c>
      <c r="AS334" s="22">
        <f>IF(AO334="","",COUNTIF(Sessions!$B$2:$B$501,AO334))</f>
        <v/>
      </c>
      <c r="AT334" s="23">
        <f>IF(N(AS334)=0,"",SUMPRODUCT(MAX((Sessions!$B$2:$B$501=AO334)*Sessions!$A$2:$A$501)))</f>
        <v/>
      </c>
      <c r="AU334" s="23">
        <f>IF(AND(ISNUMBER(AK334),ISNUMBER(Clients!$M$20)),AK334+Clients!$M$20,"")</f>
        <v/>
      </c>
    </row>
    <row r="335">
      <c r="AI335" s="19" t="n"/>
      <c r="AJ335" s="24" t="n"/>
      <c r="AK335" s="25" t="n"/>
      <c r="AL335" s="25" t="n"/>
      <c r="AM335" s="24" t="n"/>
      <c r="AN335" s="19" t="n"/>
      <c r="AO335" s="22">
        <f>IFERROR(TRIM(INDEX($A335:$AH335,MATCH(Lists!$J$2,$A$1:$AH$1,0))&amp;""),"")</f>
        <v/>
      </c>
      <c r="AP335" s="22">
        <f>IFERROR(TRIM(INDEX($A335:$AH335,MATCH(Lists!$J$3,$A$1:$AH$1,0))&amp;""),"")</f>
        <v/>
      </c>
      <c r="AQ335" s="22">
        <f>IFERROR(TRIM(INDEX($A335:$AH335,MATCH(Lists!$J$4,$A$1:$AH$1,0))&amp;""),"")</f>
        <v/>
      </c>
      <c r="AR335" s="22">
        <f>IFERROR(TRIM(INDEX($A335:$AH335,MATCH(Lists!$J$5,$A$1:$AH$1,0))&amp;""),"")</f>
        <v/>
      </c>
      <c r="AS335" s="22">
        <f>IF(AO335="","",COUNTIF(Sessions!$B$2:$B$501,AO335))</f>
        <v/>
      </c>
      <c r="AT335" s="23">
        <f>IF(N(AS335)=0,"",SUMPRODUCT(MAX((Sessions!$B$2:$B$501=AO335)*Sessions!$A$2:$A$501)))</f>
        <v/>
      </c>
      <c r="AU335" s="23">
        <f>IF(AND(ISNUMBER(AK335),ISNUMBER(Clients!$M$20)),AK335+Clients!$M$20,"")</f>
        <v/>
      </c>
    </row>
    <row r="336">
      <c r="AI336" s="19" t="n"/>
      <c r="AJ336" s="24" t="n"/>
      <c r="AK336" s="25" t="n"/>
      <c r="AL336" s="25" t="n"/>
      <c r="AM336" s="24" t="n"/>
      <c r="AN336" s="19" t="n"/>
      <c r="AO336" s="22">
        <f>IFERROR(TRIM(INDEX($A336:$AH336,MATCH(Lists!$J$2,$A$1:$AH$1,0))&amp;""),"")</f>
        <v/>
      </c>
      <c r="AP336" s="22">
        <f>IFERROR(TRIM(INDEX($A336:$AH336,MATCH(Lists!$J$3,$A$1:$AH$1,0))&amp;""),"")</f>
        <v/>
      </c>
      <c r="AQ336" s="22">
        <f>IFERROR(TRIM(INDEX($A336:$AH336,MATCH(Lists!$J$4,$A$1:$AH$1,0))&amp;""),"")</f>
        <v/>
      </c>
      <c r="AR336" s="22">
        <f>IFERROR(TRIM(INDEX($A336:$AH336,MATCH(Lists!$J$5,$A$1:$AH$1,0))&amp;""),"")</f>
        <v/>
      </c>
      <c r="AS336" s="22">
        <f>IF(AO336="","",COUNTIF(Sessions!$B$2:$B$501,AO336))</f>
        <v/>
      </c>
      <c r="AT336" s="23">
        <f>IF(N(AS336)=0,"",SUMPRODUCT(MAX((Sessions!$B$2:$B$501=AO336)*Sessions!$A$2:$A$501)))</f>
        <v/>
      </c>
      <c r="AU336" s="23">
        <f>IF(AND(ISNUMBER(AK336),ISNUMBER(Clients!$M$20)),AK336+Clients!$M$20,"")</f>
        <v/>
      </c>
    </row>
    <row r="337">
      <c r="AI337" s="19" t="n"/>
      <c r="AJ337" s="24" t="n"/>
      <c r="AK337" s="25" t="n"/>
      <c r="AL337" s="25" t="n"/>
      <c r="AM337" s="24" t="n"/>
      <c r="AN337" s="19" t="n"/>
      <c r="AO337" s="22">
        <f>IFERROR(TRIM(INDEX($A337:$AH337,MATCH(Lists!$J$2,$A$1:$AH$1,0))&amp;""),"")</f>
        <v/>
      </c>
      <c r="AP337" s="22">
        <f>IFERROR(TRIM(INDEX($A337:$AH337,MATCH(Lists!$J$3,$A$1:$AH$1,0))&amp;""),"")</f>
        <v/>
      </c>
      <c r="AQ337" s="22">
        <f>IFERROR(TRIM(INDEX($A337:$AH337,MATCH(Lists!$J$4,$A$1:$AH$1,0))&amp;""),"")</f>
        <v/>
      </c>
      <c r="AR337" s="22">
        <f>IFERROR(TRIM(INDEX($A337:$AH337,MATCH(Lists!$J$5,$A$1:$AH$1,0))&amp;""),"")</f>
        <v/>
      </c>
      <c r="AS337" s="22">
        <f>IF(AO337="","",COUNTIF(Sessions!$B$2:$B$501,AO337))</f>
        <v/>
      </c>
      <c r="AT337" s="23">
        <f>IF(N(AS337)=0,"",SUMPRODUCT(MAX((Sessions!$B$2:$B$501=AO337)*Sessions!$A$2:$A$501)))</f>
        <v/>
      </c>
      <c r="AU337" s="23">
        <f>IF(AND(ISNUMBER(AK337),ISNUMBER(Clients!$M$20)),AK337+Clients!$M$20,"")</f>
        <v/>
      </c>
    </row>
    <row r="338">
      <c r="AI338" s="19" t="n"/>
      <c r="AJ338" s="24" t="n"/>
      <c r="AK338" s="25" t="n"/>
      <c r="AL338" s="25" t="n"/>
      <c r="AM338" s="24" t="n"/>
      <c r="AN338" s="19" t="n"/>
      <c r="AO338" s="22">
        <f>IFERROR(TRIM(INDEX($A338:$AH338,MATCH(Lists!$J$2,$A$1:$AH$1,0))&amp;""),"")</f>
        <v/>
      </c>
      <c r="AP338" s="22">
        <f>IFERROR(TRIM(INDEX($A338:$AH338,MATCH(Lists!$J$3,$A$1:$AH$1,0))&amp;""),"")</f>
        <v/>
      </c>
      <c r="AQ338" s="22">
        <f>IFERROR(TRIM(INDEX($A338:$AH338,MATCH(Lists!$J$4,$A$1:$AH$1,0))&amp;""),"")</f>
        <v/>
      </c>
      <c r="AR338" s="22">
        <f>IFERROR(TRIM(INDEX($A338:$AH338,MATCH(Lists!$J$5,$A$1:$AH$1,0))&amp;""),"")</f>
        <v/>
      </c>
      <c r="AS338" s="22">
        <f>IF(AO338="","",COUNTIF(Sessions!$B$2:$B$501,AO338))</f>
        <v/>
      </c>
      <c r="AT338" s="23">
        <f>IF(N(AS338)=0,"",SUMPRODUCT(MAX((Sessions!$B$2:$B$501=AO338)*Sessions!$A$2:$A$501)))</f>
        <v/>
      </c>
      <c r="AU338" s="23">
        <f>IF(AND(ISNUMBER(AK338),ISNUMBER(Clients!$M$20)),AK338+Clients!$M$20,"")</f>
        <v/>
      </c>
    </row>
    <row r="339">
      <c r="AI339" s="19" t="n"/>
      <c r="AJ339" s="24" t="n"/>
      <c r="AK339" s="25" t="n"/>
      <c r="AL339" s="25" t="n"/>
      <c r="AM339" s="24" t="n"/>
      <c r="AN339" s="19" t="n"/>
      <c r="AO339" s="22">
        <f>IFERROR(TRIM(INDEX($A339:$AH339,MATCH(Lists!$J$2,$A$1:$AH$1,0))&amp;""),"")</f>
        <v/>
      </c>
      <c r="AP339" s="22">
        <f>IFERROR(TRIM(INDEX($A339:$AH339,MATCH(Lists!$J$3,$A$1:$AH$1,0))&amp;""),"")</f>
        <v/>
      </c>
      <c r="AQ339" s="22">
        <f>IFERROR(TRIM(INDEX($A339:$AH339,MATCH(Lists!$J$4,$A$1:$AH$1,0))&amp;""),"")</f>
        <v/>
      </c>
      <c r="AR339" s="22">
        <f>IFERROR(TRIM(INDEX($A339:$AH339,MATCH(Lists!$J$5,$A$1:$AH$1,0))&amp;""),"")</f>
        <v/>
      </c>
      <c r="AS339" s="22">
        <f>IF(AO339="","",COUNTIF(Sessions!$B$2:$B$501,AO339))</f>
        <v/>
      </c>
      <c r="AT339" s="23">
        <f>IF(N(AS339)=0,"",SUMPRODUCT(MAX((Sessions!$B$2:$B$501=AO339)*Sessions!$A$2:$A$501)))</f>
        <v/>
      </c>
      <c r="AU339" s="23">
        <f>IF(AND(ISNUMBER(AK339),ISNUMBER(Clients!$M$20)),AK339+Clients!$M$20,"")</f>
        <v/>
      </c>
    </row>
    <row r="340">
      <c r="AI340" s="19" t="n"/>
      <c r="AJ340" s="24" t="n"/>
      <c r="AK340" s="25" t="n"/>
      <c r="AL340" s="25" t="n"/>
      <c r="AM340" s="24" t="n"/>
      <c r="AN340" s="19" t="n"/>
      <c r="AO340" s="22">
        <f>IFERROR(TRIM(INDEX($A340:$AH340,MATCH(Lists!$J$2,$A$1:$AH$1,0))&amp;""),"")</f>
        <v/>
      </c>
      <c r="AP340" s="22">
        <f>IFERROR(TRIM(INDEX($A340:$AH340,MATCH(Lists!$J$3,$A$1:$AH$1,0))&amp;""),"")</f>
        <v/>
      </c>
      <c r="AQ340" s="22">
        <f>IFERROR(TRIM(INDEX($A340:$AH340,MATCH(Lists!$J$4,$A$1:$AH$1,0))&amp;""),"")</f>
        <v/>
      </c>
      <c r="AR340" s="22">
        <f>IFERROR(TRIM(INDEX($A340:$AH340,MATCH(Lists!$J$5,$A$1:$AH$1,0))&amp;""),"")</f>
        <v/>
      </c>
      <c r="AS340" s="22">
        <f>IF(AO340="","",COUNTIF(Sessions!$B$2:$B$501,AO340))</f>
        <v/>
      </c>
      <c r="AT340" s="23">
        <f>IF(N(AS340)=0,"",SUMPRODUCT(MAX((Sessions!$B$2:$B$501=AO340)*Sessions!$A$2:$A$501)))</f>
        <v/>
      </c>
      <c r="AU340" s="23">
        <f>IF(AND(ISNUMBER(AK340),ISNUMBER(Clients!$M$20)),AK340+Clients!$M$20,"")</f>
        <v/>
      </c>
    </row>
    <row r="341">
      <c r="AI341" s="19" t="n"/>
      <c r="AJ341" s="24" t="n"/>
      <c r="AK341" s="25" t="n"/>
      <c r="AL341" s="25" t="n"/>
      <c r="AM341" s="24" t="n"/>
      <c r="AN341" s="19" t="n"/>
      <c r="AO341" s="22">
        <f>IFERROR(TRIM(INDEX($A341:$AH341,MATCH(Lists!$J$2,$A$1:$AH$1,0))&amp;""),"")</f>
        <v/>
      </c>
      <c r="AP341" s="22">
        <f>IFERROR(TRIM(INDEX($A341:$AH341,MATCH(Lists!$J$3,$A$1:$AH$1,0))&amp;""),"")</f>
        <v/>
      </c>
      <c r="AQ341" s="22">
        <f>IFERROR(TRIM(INDEX($A341:$AH341,MATCH(Lists!$J$4,$A$1:$AH$1,0))&amp;""),"")</f>
        <v/>
      </c>
      <c r="AR341" s="22">
        <f>IFERROR(TRIM(INDEX($A341:$AH341,MATCH(Lists!$J$5,$A$1:$AH$1,0))&amp;""),"")</f>
        <v/>
      </c>
      <c r="AS341" s="22">
        <f>IF(AO341="","",COUNTIF(Sessions!$B$2:$B$501,AO341))</f>
        <v/>
      </c>
      <c r="AT341" s="23">
        <f>IF(N(AS341)=0,"",SUMPRODUCT(MAX((Sessions!$B$2:$B$501=AO341)*Sessions!$A$2:$A$501)))</f>
        <v/>
      </c>
      <c r="AU341" s="23">
        <f>IF(AND(ISNUMBER(AK341),ISNUMBER(Clients!$M$20)),AK341+Clients!$M$20,"")</f>
        <v/>
      </c>
    </row>
    <row r="342">
      <c r="AI342" s="19" t="n"/>
      <c r="AJ342" s="24" t="n"/>
      <c r="AK342" s="25" t="n"/>
      <c r="AL342" s="25" t="n"/>
      <c r="AM342" s="24" t="n"/>
      <c r="AN342" s="19" t="n"/>
      <c r="AO342" s="22">
        <f>IFERROR(TRIM(INDEX($A342:$AH342,MATCH(Lists!$J$2,$A$1:$AH$1,0))&amp;""),"")</f>
        <v/>
      </c>
      <c r="AP342" s="22">
        <f>IFERROR(TRIM(INDEX($A342:$AH342,MATCH(Lists!$J$3,$A$1:$AH$1,0))&amp;""),"")</f>
        <v/>
      </c>
      <c r="AQ342" s="22">
        <f>IFERROR(TRIM(INDEX($A342:$AH342,MATCH(Lists!$J$4,$A$1:$AH$1,0))&amp;""),"")</f>
        <v/>
      </c>
      <c r="AR342" s="22">
        <f>IFERROR(TRIM(INDEX($A342:$AH342,MATCH(Lists!$J$5,$A$1:$AH$1,0))&amp;""),"")</f>
        <v/>
      </c>
      <c r="AS342" s="22">
        <f>IF(AO342="","",COUNTIF(Sessions!$B$2:$B$501,AO342))</f>
        <v/>
      </c>
      <c r="AT342" s="23">
        <f>IF(N(AS342)=0,"",SUMPRODUCT(MAX((Sessions!$B$2:$B$501=AO342)*Sessions!$A$2:$A$501)))</f>
        <v/>
      </c>
      <c r="AU342" s="23">
        <f>IF(AND(ISNUMBER(AK342),ISNUMBER(Clients!$M$20)),AK342+Clients!$M$20,"")</f>
        <v/>
      </c>
    </row>
    <row r="343">
      <c r="AI343" s="19" t="n"/>
      <c r="AJ343" s="24" t="n"/>
      <c r="AK343" s="25" t="n"/>
      <c r="AL343" s="25" t="n"/>
      <c r="AM343" s="24" t="n"/>
      <c r="AN343" s="19" t="n"/>
      <c r="AO343" s="22">
        <f>IFERROR(TRIM(INDEX($A343:$AH343,MATCH(Lists!$J$2,$A$1:$AH$1,0))&amp;""),"")</f>
        <v/>
      </c>
      <c r="AP343" s="22">
        <f>IFERROR(TRIM(INDEX($A343:$AH343,MATCH(Lists!$J$3,$A$1:$AH$1,0))&amp;""),"")</f>
        <v/>
      </c>
      <c r="AQ343" s="22">
        <f>IFERROR(TRIM(INDEX($A343:$AH343,MATCH(Lists!$J$4,$A$1:$AH$1,0))&amp;""),"")</f>
        <v/>
      </c>
      <c r="AR343" s="22">
        <f>IFERROR(TRIM(INDEX($A343:$AH343,MATCH(Lists!$J$5,$A$1:$AH$1,0))&amp;""),"")</f>
        <v/>
      </c>
      <c r="AS343" s="22">
        <f>IF(AO343="","",COUNTIF(Sessions!$B$2:$B$501,AO343))</f>
        <v/>
      </c>
      <c r="AT343" s="23">
        <f>IF(N(AS343)=0,"",SUMPRODUCT(MAX((Sessions!$B$2:$B$501=AO343)*Sessions!$A$2:$A$501)))</f>
        <v/>
      </c>
      <c r="AU343" s="23">
        <f>IF(AND(ISNUMBER(AK343),ISNUMBER(Clients!$M$20)),AK343+Clients!$M$20,"")</f>
        <v/>
      </c>
    </row>
    <row r="344">
      <c r="AI344" s="19" t="n"/>
      <c r="AJ344" s="24" t="n"/>
      <c r="AK344" s="25" t="n"/>
      <c r="AL344" s="25" t="n"/>
      <c r="AM344" s="24" t="n"/>
      <c r="AN344" s="19" t="n"/>
      <c r="AO344" s="22">
        <f>IFERROR(TRIM(INDEX($A344:$AH344,MATCH(Lists!$J$2,$A$1:$AH$1,0))&amp;""),"")</f>
        <v/>
      </c>
      <c r="AP344" s="22">
        <f>IFERROR(TRIM(INDEX($A344:$AH344,MATCH(Lists!$J$3,$A$1:$AH$1,0))&amp;""),"")</f>
        <v/>
      </c>
      <c r="AQ344" s="22">
        <f>IFERROR(TRIM(INDEX($A344:$AH344,MATCH(Lists!$J$4,$A$1:$AH$1,0))&amp;""),"")</f>
        <v/>
      </c>
      <c r="AR344" s="22">
        <f>IFERROR(TRIM(INDEX($A344:$AH344,MATCH(Lists!$J$5,$A$1:$AH$1,0))&amp;""),"")</f>
        <v/>
      </c>
      <c r="AS344" s="22">
        <f>IF(AO344="","",COUNTIF(Sessions!$B$2:$B$501,AO344))</f>
        <v/>
      </c>
      <c r="AT344" s="23">
        <f>IF(N(AS344)=0,"",SUMPRODUCT(MAX((Sessions!$B$2:$B$501=AO344)*Sessions!$A$2:$A$501)))</f>
        <v/>
      </c>
      <c r="AU344" s="23">
        <f>IF(AND(ISNUMBER(AK344),ISNUMBER(Clients!$M$20)),AK344+Clients!$M$20,"")</f>
        <v/>
      </c>
    </row>
    <row r="345">
      <c r="AI345" s="19" t="n"/>
      <c r="AJ345" s="24" t="n"/>
      <c r="AK345" s="25" t="n"/>
      <c r="AL345" s="25" t="n"/>
      <c r="AM345" s="24" t="n"/>
      <c r="AN345" s="19" t="n"/>
      <c r="AO345" s="22">
        <f>IFERROR(TRIM(INDEX($A345:$AH345,MATCH(Lists!$J$2,$A$1:$AH$1,0))&amp;""),"")</f>
        <v/>
      </c>
      <c r="AP345" s="22">
        <f>IFERROR(TRIM(INDEX($A345:$AH345,MATCH(Lists!$J$3,$A$1:$AH$1,0))&amp;""),"")</f>
        <v/>
      </c>
      <c r="AQ345" s="22">
        <f>IFERROR(TRIM(INDEX($A345:$AH345,MATCH(Lists!$J$4,$A$1:$AH$1,0))&amp;""),"")</f>
        <v/>
      </c>
      <c r="AR345" s="22">
        <f>IFERROR(TRIM(INDEX($A345:$AH345,MATCH(Lists!$J$5,$A$1:$AH$1,0))&amp;""),"")</f>
        <v/>
      </c>
      <c r="AS345" s="22">
        <f>IF(AO345="","",COUNTIF(Sessions!$B$2:$B$501,AO345))</f>
        <v/>
      </c>
      <c r="AT345" s="23">
        <f>IF(N(AS345)=0,"",SUMPRODUCT(MAX((Sessions!$B$2:$B$501=AO345)*Sessions!$A$2:$A$501)))</f>
        <v/>
      </c>
      <c r="AU345" s="23">
        <f>IF(AND(ISNUMBER(AK345),ISNUMBER(Clients!$M$20)),AK345+Clients!$M$20,"")</f>
        <v/>
      </c>
    </row>
    <row r="346">
      <c r="AI346" s="19" t="n"/>
      <c r="AJ346" s="24" t="n"/>
      <c r="AK346" s="25" t="n"/>
      <c r="AL346" s="25" t="n"/>
      <c r="AM346" s="24" t="n"/>
      <c r="AN346" s="19" t="n"/>
      <c r="AO346" s="22">
        <f>IFERROR(TRIM(INDEX($A346:$AH346,MATCH(Lists!$J$2,$A$1:$AH$1,0))&amp;""),"")</f>
        <v/>
      </c>
      <c r="AP346" s="22">
        <f>IFERROR(TRIM(INDEX($A346:$AH346,MATCH(Lists!$J$3,$A$1:$AH$1,0))&amp;""),"")</f>
        <v/>
      </c>
      <c r="AQ346" s="22">
        <f>IFERROR(TRIM(INDEX($A346:$AH346,MATCH(Lists!$J$4,$A$1:$AH$1,0))&amp;""),"")</f>
        <v/>
      </c>
      <c r="AR346" s="22">
        <f>IFERROR(TRIM(INDEX($A346:$AH346,MATCH(Lists!$J$5,$A$1:$AH$1,0))&amp;""),"")</f>
        <v/>
      </c>
      <c r="AS346" s="22">
        <f>IF(AO346="","",COUNTIF(Sessions!$B$2:$B$501,AO346))</f>
        <v/>
      </c>
      <c r="AT346" s="23">
        <f>IF(N(AS346)=0,"",SUMPRODUCT(MAX((Sessions!$B$2:$B$501=AO346)*Sessions!$A$2:$A$501)))</f>
        <v/>
      </c>
      <c r="AU346" s="23">
        <f>IF(AND(ISNUMBER(AK346),ISNUMBER(Clients!$M$20)),AK346+Clients!$M$20,"")</f>
        <v/>
      </c>
    </row>
    <row r="347">
      <c r="AI347" s="19" t="n"/>
      <c r="AJ347" s="24" t="n"/>
      <c r="AK347" s="25" t="n"/>
      <c r="AL347" s="25" t="n"/>
      <c r="AM347" s="24" t="n"/>
      <c r="AN347" s="19" t="n"/>
      <c r="AO347" s="22">
        <f>IFERROR(TRIM(INDEX($A347:$AH347,MATCH(Lists!$J$2,$A$1:$AH$1,0))&amp;""),"")</f>
        <v/>
      </c>
      <c r="AP347" s="22">
        <f>IFERROR(TRIM(INDEX($A347:$AH347,MATCH(Lists!$J$3,$A$1:$AH$1,0))&amp;""),"")</f>
        <v/>
      </c>
      <c r="AQ347" s="22">
        <f>IFERROR(TRIM(INDEX($A347:$AH347,MATCH(Lists!$J$4,$A$1:$AH$1,0))&amp;""),"")</f>
        <v/>
      </c>
      <c r="AR347" s="22">
        <f>IFERROR(TRIM(INDEX($A347:$AH347,MATCH(Lists!$J$5,$A$1:$AH$1,0))&amp;""),"")</f>
        <v/>
      </c>
      <c r="AS347" s="22">
        <f>IF(AO347="","",COUNTIF(Sessions!$B$2:$B$501,AO347))</f>
        <v/>
      </c>
      <c r="AT347" s="23">
        <f>IF(N(AS347)=0,"",SUMPRODUCT(MAX((Sessions!$B$2:$B$501=AO347)*Sessions!$A$2:$A$501)))</f>
        <v/>
      </c>
      <c r="AU347" s="23">
        <f>IF(AND(ISNUMBER(AK347),ISNUMBER(Clients!$M$20)),AK347+Clients!$M$20,"")</f>
        <v/>
      </c>
    </row>
    <row r="348">
      <c r="AI348" s="19" t="n"/>
      <c r="AJ348" s="24" t="n"/>
      <c r="AK348" s="25" t="n"/>
      <c r="AL348" s="25" t="n"/>
      <c r="AM348" s="24" t="n"/>
      <c r="AN348" s="19" t="n"/>
      <c r="AO348" s="22">
        <f>IFERROR(TRIM(INDEX($A348:$AH348,MATCH(Lists!$J$2,$A$1:$AH$1,0))&amp;""),"")</f>
        <v/>
      </c>
      <c r="AP348" s="22">
        <f>IFERROR(TRIM(INDEX($A348:$AH348,MATCH(Lists!$J$3,$A$1:$AH$1,0))&amp;""),"")</f>
        <v/>
      </c>
      <c r="AQ348" s="22">
        <f>IFERROR(TRIM(INDEX($A348:$AH348,MATCH(Lists!$J$4,$A$1:$AH$1,0))&amp;""),"")</f>
        <v/>
      </c>
      <c r="AR348" s="22">
        <f>IFERROR(TRIM(INDEX($A348:$AH348,MATCH(Lists!$J$5,$A$1:$AH$1,0))&amp;""),"")</f>
        <v/>
      </c>
      <c r="AS348" s="22">
        <f>IF(AO348="","",COUNTIF(Sessions!$B$2:$B$501,AO348))</f>
        <v/>
      </c>
      <c r="AT348" s="23">
        <f>IF(N(AS348)=0,"",SUMPRODUCT(MAX((Sessions!$B$2:$B$501=AO348)*Sessions!$A$2:$A$501)))</f>
        <v/>
      </c>
      <c r="AU348" s="23">
        <f>IF(AND(ISNUMBER(AK348),ISNUMBER(Clients!$M$20)),AK348+Clients!$M$20,"")</f>
        <v/>
      </c>
    </row>
    <row r="349">
      <c r="AI349" s="19" t="n"/>
      <c r="AJ349" s="24" t="n"/>
      <c r="AK349" s="25" t="n"/>
      <c r="AL349" s="25" t="n"/>
      <c r="AM349" s="24" t="n"/>
      <c r="AN349" s="19" t="n"/>
      <c r="AO349" s="22">
        <f>IFERROR(TRIM(INDEX($A349:$AH349,MATCH(Lists!$J$2,$A$1:$AH$1,0))&amp;""),"")</f>
        <v/>
      </c>
      <c r="AP349" s="22">
        <f>IFERROR(TRIM(INDEX($A349:$AH349,MATCH(Lists!$J$3,$A$1:$AH$1,0))&amp;""),"")</f>
        <v/>
      </c>
      <c r="AQ349" s="22">
        <f>IFERROR(TRIM(INDEX($A349:$AH349,MATCH(Lists!$J$4,$A$1:$AH$1,0))&amp;""),"")</f>
        <v/>
      </c>
      <c r="AR349" s="22">
        <f>IFERROR(TRIM(INDEX($A349:$AH349,MATCH(Lists!$J$5,$A$1:$AH$1,0))&amp;""),"")</f>
        <v/>
      </c>
      <c r="AS349" s="22">
        <f>IF(AO349="","",COUNTIF(Sessions!$B$2:$B$501,AO349))</f>
        <v/>
      </c>
      <c r="AT349" s="23">
        <f>IF(N(AS349)=0,"",SUMPRODUCT(MAX((Sessions!$B$2:$B$501=AO349)*Sessions!$A$2:$A$501)))</f>
        <v/>
      </c>
      <c r="AU349" s="23">
        <f>IF(AND(ISNUMBER(AK349),ISNUMBER(Clients!$M$20)),AK349+Clients!$M$20,"")</f>
        <v/>
      </c>
    </row>
    <row r="350">
      <c r="AI350" s="19" t="n"/>
      <c r="AJ350" s="24" t="n"/>
      <c r="AK350" s="25" t="n"/>
      <c r="AL350" s="25" t="n"/>
      <c r="AM350" s="24" t="n"/>
      <c r="AN350" s="19" t="n"/>
      <c r="AO350" s="22">
        <f>IFERROR(TRIM(INDEX($A350:$AH350,MATCH(Lists!$J$2,$A$1:$AH$1,0))&amp;""),"")</f>
        <v/>
      </c>
      <c r="AP350" s="22">
        <f>IFERROR(TRIM(INDEX($A350:$AH350,MATCH(Lists!$J$3,$A$1:$AH$1,0))&amp;""),"")</f>
        <v/>
      </c>
      <c r="AQ350" s="22">
        <f>IFERROR(TRIM(INDEX($A350:$AH350,MATCH(Lists!$J$4,$A$1:$AH$1,0))&amp;""),"")</f>
        <v/>
      </c>
      <c r="AR350" s="22">
        <f>IFERROR(TRIM(INDEX($A350:$AH350,MATCH(Lists!$J$5,$A$1:$AH$1,0))&amp;""),"")</f>
        <v/>
      </c>
      <c r="AS350" s="22">
        <f>IF(AO350="","",COUNTIF(Sessions!$B$2:$B$501,AO350))</f>
        <v/>
      </c>
      <c r="AT350" s="23">
        <f>IF(N(AS350)=0,"",SUMPRODUCT(MAX((Sessions!$B$2:$B$501=AO350)*Sessions!$A$2:$A$501)))</f>
        <v/>
      </c>
      <c r="AU350" s="23">
        <f>IF(AND(ISNUMBER(AK350),ISNUMBER(Clients!$M$20)),AK350+Clients!$M$20,"")</f>
        <v/>
      </c>
    </row>
    <row r="351">
      <c r="AI351" s="19" t="n"/>
      <c r="AJ351" s="24" t="n"/>
      <c r="AK351" s="25" t="n"/>
      <c r="AL351" s="25" t="n"/>
      <c r="AM351" s="24" t="n"/>
      <c r="AN351" s="19" t="n"/>
      <c r="AO351" s="22">
        <f>IFERROR(TRIM(INDEX($A351:$AH351,MATCH(Lists!$J$2,$A$1:$AH$1,0))&amp;""),"")</f>
        <v/>
      </c>
      <c r="AP351" s="22">
        <f>IFERROR(TRIM(INDEX($A351:$AH351,MATCH(Lists!$J$3,$A$1:$AH$1,0))&amp;""),"")</f>
        <v/>
      </c>
      <c r="AQ351" s="22">
        <f>IFERROR(TRIM(INDEX($A351:$AH351,MATCH(Lists!$J$4,$A$1:$AH$1,0))&amp;""),"")</f>
        <v/>
      </c>
      <c r="AR351" s="22">
        <f>IFERROR(TRIM(INDEX($A351:$AH351,MATCH(Lists!$J$5,$A$1:$AH$1,0))&amp;""),"")</f>
        <v/>
      </c>
      <c r="AS351" s="22">
        <f>IF(AO351="","",COUNTIF(Sessions!$B$2:$B$501,AO351))</f>
        <v/>
      </c>
      <c r="AT351" s="23">
        <f>IF(N(AS351)=0,"",SUMPRODUCT(MAX((Sessions!$B$2:$B$501=AO351)*Sessions!$A$2:$A$501)))</f>
        <v/>
      </c>
      <c r="AU351" s="23">
        <f>IF(AND(ISNUMBER(AK351),ISNUMBER(Clients!$M$20)),AK351+Clients!$M$20,"")</f>
        <v/>
      </c>
    </row>
    <row r="352">
      <c r="AI352" s="19" t="n"/>
      <c r="AJ352" s="24" t="n"/>
      <c r="AK352" s="25" t="n"/>
      <c r="AL352" s="25" t="n"/>
      <c r="AM352" s="24" t="n"/>
      <c r="AN352" s="19" t="n"/>
      <c r="AO352" s="22">
        <f>IFERROR(TRIM(INDEX($A352:$AH352,MATCH(Lists!$J$2,$A$1:$AH$1,0))&amp;""),"")</f>
        <v/>
      </c>
      <c r="AP352" s="22">
        <f>IFERROR(TRIM(INDEX($A352:$AH352,MATCH(Lists!$J$3,$A$1:$AH$1,0))&amp;""),"")</f>
        <v/>
      </c>
      <c r="AQ352" s="22">
        <f>IFERROR(TRIM(INDEX($A352:$AH352,MATCH(Lists!$J$4,$A$1:$AH$1,0))&amp;""),"")</f>
        <v/>
      </c>
      <c r="AR352" s="22">
        <f>IFERROR(TRIM(INDEX($A352:$AH352,MATCH(Lists!$J$5,$A$1:$AH$1,0))&amp;""),"")</f>
        <v/>
      </c>
      <c r="AS352" s="22">
        <f>IF(AO352="","",COUNTIF(Sessions!$B$2:$B$501,AO352))</f>
        <v/>
      </c>
      <c r="AT352" s="23">
        <f>IF(N(AS352)=0,"",SUMPRODUCT(MAX((Sessions!$B$2:$B$501=AO352)*Sessions!$A$2:$A$501)))</f>
        <v/>
      </c>
      <c r="AU352" s="23">
        <f>IF(AND(ISNUMBER(AK352),ISNUMBER(Clients!$M$20)),AK352+Clients!$M$20,"")</f>
        <v/>
      </c>
    </row>
    <row r="353">
      <c r="AI353" s="19" t="n"/>
      <c r="AJ353" s="24" t="n"/>
      <c r="AK353" s="25" t="n"/>
      <c r="AL353" s="25" t="n"/>
      <c r="AM353" s="24" t="n"/>
      <c r="AN353" s="19" t="n"/>
      <c r="AO353" s="22">
        <f>IFERROR(TRIM(INDEX($A353:$AH353,MATCH(Lists!$J$2,$A$1:$AH$1,0))&amp;""),"")</f>
        <v/>
      </c>
      <c r="AP353" s="22">
        <f>IFERROR(TRIM(INDEX($A353:$AH353,MATCH(Lists!$J$3,$A$1:$AH$1,0))&amp;""),"")</f>
        <v/>
      </c>
      <c r="AQ353" s="22">
        <f>IFERROR(TRIM(INDEX($A353:$AH353,MATCH(Lists!$J$4,$A$1:$AH$1,0))&amp;""),"")</f>
        <v/>
      </c>
      <c r="AR353" s="22">
        <f>IFERROR(TRIM(INDEX($A353:$AH353,MATCH(Lists!$J$5,$A$1:$AH$1,0))&amp;""),"")</f>
        <v/>
      </c>
      <c r="AS353" s="22">
        <f>IF(AO353="","",COUNTIF(Sessions!$B$2:$B$501,AO353))</f>
        <v/>
      </c>
      <c r="AT353" s="23">
        <f>IF(N(AS353)=0,"",SUMPRODUCT(MAX((Sessions!$B$2:$B$501=AO353)*Sessions!$A$2:$A$501)))</f>
        <v/>
      </c>
      <c r="AU353" s="23">
        <f>IF(AND(ISNUMBER(AK353),ISNUMBER(Clients!$M$20)),AK353+Clients!$M$20,"")</f>
        <v/>
      </c>
    </row>
    <row r="354">
      <c r="AI354" s="19" t="n"/>
      <c r="AJ354" s="24" t="n"/>
      <c r="AK354" s="25" t="n"/>
      <c r="AL354" s="25" t="n"/>
      <c r="AM354" s="24" t="n"/>
      <c r="AN354" s="19" t="n"/>
      <c r="AO354" s="22">
        <f>IFERROR(TRIM(INDEX($A354:$AH354,MATCH(Lists!$J$2,$A$1:$AH$1,0))&amp;""),"")</f>
        <v/>
      </c>
      <c r="AP354" s="22">
        <f>IFERROR(TRIM(INDEX($A354:$AH354,MATCH(Lists!$J$3,$A$1:$AH$1,0))&amp;""),"")</f>
        <v/>
      </c>
      <c r="AQ354" s="22">
        <f>IFERROR(TRIM(INDEX($A354:$AH354,MATCH(Lists!$J$4,$A$1:$AH$1,0))&amp;""),"")</f>
        <v/>
      </c>
      <c r="AR354" s="22">
        <f>IFERROR(TRIM(INDEX($A354:$AH354,MATCH(Lists!$J$5,$A$1:$AH$1,0))&amp;""),"")</f>
        <v/>
      </c>
      <c r="AS354" s="22">
        <f>IF(AO354="","",COUNTIF(Sessions!$B$2:$B$501,AO354))</f>
        <v/>
      </c>
      <c r="AT354" s="23">
        <f>IF(N(AS354)=0,"",SUMPRODUCT(MAX((Sessions!$B$2:$B$501=AO354)*Sessions!$A$2:$A$501)))</f>
        <v/>
      </c>
      <c r="AU354" s="23">
        <f>IF(AND(ISNUMBER(AK354),ISNUMBER(Clients!$M$20)),AK354+Clients!$M$20,"")</f>
        <v/>
      </c>
    </row>
    <row r="355">
      <c r="AI355" s="19" t="n"/>
      <c r="AJ355" s="24" t="n"/>
      <c r="AK355" s="25" t="n"/>
      <c r="AL355" s="25" t="n"/>
      <c r="AM355" s="24" t="n"/>
      <c r="AN355" s="19" t="n"/>
      <c r="AO355" s="22">
        <f>IFERROR(TRIM(INDEX($A355:$AH355,MATCH(Lists!$J$2,$A$1:$AH$1,0))&amp;""),"")</f>
        <v/>
      </c>
      <c r="AP355" s="22">
        <f>IFERROR(TRIM(INDEX($A355:$AH355,MATCH(Lists!$J$3,$A$1:$AH$1,0))&amp;""),"")</f>
        <v/>
      </c>
      <c r="AQ355" s="22">
        <f>IFERROR(TRIM(INDEX($A355:$AH355,MATCH(Lists!$J$4,$A$1:$AH$1,0))&amp;""),"")</f>
        <v/>
      </c>
      <c r="AR355" s="22">
        <f>IFERROR(TRIM(INDEX($A355:$AH355,MATCH(Lists!$J$5,$A$1:$AH$1,0))&amp;""),"")</f>
        <v/>
      </c>
      <c r="AS355" s="22">
        <f>IF(AO355="","",COUNTIF(Sessions!$B$2:$B$501,AO355))</f>
        <v/>
      </c>
      <c r="AT355" s="23">
        <f>IF(N(AS355)=0,"",SUMPRODUCT(MAX((Sessions!$B$2:$B$501=AO355)*Sessions!$A$2:$A$501)))</f>
        <v/>
      </c>
      <c r="AU355" s="23">
        <f>IF(AND(ISNUMBER(AK355),ISNUMBER(Clients!$M$20)),AK355+Clients!$M$20,"")</f>
        <v/>
      </c>
    </row>
    <row r="356">
      <c r="AI356" s="19" t="n"/>
      <c r="AJ356" s="24" t="n"/>
      <c r="AK356" s="25" t="n"/>
      <c r="AL356" s="25" t="n"/>
      <c r="AM356" s="24" t="n"/>
      <c r="AN356" s="19" t="n"/>
      <c r="AO356" s="22">
        <f>IFERROR(TRIM(INDEX($A356:$AH356,MATCH(Lists!$J$2,$A$1:$AH$1,0))&amp;""),"")</f>
        <v/>
      </c>
      <c r="AP356" s="22">
        <f>IFERROR(TRIM(INDEX($A356:$AH356,MATCH(Lists!$J$3,$A$1:$AH$1,0))&amp;""),"")</f>
        <v/>
      </c>
      <c r="AQ356" s="22">
        <f>IFERROR(TRIM(INDEX($A356:$AH356,MATCH(Lists!$J$4,$A$1:$AH$1,0))&amp;""),"")</f>
        <v/>
      </c>
      <c r="AR356" s="22">
        <f>IFERROR(TRIM(INDEX($A356:$AH356,MATCH(Lists!$J$5,$A$1:$AH$1,0))&amp;""),"")</f>
        <v/>
      </c>
      <c r="AS356" s="22">
        <f>IF(AO356="","",COUNTIF(Sessions!$B$2:$B$501,AO356))</f>
        <v/>
      </c>
      <c r="AT356" s="23">
        <f>IF(N(AS356)=0,"",SUMPRODUCT(MAX((Sessions!$B$2:$B$501=AO356)*Sessions!$A$2:$A$501)))</f>
        <v/>
      </c>
      <c r="AU356" s="23">
        <f>IF(AND(ISNUMBER(AK356),ISNUMBER(Clients!$M$20)),AK356+Clients!$M$20,"")</f>
        <v/>
      </c>
    </row>
    <row r="357">
      <c r="AI357" s="19" t="n"/>
      <c r="AJ357" s="24" t="n"/>
      <c r="AK357" s="25" t="n"/>
      <c r="AL357" s="25" t="n"/>
      <c r="AM357" s="24" t="n"/>
      <c r="AN357" s="19" t="n"/>
      <c r="AO357" s="22">
        <f>IFERROR(TRIM(INDEX($A357:$AH357,MATCH(Lists!$J$2,$A$1:$AH$1,0))&amp;""),"")</f>
        <v/>
      </c>
      <c r="AP357" s="22">
        <f>IFERROR(TRIM(INDEX($A357:$AH357,MATCH(Lists!$J$3,$A$1:$AH$1,0))&amp;""),"")</f>
        <v/>
      </c>
      <c r="AQ357" s="22">
        <f>IFERROR(TRIM(INDEX($A357:$AH357,MATCH(Lists!$J$4,$A$1:$AH$1,0))&amp;""),"")</f>
        <v/>
      </c>
      <c r="AR357" s="22">
        <f>IFERROR(TRIM(INDEX($A357:$AH357,MATCH(Lists!$J$5,$A$1:$AH$1,0))&amp;""),"")</f>
        <v/>
      </c>
      <c r="AS357" s="22">
        <f>IF(AO357="","",COUNTIF(Sessions!$B$2:$B$501,AO357))</f>
        <v/>
      </c>
      <c r="AT357" s="23">
        <f>IF(N(AS357)=0,"",SUMPRODUCT(MAX((Sessions!$B$2:$B$501=AO357)*Sessions!$A$2:$A$501)))</f>
        <v/>
      </c>
      <c r="AU357" s="23">
        <f>IF(AND(ISNUMBER(AK357),ISNUMBER(Clients!$M$20)),AK357+Clients!$M$20,"")</f>
        <v/>
      </c>
    </row>
    <row r="358">
      <c r="AI358" s="19" t="n"/>
      <c r="AJ358" s="24" t="n"/>
      <c r="AK358" s="25" t="n"/>
      <c r="AL358" s="25" t="n"/>
      <c r="AM358" s="24" t="n"/>
      <c r="AN358" s="19" t="n"/>
      <c r="AO358" s="22">
        <f>IFERROR(TRIM(INDEX($A358:$AH358,MATCH(Lists!$J$2,$A$1:$AH$1,0))&amp;""),"")</f>
        <v/>
      </c>
      <c r="AP358" s="22">
        <f>IFERROR(TRIM(INDEX($A358:$AH358,MATCH(Lists!$J$3,$A$1:$AH$1,0))&amp;""),"")</f>
        <v/>
      </c>
      <c r="AQ358" s="22">
        <f>IFERROR(TRIM(INDEX($A358:$AH358,MATCH(Lists!$J$4,$A$1:$AH$1,0))&amp;""),"")</f>
        <v/>
      </c>
      <c r="AR358" s="22">
        <f>IFERROR(TRIM(INDEX($A358:$AH358,MATCH(Lists!$J$5,$A$1:$AH$1,0))&amp;""),"")</f>
        <v/>
      </c>
      <c r="AS358" s="22">
        <f>IF(AO358="","",COUNTIF(Sessions!$B$2:$B$501,AO358))</f>
        <v/>
      </c>
      <c r="AT358" s="23">
        <f>IF(N(AS358)=0,"",SUMPRODUCT(MAX((Sessions!$B$2:$B$501=AO358)*Sessions!$A$2:$A$501)))</f>
        <v/>
      </c>
      <c r="AU358" s="23">
        <f>IF(AND(ISNUMBER(AK358),ISNUMBER(Clients!$M$20)),AK358+Clients!$M$20,"")</f>
        <v/>
      </c>
    </row>
    <row r="359">
      <c r="AI359" s="19" t="n"/>
      <c r="AJ359" s="24" t="n"/>
      <c r="AK359" s="25" t="n"/>
      <c r="AL359" s="25" t="n"/>
      <c r="AM359" s="24" t="n"/>
      <c r="AN359" s="19" t="n"/>
      <c r="AO359" s="22">
        <f>IFERROR(TRIM(INDEX($A359:$AH359,MATCH(Lists!$J$2,$A$1:$AH$1,0))&amp;""),"")</f>
        <v/>
      </c>
      <c r="AP359" s="22">
        <f>IFERROR(TRIM(INDEX($A359:$AH359,MATCH(Lists!$J$3,$A$1:$AH$1,0))&amp;""),"")</f>
        <v/>
      </c>
      <c r="AQ359" s="22">
        <f>IFERROR(TRIM(INDEX($A359:$AH359,MATCH(Lists!$J$4,$A$1:$AH$1,0))&amp;""),"")</f>
        <v/>
      </c>
      <c r="AR359" s="22">
        <f>IFERROR(TRIM(INDEX($A359:$AH359,MATCH(Lists!$J$5,$A$1:$AH$1,0))&amp;""),"")</f>
        <v/>
      </c>
      <c r="AS359" s="22">
        <f>IF(AO359="","",COUNTIF(Sessions!$B$2:$B$501,AO359))</f>
        <v/>
      </c>
      <c r="AT359" s="23">
        <f>IF(N(AS359)=0,"",SUMPRODUCT(MAX((Sessions!$B$2:$B$501=AO359)*Sessions!$A$2:$A$501)))</f>
        <v/>
      </c>
      <c r="AU359" s="23">
        <f>IF(AND(ISNUMBER(AK359),ISNUMBER(Clients!$M$20)),AK359+Clients!$M$20,"")</f>
        <v/>
      </c>
    </row>
    <row r="360">
      <c r="AI360" s="19" t="n"/>
      <c r="AJ360" s="24" t="n"/>
      <c r="AK360" s="25" t="n"/>
      <c r="AL360" s="25" t="n"/>
      <c r="AM360" s="24" t="n"/>
      <c r="AN360" s="19" t="n"/>
      <c r="AO360" s="22">
        <f>IFERROR(TRIM(INDEX($A360:$AH360,MATCH(Lists!$J$2,$A$1:$AH$1,0))&amp;""),"")</f>
        <v/>
      </c>
      <c r="AP360" s="22">
        <f>IFERROR(TRIM(INDEX($A360:$AH360,MATCH(Lists!$J$3,$A$1:$AH$1,0))&amp;""),"")</f>
        <v/>
      </c>
      <c r="AQ360" s="22">
        <f>IFERROR(TRIM(INDEX($A360:$AH360,MATCH(Lists!$J$4,$A$1:$AH$1,0))&amp;""),"")</f>
        <v/>
      </c>
      <c r="AR360" s="22">
        <f>IFERROR(TRIM(INDEX($A360:$AH360,MATCH(Lists!$J$5,$A$1:$AH$1,0))&amp;""),"")</f>
        <v/>
      </c>
      <c r="AS360" s="22">
        <f>IF(AO360="","",COUNTIF(Sessions!$B$2:$B$501,AO360))</f>
        <v/>
      </c>
      <c r="AT360" s="23">
        <f>IF(N(AS360)=0,"",SUMPRODUCT(MAX((Sessions!$B$2:$B$501=AO360)*Sessions!$A$2:$A$501)))</f>
        <v/>
      </c>
      <c r="AU360" s="23">
        <f>IF(AND(ISNUMBER(AK360),ISNUMBER(Clients!$M$20)),AK360+Clients!$M$20,"")</f>
        <v/>
      </c>
    </row>
    <row r="361">
      <c r="AI361" s="19" t="n"/>
      <c r="AJ361" s="24" t="n"/>
      <c r="AK361" s="25" t="n"/>
      <c r="AL361" s="25" t="n"/>
      <c r="AM361" s="24" t="n"/>
      <c r="AN361" s="19" t="n"/>
      <c r="AO361" s="22">
        <f>IFERROR(TRIM(INDEX($A361:$AH361,MATCH(Lists!$J$2,$A$1:$AH$1,0))&amp;""),"")</f>
        <v/>
      </c>
      <c r="AP361" s="22">
        <f>IFERROR(TRIM(INDEX($A361:$AH361,MATCH(Lists!$J$3,$A$1:$AH$1,0))&amp;""),"")</f>
        <v/>
      </c>
      <c r="AQ361" s="22">
        <f>IFERROR(TRIM(INDEX($A361:$AH361,MATCH(Lists!$J$4,$A$1:$AH$1,0))&amp;""),"")</f>
        <v/>
      </c>
      <c r="AR361" s="22">
        <f>IFERROR(TRIM(INDEX($A361:$AH361,MATCH(Lists!$J$5,$A$1:$AH$1,0))&amp;""),"")</f>
        <v/>
      </c>
      <c r="AS361" s="22">
        <f>IF(AO361="","",COUNTIF(Sessions!$B$2:$B$501,AO361))</f>
        <v/>
      </c>
      <c r="AT361" s="23">
        <f>IF(N(AS361)=0,"",SUMPRODUCT(MAX((Sessions!$B$2:$B$501=AO361)*Sessions!$A$2:$A$501)))</f>
        <v/>
      </c>
      <c r="AU361" s="23">
        <f>IF(AND(ISNUMBER(AK361),ISNUMBER(Clients!$M$20)),AK361+Clients!$M$20,"")</f>
        <v/>
      </c>
    </row>
    <row r="362">
      <c r="AI362" s="19" t="n"/>
      <c r="AJ362" s="24" t="n"/>
      <c r="AK362" s="25" t="n"/>
      <c r="AL362" s="25" t="n"/>
      <c r="AM362" s="24" t="n"/>
      <c r="AN362" s="19" t="n"/>
      <c r="AO362" s="22">
        <f>IFERROR(TRIM(INDEX($A362:$AH362,MATCH(Lists!$J$2,$A$1:$AH$1,0))&amp;""),"")</f>
        <v/>
      </c>
      <c r="AP362" s="22">
        <f>IFERROR(TRIM(INDEX($A362:$AH362,MATCH(Lists!$J$3,$A$1:$AH$1,0))&amp;""),"")</f>
        <v/>
      </c>
      <c r="AQ362" s="22">
        <f>IFERROR(TRIM(INDEX($A362:$AH362,MATCH(Lists!$J$4,$A$1:$AH$1,0))&amp;""),"")</f>
        <v/>
      </c>
      <c r="AR362" s="22">
        <f>IFERROR(TRIM(INDEX($A362:$AH362,MATCH(Lists!$J$5,$A$1:$AH$1,0))&amp;""),"")</f>
        <v/>
      </c>
      <c r="AS362" s="22">
        <f>IF(AO362="","",COUNTIF(Sessions!$B$2:$B$501,AO362))</f>
        <v/>
      </c>
      <c r="AT362" s="23">
        <f>IF(N(AS362)=0,"",SUMPRODUCT(MAX((Sessions!$B$2:$B$501=AO362)*Sessions!$A$2:$A$501)))</f>
        <v/>
      </c>
      <c r="AU362" s="23">
        <f>IF(AND(ISNUMBER(AK362),ISNUMBER(Clients!$M$20)),AK362+Clients!$M$20,"")</f>
        <v/>
      </c>
    </row>
    <row r="363">
      <c r="AI363" s="19" t="n"/>
      <c r="AJ363" s="24" t="n"/>
      <c r="AK363" s="25" t="n"/>
      <c r="AL363" s="25" t="n"/>
      <c r="AM363" s="24" t="n"/>
      <c r="AN363" s="19" t="n"/>
      <c r="AO363" s="22">
        <f>IFERROR(TRIM(INDEX($A363:$AH363,MATCH(Lists!$J$2,$A$1:$AH$1,0))&amp;""),"")</f>
        <v/>
      </c>
      <c r="AP363" s="22">
        <f>IFERROR(TRIM(INDEX($A363:$AH363,MATCH(Lists!$J$3,$A$1:$AH$1,0))&amp;""),"")</f>
        <v/>
      </c>
      <c r="AQ363" s="22">
        <f>IFERROR(TRIM(INDEX($A363:$AH363,MATCH(Lists!$J$4,$A$1:$AH$1,0))&amp;""),"")</f>
        <v/>
      </c>
      <c r="AR363" s="22">
        <f>IFERROR(TRIM(INDEX($A363:$AH363,MATCH(Lists!$J$5,$A$1:$AH$1,0))&amp;""),"")</f>
        <v/>
      </c>
      <c r="AS363" s="22">
        <f>IF(AO363="","",COUNTIF(Sessions!$B$2:$B$501,AO363))</f>
        <v/>
      </c>
      <c r="AT363" s="23">
        <f>IF(N(AS363)=0,"",SUMPRODUCT(MAX((Sessions!$B$2:$B$501=AO363)*Sessions!$A$2:$A$501)))</f>
        <v/>
      </c>
      <c r="AU363" s="23">
        <f>IF(AND(ISNUMBER(AK363),ISNUMBER(Clients!$M$20)),AK363+Clients!$M$20,"")</f>
        <v/>
      </c>
    </row>
    <row r="364">
      <c r="AI364" s="19" t="n"/>
      <c r="AJ364" s="24" t="n"/>
      <c r="AK364" s="25" t="n"/>
      <c r="AL364" s="25" t="n"/>
      <c r="AM364" s="24" t="n"/>
      <c r="AN364" s="19" t="n"/>
      <c r="AO364" s="22">
        <f>IFERROR(TRIM(INDEX($A364:$AH364,MATCH(Lists!$J$2,$A$1:$AH$1,0))&amp;""),"")</f>
        <v/>
      </c>
      <c r="AP364" s="22">
        <f>IFERROR(TRIM(INDEX($A364:$AH364,MATCH(Lists!$J$3,$A$1:$AH$1,0))&amp;""),"")</f>
        <v/>
      </c>
      <c r="AQ364" s="22">
        <f>IFERROR(TRIM(INDEX($A364:$AH364,MATCH(Lists!$J$4,$A$1:$AH$1,0))&amp;""),"")</f>
        <v/>
      </c>
      <c r="AR364" s="22">
        <f>IFERROR(TRIM(INDEX($A364:$AH364,MATCH(Lists!$J$5,$A$1:$AH$1,0))&amp;""),"")</f>
        <v/>
      </c>
      <c r="AS364" s="22">
        <f>IF(AO364="","",COUNTIF(Sessions!$B$2:$B$501,AO364))</f>
        <v/>
      </c>
      <c r="AT364" s="23">
        <f>IF(N(AS364)=0,"",SUMPRODUCT(MAX((Sessions!$B$2:$B$501=AO364)*Sessions!$A$2:$A$501)))</f>
        <v/>
      </c>
      <c r="AU364" s="23">
        <f>IF(AND(ISNUMBER(AK364),ISNUMBER(Clients!$M$20)),AK364+Clients!$M$20,"")</f>
        <v/>
      </c>
    </row>
    <row r="365">
      <c r="AI365" s="19" t="n"/>
      <c r="AJ365" s="24" t="n"/>
      <c r="AK365" s="25" t="n"/>
      <c r="AL365" s="25" t="n"/>
      <c r="AM365" s="24" t="n"/>
      <c r="AN365" s="19" t="n"/>
      <c r="AO365" s="22">
        <f>IFERROR(TRIM(INDEX($A365:$AH365,MATCH(Lists!$J$2,$A$1:$AH$1,0))&amp;""),"")</f>
        <v/>
      </c>
      <c r="AP365" s="22">
        <f>IFERROR(TRIM(INDEX($A365:$AH365,MATCH(Lists!$J$3,$A$1:$AH$1,0))&amp;""),"")</f>
        <v/>
      </c>
      <c r="AQ365" s="22">
        <f>IFERROR(TRIM(INDEX($A365:$AH365,MATCH(Lists!$J$4,$A$1:$AH$1,0))&amp;""),"")</f>
        <v/>
      </c>
      <c r="AR365" s="22">
        <f>IFERROR(TRIM(INDEX($A365:$AH365,MATCH(Lists!$J$5,$A$1:$AH$1,0))&amp;""),"")</f>
        <v/>
      </c>
      <c r="AS365" s="22">
        <f>IF(AO365="","",COUNTIF(Sessions!$B$2:$B$501,AO365))</f>
        <v/>
      </c>
      <c r="AT365" s="23">
        <f>IF(N(AS365)=0,"",SUMPRODUCT(MAX((Sessions!$B$2:$B$501=AO365)*Sessions!$A$2:$A$501)))</f>
        <v/>
      </c>
      <c r="AU365" s="23">
        <f>IF(AND(ISNUMBER(AK365),ISNUMBER(Clients!$M$20)),AK365+Clients!$M$20,"")</f>
        <v/>
      </c>
    </row>
    <row r="366">
      <c r="AI366" s="19" t="n"/>
      <c r="AJ366" s="24" t="n"/>
      <c r="AK366" s="25" t="n"/>
      <c r="AL366" s="25" t="n"/>
      <c r="AM366" s="24" t="n"/>
      <c r="AN366" s="19" t="n"/>
      <c r="AO366" s="22">
        <f>IFERROR(TRIM(INDEX($A366:$AH366,MATCH(Lists!$J$2,$A$1:$AH$1,0))&amp;""),"")</f>
        <v/>
      </c>
      <c r="AP366" s="22">
        <f>IFERROR(TRIM(INDEX($A366:$AH366,MATCH(Lists!$J$3,$A$1:$AH$1,0))&amp;""),"")</f>
        <v/>
      </c>
      <c r="AQ366" s="22">
        <f>IFERROR(TRIM(INDEX($A366:$AH366,MATCH(Lists!$J$4,$A$1:$AH$1,0))&amp;""),"")</f>
        <v/>
      </c>
      <c r="AR366" s="22">
        <f>IFERROR(TRIM(INDEX($A366:$AH366,MATCH(Lists!$J$5,$A$1:$AH$1,0))&amp;""),"")</f>
        <v/>
      </c>
      <c r="AS366" s="22">
        <f>IF(AO366="","",COUNTIF(Sessions!$B$2:$B$501,AO366))</f>
        <v/>
      </c>
      <c r="AT366" s="23">
        <f>IF(N(AS366)=0,"",SUMPRODUCT(MAX((Sessions!$B$2:$B$501=AO366)*Sessions!$A$2:$A$501)))</f>
        <v/>
      </c>
      <c r="AU366" s="23">
        <f>IF(AND(ISNUMBER(AK366),ISNUMBER(Clients!$M$20)),AK366+Clients!$M$20,"")</f>
        <v/>
      </c>
    </row>
    <row r="367">
      <c r="AI367" s="19" t="n"/>
      <c r="AJ367" s="24" t="n"/>
      <c r="AK367" s="25" t="n"/>
      <c r="AL367" s="25" t="n"/>
      <c r="AM367" s="24" t="n"/>
      <c r="AN367" s="19" t="n"/>
      <c r="AO367" s="22">
        <f>IFERROR(TRIM(INDEX($A367:$AH367,MATCH(Lists!$J$2,$A$1:$AH$1,0))&amp;""),"")</f>
        <v/>
      </c>
      <c r="AP367" s="22">
        <f>IFERROR(TRIM(INDEX($A367:$AH367,MATCH(Lists!$J$3,$A$1:$AH$1,0))&amp;""),"")</f>
        <v/>
      </c>
      <c r="AQ367" s="22">
        <f>IFERROR(TRIM(INDEX($A367:$AH367,MATCH(Lists!$J$4,$A$1:$AH$1,0))&amp;""),"")</f>
        <v/>
      </c>
      <c r="AR367" s="22">
        <f>IFERROR(TRIM(INDEX($A367:$AH367,MATCH(Lists!$J$5,$A$1:$AH$1,0))&amp;""),"")</f>
        <v/>
      </c>
      <c r="AS367" s="22">
        <f>IF(AO367="","",COUNTIF(Sessions!$B$2:$B$501,AO367))</f>
        <v/>
      </c>
      <c r="AT367" s="23">
        <f>IF(N(AS367)=0,"",SUMPRODUCT(MAX((Sessions!$B$2:$B$501=AO367)*Sessions!$A$2:$A$501)))</f>
        <v/>
      </c>
      <c r="AU367" s="23">
        <f>IF(AND(ISNUMBER(AK367),ISNUMBER(Clients!$M$20)),AK367+Clients!$M$20,"")</f>
        <v/>
      </c>
    </row>
    <row r="368">
      <c r="AI368" s="19" t="n"/>
      <c r="AJ368" s="24" t="n"/>
      <c r="AK368" s="25" t="n"/>
      <c r="AL368" s="25" t="n"/>
      <c r="AM368" s="24" t="n"/>
      <c r="AN368" s="19" t="n"/>
      <c r="AO368" s="22">
        <f>IFERROR(TRIM(INDEX($A368:$AH368,MATCH(Lists!$J$2,$A$1:$AH$1,0))&amp;""),"")</f>
        <v/>
      </c>
      <c r="AP368" s="22">
        <f>IFERROR(TRIM(INDEX($A368:$AH368,MATCH(Lists!$J$3,$A$1:$AH$1,0))&amp;""),"")</f>
        <v/>
      </c>
      <c r="AQ368" s="22">
        <f>IFERROR(TRIM(INDEX($A368:$AH368,MATCH(Lists!$J$4,$A$1:$AH$1,0))&amp;""),"")</f>
        <v/>
      </c>
      <c r="AR368" s="22">
        <f>IFERROR(TRIM(INDEX($A368:$AH368,MATCH(Lists!$J$5,$A$1:$AH$1,0))&amp;""),"")</f>
        <v/>
      </c>
      <c r="AS368" s="22">
        <f>IF(AO368="","",COUNTIF(Sessions!$B$2:$B$501,AO368))</f>
        <v/>
      </c>
      <c r="AT368" s="23">
        <f>IF(N(AS368)=0,"",SUMPRODUCT(MAX((Sessions!$B$2:$B$501=AO368)*Sessions!$A$2:$A$501)))</f>
        <v/>
      </c>
      <c r="AU368" s="23">
        <f>IF(AND(ISNUMBER(AK368),ISNUMBER(Clients!$M$20)),AK368+Clients!$M$20,"")</f>
        <v/>
      </c>
    </row>
    <row r="369">
      <c r="AI369" s="19" t="n"/>
      <c r="AJ369" s="24" t="n"/>
      <c r="AK369" s="25" t="n"/>
      <c r="AL369" s="25" t="n"/>
      <c r="AM369" s="24" t="n"/>
      <c r="AN369" s="19" t="n"/>
      <c r="AO369" s="22">
        <f>IFERROR(TRIM(INDEX($A369:$AH369,MATCH(Lists!$J$2,$A$1:$AH$1,0))&amp;""),"")</f>
        <v/>
      </c>
      <c r="AP369" s="22">
        <f>IFERROR(TRIM(INDEX($A369:$AH369,MATCH(Lists!$J$3,$A$1:$AH$1,0))&amp;""),"")</f>
        <v/>
      </c>
      <c r="AQ369" s="22">
        <f>IFERROR(TRIM(INDEX($A369:$AH369,MATCH(Lists!$J$4,$A$1:$AH$1,0))&amp;""),"")</f>
        <v/>
      </c>
      <c r="AR369" s="22">
        <f>IFERROR(TRIM(INDEX($A369:$AH369,MATCH(Lists!$J$5,$A$1:$AH$1,0))&amp;""),"")</f>
        <v/>
      </c>
      <c r="AS369" s="22">
        <f>IF(AO369="","",COUNTIF(Sessions!$B$2:$B$501,AO369))</f>
        <v/>
      </c>
      <c r="AT369" s="23">
        <f>IF(N(AS369)=0,"",SUMPRODUCT(MAX((Sessions!$B$2:$B$501=AO369)*Sessions!$A$2:$A$501)))</f>
        <v/>
      </c>
      <c r="AU369" s="23">
        <f>IF(AND(ISNUMBER(AK369),ISNUMBER(Clients!$M$20)),AK369+Clients!$M$20,"")</f>
        <v/>
      </c>
    </row>
    <row r="370">
      <c r="AI370" s="19" t="n"/>
      <c r="AJ370" s="24" t="n"/>
      <c r="AK370" s="25" t="n"/>
      <c r="AL370" s="25" t="n"/>
      <c r="AM370" s="24" t="n"/>
      <c r="AN370" s="19" t="n"/>
      <c r="AO370" s="22">
        <f>IFERROR(TRIM(INDEX($A370:$AH370,MATCH(Lists!$J$2,$A$1:$AH$1,0))&amp;""),"")</f>
        <v/>
      </c>
      <c r="AP370" s="22">
        <f>IFERROR(TRIM(INDEX($A370:$AH370,MATCH(Lists!$J$3,$A$1:$AH$1,0))&amp;""),"")</f>
        <v/>
      </c>
      <c r="AQ370" s="22">
        <f>IFERROR(TRIM(INDEX($A370:$AH370,MATCH(Lists!$J$4,$A$1:$AH$1,0))&amp;""),"")</f>
        <v/>
      </c>
      <c r="AR370" s="22">
        <f>IFERROR(TRIM(INDEX($A370:$AH370,MATCH(Lists!$J$5,$A$1:$AH$1,0))&amp;""),"")</f>
        <v/>
      </c>
      <c r="AS370" s="22">
        <f>IF(AO370="","",COUNTIF(Sessions!$B$2:$B$501,AO370))</f>
        <v/>
      </c>
      <c r="AT370" s="23">
        <f>IF(N(AS370)=0,"",SUMPRODUCT(MAX((Sessions!$B$2:$B$501=AO370)*Sessions!$A$2:$A$501)))</f>
        <v/>
      </c>
      <c r="AU370" s="23">
        <f>IF(AND(ISNUMBER(AK370),ISNUMBER(Clients!$M$20)),AK370+Clients!$M$20,"")</f>
        <v/>
      </c>
    </row>
    <row r="371">
      <c r="AI371" s="19" t="n"/>
      <c r="AJ371" s="24" t="n"/>
      <c r="AK371" s="25" t="n"/>
      <c r="AL371" s="25" t="n"/>
      <c r="AM371" s="24" t="n"/>
      <c r="AN371" s="19" t="n"/>
      <c r="AO371" s="22">
        <f>IFERROR(TRIM(INDEX($A371:$AH371,MATCH(Lists!$J$2,$A$1:$AH$1,0))&amp;""),"")</f>
        <v/>
      </c>
      <c r="AP371" s="22">
        <f>IFERROR(TRIM(INDEX($A371:$AH371,MATCH(Lists!$J$3,$A$1:$AH$1,0))&amp;""),"")</f>
        <v/>
      </c>
      <c r="AQ371" s="22">
        <f>IFERROR(TRIM(INDEX($A371:$AH371,MATCH(Lists!$J$4,$A$1:$AH$1,0))&amp;""),"")</f>
        <v/>
      </c>
      <c r="AR371" s="22">
        <f>IFERROR(TRIM(INDEX($A371:$AH371,MATCH(Lists!$J$5,$A$1:$AH$1,0))&amp;""),"")</f>
        <v/>
      </c>
      <c r="AS371" s="22">
        <f>IF(AO371="","",COUNTIF(Sessions!$B$2:$B$501,AO371))</f>
        <v/>
      </c>
      <c r="AT371" s="23">
        <f>IF(N(AS371)=0,"",SUMPRODUCT(MAX((Sessions!$B$2:$B$501=AO371)*Sessions!$A$2:$A$501)))</f>
        <v/>
      </c>
      <c r="AU371" s="23">
        <f>IF(AND(ISNUMBER(AK371),ISNUMBER(Clients!$M$20)),AK371+Clients!$M$20,"")</f>
        <v/>
      </c>
    </row>
    <row r="372">
      <c r="AI372" s="19" t="n"/>
      <c r="AJ372" s="24" t="n"/>
      <c r="AK372" s="25" t="n"/>
      <c r="AL372" s="25" t="n"/>
      <c r="AM372" s="24" t="n"/>
      <c r="AN372" s="19" t="n"/>
      <c r="AO372" s="22">
        <f>IFERROR(TRIM(INDEX($A372:$AH372,MATCH(Lists!$J$2,$A$1:$AH$1,0))&amp;""),"")</f>
        <v/>
      </c>
      <c r="AP372" s="22">
        <f>IFERROR(TRIM(INDEX($A372:$AH372,MATCH(Lists!$J$3,$A$1:$AH$1,0))&amp;""),"")</f>
        <v/>
      </c>
      <c r="AQ372" s="22">
        <f>IFERROR(TRIM(INDEX($A372:$AH372,MATCH(Lists!$J$4,$A$1:$AH$1,0))&amp;""),"")</f>
        <v/>
      </c>
      <c r="AR372" s="22">
        <f>IFERROR(TRIM(INDEX($A372:$AH372,MATCH(Lists!$J$5,$A$1:$AH$1,0))&amp;""),"")</f>
        <v/>
      </c>
      <c r="AS372" s="22">
        <f>IF(AO372="","",COUNTIF(Sessions!$B$2:$B$501,AO372))</f>
        <v/>
      </c>
      <c r="AT372" s="23">
        <f>IF(N(AS372)=0,"",SUMPRODUCT(MAX((Sessions!$B$2:$B$501=AO372)*Sessions!$A$2:$A$501)))</f>
        <v/>
      </c>
      <c r="AU372" s="23">
        <f>IF(AND(ISNUMBER(AK372),ISNUMBER(Clients!$M$20)),AK372+Clients!$M$20,"")</f>
        <v/>
      </c>
    </row>
    <row r="373">
      <c r="AI373" s="19" t="n"/>
      <c r="AJ373" s="24" t="n"/>
      <c r="AK373" s="25" t="n"/>
      <c r="AL373" s="25" t="n"/>
      <c r="AM373" s="24" t="n"/>
      <c r="AN373" s="19" t="n"/>
      <c r="AO373" s="22">
        <f>IFERROR(TRIM(INDEX($A373:$AH373,MATCH(Lists!$J$2,$A$1:$AH$1,0))&amp;""),"")</f>
        <v/>
      </c>
      <c r="AP373" s="22">
        <f>IFERROR(TRIM(INDEX($A373:$AH373,MATCH(Lists!$J$3,$A$1:$AH$1,0))&amp;""),"")</f>
        <v/>
      </c>
      <c r="AQ373" s="22">
        <f>IFERROR(TRIM(INDEX($A373:$AH373,MATCH(Lists!$J$4,$A$1:$AH$1,0))&amp;""),"")</f>
        <v/>
      </c>
      <c r="AR373" s="22">
        <f>IFERROR(TRIM(INDEX($A373:$AH373,MATCH(Lists!$J$5,$A$1:$AH$1,0))&amp;""),"")</f>
        <v/>
      </c>
      <c r="AS373" s="22">
        <f>IF(AO373="","",COUNTIF(Sessions!$B$2:$B$501,AO373))</f>
        <v/>
      </c>
      <c r="AT373" s="23">
        <f>IF(N(AS373)=0,"",SUMPRODUCT(MAX((Sessions!$B$2:$B$501=AO373)*Sessions!$A$2:$A$501)))</f>
        <v/>
      </c>
      <c r="AU373" s="23">
        <f>IF(AND(ISNUMBER(AK373),ISNUMBER(Clients!$M$20)),AK373+Clients!$M$20,"")</f>
        <v/>
      </c>
    </row>
    <row r="374">
      <c r="AI374" s="19" t="n"/>
      <c r="AJ374" s="24" t="n"/>
      <c r="AK374" s="25" t="n"/>
      <c r="AL374" s="25" t="n"/>
      <c r="AM374" s="24" t="n"/>
      <c r="AN374" s="19" t="n"/>
      <c r="AO374" s="22">
        <f>IFERROR(TRIM(INDEX($A374:$AH374,MATCH(Lists!$J$2,$A$1:$AH$1,0))&amp;""),"")</f>
        <v/>
      </c>
      <c r="AP374" s="22">
        <f>IFERROR(TRIM(INDEX($A374:$AH374,MATCH(Lists!$J$3,$A$1:$AH$1,0))&amp;""),"")</f>
        <v/>
      </c>
      <c r="AQ374" s="22">
        <f>IFERROR(TRIM(INDEX($A374:$AH374,MATCH(Lists!$J$4,$A$1:$AH$1,0))&amp;""),"")</f>
        <v/>
      </c>
      <c r="AR374" s="22">
        <f>IFERROR(TRIM(INDEX($A374:$AH374,MATCH(Lists!$J$5,$A$1:$AH$1,0))&amp;""),"")</f>
        <v/>
      </c>
      <c r="AS374" s="22">
        <f>IF(AO374="","",COUNTIF(Sessions!$B$2:$B$501,AO374))</f>
        <v/>
      </c>
      <c r="AT374" s="23">
        <f>IF(N(AS374)=0,"",SUMPRODUCT(MAX((Sessions!$B$2:$B$501=AO374)*Sessions!$A$2:$A$501)))</f>
        <v/>
      </c>
      <c r="AU374" s="23">
        <f>IF(AND(ISNUMBER(AK374),ISNUMBER(Clients!$M$20)),AK374+Clients!$M$20,"")</f>
        <v/>
      </c>
    </row>
    <row r="375">
      <c r="AI375" s="19" t="n"/>
      <c r="AJ375" s="24" t="n"/>
      <c r="AK375" s="25" t="n"/>
      <c r="AL375" s="25" t="n"/>
      <c r="AM375" s="24" t="n"/>
      <c r="AN375" s="19" t="n"/>
      <c r="AO375" s="22">
        <f>IFERROR(TRIM(INDEX($A375:$AH375,MATCH(Lists!$J$2,$A$1:$AH$1,0))&amp;""),"")</f>
        <v/>
      </c>
      <c r="AP375" s="22">
        <f>IFERROR(TRIM(INDEX($A375:$AH375,MATCH(Lists!$J$3,$A$1:$AH$1,0))&amp;""),"")</f>
        <v/>
      </c>
      <c r="AQ375" s="22">
        <f>IFERROR(TRIM(INDEX($A375:$AH375,MATCH(Lists!$J$4,$A$1:$AH$1,0))&amp;""),"")</f>
        <v/>
      </c>
      <c r="AR375" s="22">
        <f>IFERROR(TRIM(INDEX($A375:$AH375,MATCH(Lists!$J$5,$A$1:$AH$1,0))&amp;""),"")</f>
        <v/>
      </c>
      <c r="AS375" s="22">
        <f>IF(AO375="","",COUNTIF(Sessions!$B$2:$B$501,AO375))</f>
        <v/>
      </c>
      <c r="AT375" s="23">
        <f>IF(N(AS375)=0,"",SUMPRODUCT(MAX((Sessions!$B$2:$B$501=AO375)*Sessions!$A$2:$A$501)))</f>
        <v/>
      </c>
      <c r="AU375" s="23">
        <f>IF(AND(ISNUMBER(AK375),ISNUMBER(Clients!$M$20)),AK375+Clients!$M$20,"")</f>
        <v/>
      </c>
    </row>
    <row r="376">
      <c r="AI376" s="19" t="n"/>
      <c r="AJ376" s="24" t="n"/>
      <c r="AK376" s="25" t="n"/>
      <c r="AL376" s="25" t="n"/>
      <c r="AM376" s="24" t="n"/>
      <c r="AN376" s="19" t="n"/>
      <c r="AO376" s="22">
        <f>IFERROR(TRIM(INDEX($A376:$AH376,MATCH(Lists!$J$2,$A$1:$AH$1,0))&amp;""),"")</f>
        <v/>
      </c>
      <c r="AP376" s="22">
        <f>IFERROR(TRIM(INDEX($A376:$AH376,MATCH(Lists!$J$3,$A$1:$AH$1,0))&amp;""),"")</f>
        <v/>
      </c>
      <c r="AQ376" s="22">
        <f>IFERROR(TRIM(INDEX($A376:$AH376,MATCH(Lists!$J$4,$A$1:$AH$1,0))&amp;""),"")</f>
        <v/>
      </c>
      <c r="AR376" s="22">
        <f>IFERROR(TRIM(INDEX($A376:$AH376,MATCH(Lists!$J$5,$A$1:$AH$1,0))&amp;""),"")</f>
        <v/>
      </c>
      <c r="AS376" s="22">
        <f>IF(AO376="","",COUNTIF(Sessions!$B$2:$B$501,AO376))</f>
        <v/>
      </c>
      <c r="AT376" s="23">
        <f>IF(N(AS376)=0,"",SUMPRODUCT(MAX((Sessions!$B$2:$B$501=AO376)*Sessions!$A$2:$A$501)))</f>
        <v/>
      </c>
      <c r="AU376" s="23">
        <f>IF(AND(ISNUMBER(AK376),ISNUMBER(Clients!$M$20)),AK376+Clients!$M$20,"")</f>
        <v/>
      </c>
    </row>
    <row r="377">
      <c r="AI377" s="19" t="n"/>
      <c r="AJ377" s="24" t="n"/>
      <c r="AK377" s="25" t="n"/>
      <c r="AL377" s="25" t="n"/>
      <c r="AM377" s="24" t="n"/>
      <c r="AN377" s="19" t="n"/>
      <c r="AO377" s="22">
        <f>IFERROR(TRIM(INDEX($A377:$AH377,MATCH(Lists!$J$2,$A$1:$AH$1,0))&amp;""),"")</f>
        <v/>
      </c>
      <c r="AP377" s="22">
        <f>IFERROR(TRIM(INDEX($A377:$AH377,MATCH(Lists!$J$3,$A$1:$AH$1,0))&amp;""),"")</f>
        <v/>
      </c>
      <c r="AQ377" s="22">
        <f>IFERROR(TRIM(INDEX($A377:$AH377,MATCH(Lists!$J$4,$A$1:$AH$1,0))&amp;""),"")</f>
        <v/>
      </c>
      <c r="AR377" s="22">
        <f>IFERROR(TRIM(INDEX($A377:$AH377,MATCH(Lists!$J$5,$A$1:$AH$1,0))&amp;""),"")</f>
        <v/>
      </c>
      <c r="AS377" s="22">
        <f>IF(AO377="","",COUNTIF(Sessions!$B$2:$B$501,AO377))</f>
        <v/>
      </c>
      <c r="AT377" s="23">
        <f>IF(N(AS377)=0,"",SUMPRODUCT(MAX((Sessions!$B$2:$B$501=AO377)*Sessions!$A$2:$A$501)))</f>
        <v/>
      </c>
      <c r="AU377" s="23">
        <f>IF(AND(ISNUMBER(AK377),ISNUMBER(Clients!$M$20)),AK377+Clients!$M$20,"")</f>
        <v/>
      </c>
    </row>
    <row r="378">
      <c r="AI378" s="19" t="n"/>
      <c r="AJ378" s="24" t="n"/>
      <c r="AK378" s="25" t="n"/>
      <c r="AL378" s="25" t="n"/>
      <c r="AM378" s="24" t="n"/>
      <c r="AN378" s="19" t="n"/>
      <c r="AO378" s="22">
        <f>IFERROR(TRIM(INDEX($A378:$AH378,MATCH(Lists!$J$2,$A$1:$AH$1,0))&amp;""),"")</f>
        <v/>
      </c>
      <c r="AP378" s="22">
        <f>IFERROR(TRIM(INDEX($A378:$AH378,MATCH(Lists!$J$3,$A$1:$AH$1,0))&amp;""),"")</f>
        <v/>
      </c>
      <c r="AQ378" s="22">
        <f>IFERROR(TRIM(INDEX($A378:$AH378,MATCH(Lists!$J$4,$A$1:$AH$1,0))&amp;""),"")</f>
        <v/>
      </c>
      <c r="AR378" s="22">
        <f>IFERROR(TRIM(INDEX($A378:$AH378,MATCH(Lists!$J$5,$A$1:$AH$1,0))&amp;""),"")</f>
        <v/>
      </c>
      <c r="AS378" s="22">
        <f>IF(AO378="","",COUNTIF(Sessions!$B$2:$B$501,AO378))</f>
        <v/>
      </c>
      <c r="AT378" s="23">
        <f>IF(N(AS378)=0,"",SUMPRODUCT(MAX((Sessions!$B$2:$B$501=AO378)*Sessions!$A$2:$A$501)))</f>
        <v/>
      </c>
      <c r="AU378" s="23">
        <f>IF(AND(ISNUMBER(AK378),ISNUMBER(Clients!$M$20)),AK378+Clients!$M$20,"")</f>
        <v/>
      </c>
    </row>
    <row r="379">
      <c r="AI379" s="19" t="n"/>
      <c r="AJ379" s="24" t="n"/>
      <c r="AK379" s="25" t="n"/>
      <c r="AL379" s="25" t="n"/>
      <c r="AM379" s="24" t="n"/>
      <c r="AN379" s="19" t="n"/>
      <c r="AO379" s="22">
        <f>IFERROR(TRIM(INDEX($A379:$AH379,MATCH(Lists!$J$2,$A$1:$AH$1,0))&amp;""),"")</f>
        <v/>
      </c>
      <c r="AP379" s="22">
        <f>IFERROR(TRIM(INDEX($A379:$AH379,MATCH(Lists!$J$3,$A$1:$AH$1,0))&amp;""),"")</f>
        <v/>
      </c>
      <c r="AQ379" s="22">
        <f>IFERROR(TRIM(INDEX($A379:$AH379,MATCH(Lists!$J$4,$A$1:$AH$1,0))&amp;""),"")</f>
        <v/>
      </c>
      <c r="AR379" s="22">
        <f>IFERROR(TRIM(INDEX($A379:$AH379,MATCH(Lists!$J$5,$A$1:$AH$1,0))&amp;""),"")</f>
        <v/>
      </c>
      <c r="AS379" s="22">
        <f>IF(AO379="","",COUNTIF(Sessions!$B$2:$B$501,AO379))</f>
        <v/>
      </c>
      <c r="AT379" s="23">
        <f>IF(N(AS379)=0,"",SUMPRODUCT(MAX((Sessions!$B$2:$B$501=AO379)*Sessions!$A$2:$A$501)))</f>
        <v/>
      </c>
      <c r="AU379" s="23">
        <f>IF(AND(ISNUMBER(AK379),ISNUMBER(Clients!$M$20)),AK379+Clients!$M$20,"")</f>
        <v/>
      </c>
    </row>
    <row r="380">
      <c r="AI380" s="19" t="n"/>
      <c r="AJ380" s="24" t="n"/>
      <c r="AK380" s="25" t="n"/>
      <c r="AL380" s="25" t="n"/>
      <c r="AM380" s="24" t="n"/>
      <c r="AN380" s="19" t="n"/>
      <c r="AO380" s="22">
        <f>IFERROR(TRIM(INDEX($A380:$AH380,MATCH(Lists!$J$2,$A$1:$AH$1,0))&amp;""),"")</f>
        <v/>
      </c>
      <c r="AP380" s="22">
        <f>IFERROR(TRIM(INDEX($A380:$AH380,MATCH(Lists!$J$3,$A$1:$AH$1,0))&amp;""),"")</f>
        <v/>
      </c>
      <c r="AQ380" s="22">
        <f>IFERROR(TRIM(INDEX($A380:$AH380,MATCH(Lists!$J$4,$A$1:$AH$1,0))&amp;""),"")</f>
        <v/>
      </c>
      <c r="AR380" s="22">
        <f>IFERROR(TRIM(INDEX($A380:$AH380,MATCH(Lists!$J$5,$A$1:$AH$1,0))&amp;""),"")</f>
        <v/>
      </c>
      <c r="AS380" s="22">
        <f>IF(AO380="","",COUNTIF(Sessions!$B$2:$B$501,AO380))</f>
        <v/>
      </c>
      <c r="AT380" s="23">
        <f>IF(N(AS380)=0,"",SUMPRODUCT(MAX((Sessions!$B$2:$B$501=AO380)*Sessions!$A$2:$A$501)))</f>
        <v/>
      </c>
      <c r="AU380" s="23">
        <f>IF(AND(ISNUMBER(AK380),ISNUMBER(Clients!$M$20)),AK380+Clients!$M$20,"")</f>
        <v/>
      </c>
    </row>
    <row r="381">
      <c r="AI381" s="19" t="n"/>
      <c r="AJ381" s="24" t="n"/>
      <c r="AK381" s="25" t="n"/>
      <c r="AL381" s="25" t="n"/>
      <c r="AM381" s="24" t="n"/>
      <c r="AN381" s="19" t="n"/>
      <c r="AO381" s="22">
        <f>IFERROR(TRIM(INDEX($A381:$AH381,MATCH(Lists!$J$2,$A$1:$AH$1,0))&amp;""),"")</f>
        <v/>
      </c>
      <c r="AP381" s="22">
        <f>IFERROR(TRIM(INDEX($A381:$AH381,MATCH(Lists!$J$3,$A$1:$AH$1,0))&amp;""),"")</f>
        <v/>
      </c>
      <c r="AQ381" s="22">
        <f>IFERROR(TRIM(INDEX($A381:$AH381,MATCH(Lists!$J$4,$A$1:$AH$1,0))&amp;""),"")</f>
        <v/>
      </c>
      <c r="AR381" s="22">
        <f>IFERROR(TRIM(INDEX($A381:$AH381,MATCH(Lists!$J$5,$A$1:$AH$1,0))&amp;""),"")</f>
        <v/>
      </c>
      <c r="AS381" s="22">
        <f>IF(AO381="","",COUNTIF(Sessions!$B$2:$B$501,AO381))</f>
        <v/>
      </c>
      <c r="AT381" s="23">
        <f>IF(N(AS381)=0,"",SUMPRODUCT(MAX((Sessions!$B$2:$B$501=AO381)*Sessions!$A$2:$A$501)))</f>
        <v/>
      </c>
      <c r="AU381" s="23">
        <f>IF(AND(ISNUMBER(AK381),ISNUMBER(Clients!$M$20)),AK381+Clients!$M$20,"")</f>
        <v/>
      </c>
    </row>
    <row r="382">
      <c r="AI382" s="19" t="n"/>
      <c r="AJ382" s="24" t="n"/>
      <c r="AK382" s="25" t="n"/>
      <c r="AL382" s="25" t="n"/>
      <c r="AM382" s="24" t="n"/>
      <c r="AN382" s="19" t="n"/>
      <c r="AO382" s="22">
        <f>IFERROR(TRIM(INDEX($A382:$AH382,MATCH(Lists!$J$2,$A$1:$AH$1,0))&amp;""),"")</f>
        <v/>
      </c>
      <c r="AP382" s="22">
        <f>IFERROR(TRIM(INDEX($A382:$AH382,MATCH(Lists!$J$3,$A$1:$AH$1,0))&amp;""),"")</f>
        <v/>
      </c>
      <c r="AQ382" s="22">
        <f>IFERROR(TRIM(INDEX($A382:$AH382,MATCH(Lists!$J$4,$A$1:$AH$1,0))&amp;""),"")</f>
        <v/>
      </c>
      <c r="AR382" s="22">
        <f>IFERROR(TRIM(INDEX($A382:$AH382,MATCH(Lists!$J$5,$A$1:$AH$1,0))&amp;""),"")</f>
        <v/>
      </c>
      <c r="AS382" s="22">
        <f>IF(AO382="","",COUNTIF(Sessions!$B$2:$B$501,AO382))</f>
        <v/>
      </c>
      <c r="AT382" s="23">
        <f>IF(N(AS382)=0,"",SUMPRODUCT(MAX((Sessions!$B$2:$B$501=AO382)*Sessions!$A$2:$A$501)))</f>
        <v/>
      </c>
      <c r="AU382" s="23">
        <f>IF(AND(ISNUMBER(AK382),ISNUMBER(Clients!$M$20)),AK382+Clients!$M$20,"")</f>
        <v/>
      </c>
    </row>
    <row r="383">
      <c r="AI383" s="19" t="n"/>
      <c r="AJ383" s="24" t="n"/>
      <c r="AK383" s="25" t="n"/>
      <c r="AL383" s="25" t="n"/>
      <c r="AM383" s="24" t="n"/>
      <c r="AN383" s="19" t="n"/>
      <c r="AO383" s="22">
        <f>IFERROR(TRIM(INDEX($A383:$AH383,MATCH(Lists!$J$2,$A$1:$AH$1,0))&amp;""),"")</f>
        <v/>
      </c>
      <c r="AP383" s="22">
        <f>IFERROR(TRIM(INDEX($A383:$AH383,MATCH(Lists!$J$3,$A$1:$AH$1,0))&amp;""),"")</f>
        <v/>
      </c>
      <c r="AQ383" s="22">
        <f>IFERROR(TRIM(INDEX($A383:$AH383,MATCH(Lists!$J$4,$A$1:$AH$1,0))&amp;""),"")</f>
        <v/>
      </c>
      <c r="AR383" s="22">
        <f>IFERROR(TRIM(INDEX($A383:$AH383,MATCH(Lists!$J$5,$A$1:$AH$1,0))&amp;""),"")</f>
        <v/>
      </c>
      <c r="AS383" s="22">
        <f>IF(AO383="","",COUNTIF(Sessions!$B$2:$B$501,AO383))</f>
        <v/>
      </c>
      <c r="AT383" s="23">
        <f>IF(N(AS383)=0,"",SUMPRODUCT(MAX((Sessions!$B$2:$B$501=AO383)*Sessions!$A$2:$A$501)))</f>
        <v/>
      </c>
      <c r="AU383" s="23">
        <f>IF(AND(ISNUMBER(AK383),ISNUMBER(Clients!$M$20)),AK383+Clients!$M$20,"")</f>
        <v/>
      </c>
    </row>
    <row r="384">
      <c r="AI384" s="19" t="n"/>
      <c r="AJ384" s="24" t="n"/>
      <c r="AK384" s="25" t="n"/>
      <c r="AL384" s="25" t="n"/>
      <c r="AM384" s="24" t="n"/>
      <c r="AN384" s="19" t="n"/>
      <c r="AO384" s="22">
        <f>IFERROR(TRIM(INDEX($A384:$AH384,MATCH(Lists!$J$2,$A$1:$AH$1,0))&amp;""),"")</f>
        <v/>
      </c>
      <c r="AP384" s="22">
        <f>IFERROR(TRIM(INDEX($A384:$AH384,MATCH(Lists!$J$3,$A$1:$AH$1,0))&amp;""),"")</f>
        <v/>
      </c>
      <c r="AQ384" s="22">
        <f>IFERROR(TRIM(INDEX($A384:$AH384,MATCH(Lists!$J$4,$A$1:$AH$1,0))&amp;""),"")</f>
        <v/>
      </c>
      <c r="AR384" s="22">
        <f>IFERROR(TRIM(INDEX($A384:$AH384,MATCH(Lists!$J$5,$A$1:$AH$1,0))&amp;""),"")</f>
        <v/>
      </c>
      <c r="AS384" s="22">
        <f>IF(AO384="","",COUNTIF(Sessions!$B$2:$B$501,AO384))</f>
        <v/>
      </c>
      <c r="AT384" s="23">
        <f>IF(N(AS384)=0,"",SUMPRODUCT(MAX((Sessions!$B$2:$B$501=AO384)*Sessions!$A$2:$A$501)))</f>
        <v/>
      </c>
      <c r="AU384" s="23">
        <f>IF(AND(ISNUMBER(AK384),ISNUMBER(Clients!$M$20)),AK384+Clients!$M$20,"")</f>
        <v/>
      </c>
    </row>
    <row r="385">
      <c r="AI385" s="19" t="n"/>
      <c r="AJ385" s="24" t="n"/>
      <c r="AK385" s="25" t="n"/>
      <c r="AL385" s="25" t="n"/>
      <c r="AM385" s="24" t="n"/>
      <c r="AN385" s="19" t="n"/>
      <c r="AO385" s="22">
        <f>IFERROR(TRIM(INDEX($A385:$AH385,MATCH(Lists!$J$2,$A$1:$AH$1,0))&amp;""),"")</f>
        <v/>
      </c>
      <c r="AP385" s="22">
        <f>IFERROR(TRIM(INDEX($A385:$AH385,MATCH(Lists!$J$3,$A$1:$AH$1,0))&amp;""),"")</f>
        <v/>
      </c>
      <c r="AQ385" s="22">
        <f>IFERROR(TRIM(INDEX($A385:$AH385,MATCH(Lists!$J$4,$A$1:$AH$1,0))&amp;""),"")</f>
        <v/>
      </c>
      <c r="AR385" s="22">
        <f>IFERROR(TRIM(INDEX($A385:$AH385,MATCH(Lists!$J$5,$A$1:$AH$1,0))&amp;""),"")</f>
        <v/>
      </c>
      <c r="AS385" s="22">
        <f>IF(AO385="","",COUNTIF(Sessions!$B$2:$B$501,AO385))</f>
        <v/>
      </c>
      <c r="AT385" s="23">
        <f>IF(N(AS385)=0,"",SUMPRODUCT(MAX((Sessions!$B$2:$B$501=AO385)*Sessions!$A$2:$A$501)))</f>
        <v/>
      </c>
      <c r="AU385" s="23">
        <f>IF(AND(ISNUMBER(AK385),ISNUMBER(Clients!$M$20)),AK385+Clients!$M$20,"")</f>
        <v/>
      </c>
    </row>
    <row r="386">
      <c r="AI386" s="19" t="n"/>
      <c r="AJ386" s="24" t="n"/>
      <c r="AK386" s="25" t="n"/>
      <c r="AL386" s="25" t="n"/>
      <c r="AM386" s="24" t="n"/>
      <c r="AN386" s="19" t="n"/>
      <c r="AO386" s="22">
        <f>IFERROR(TRIM(INDEX($A386:$AH386,MATCH(Lists!$J$2,$A$1:$AH$1,0))&amp;""),"")</f>
        <v/>
      </c>
      <c r="AP386" s="22">
        <f>IFERROR(TRIM(INDEX($A386:$AH386,MATCH(Lists!$J$3,$A$1:$AH$1,0))&amp;""),"")</f>
        <v/>
      </c>
      <c r="AQ386" s="22">
        <f>IFERROR(TRIM(INDEX($A386:$AH386,MATCH(Lists!$J$4,$A$1:$AH$1,0))&amp;""),"")</f>
        <v/>
      </c>
      <c r="AR386" s="22">
        <f>IFERROR(TRIM(INDEX($A386:$AH386,MATCH(Lists!$J$5,$A$1:$AH$1,0))&amp;""),"")</f>
        <v/>
      </c>
      <c r="AS386" s="22">
        <f>IF(AO386="","",COUNTIF(Sessions!$B$2:$B$501,AO386))</f>
        <v/>
      </c>
      <c r="AT386" s="23">
        <f>IF(N(AS386)=0,"",SUMPRODUCT(MAX((Sessions!$B$2:$B$501=AO386)*Sessions!$A$2:$A$501)))</f>
        <v/>
      </c>
      <c r="AU386" s="23">
        <f>IF(AND(ISNUMBER(AK386),ISNUMBER(Clients!$M$20)),AK386+Clients!$M$20,"")</f>
        <v/>
      </c>
    </row>
    <row r="387">
      <c r="AI387" s="19" t="n"/>
      <c r="AJ387" s="24" t="n"/>
      <c r="AK387" s="25" t="n"/>
      <c r="AL387" s="25" t="n"/>
      <c r="AM387" s="24" t="n"/>
      <c r="AN387" s="19" t="n"/>
      <c r="AO387" s="22">
        <f>IFERROR(TRIM(INDEX($A387:$AH387,MATCH(Lists!$J$2,$A$1:$AH$1,0))&amp;""),"")</f>
        <v/>
      </c>
      <c r="AP387" s="22">
        <f>IFERROR(TRIM(INDEX($A387:$AH387,MATCH(Lists!$J$3,$A$1:$AH$1,0))&amp;""),"")</f>
        <v/>
      </c>
      <c r="AQ387" s="22">
        <f>IFERROR(TRIM(INDEX($A387:$AH387,MATCH(Lists!$J$4,$A$1:$AH$1,0))&amp;""),"")</f>
        <v/>
      </c>
      <c r="AR387" s="22">
        <f>IFERROR(TRIM(INDEX($A387:$AH387,MATCH(Lists!$J$5,$A$1:$AH$1,0))&amp;""),"")</f>
        <v/>
      </c>
      <c r="AS387" s="22">
        <f>IF(AO387="","",COUNTIF(Sessions!$B$2:$B$501,AO387))</f>
        <v/>
      </c>
      <c r="AT387" s="23">
        <f>IF(N(AS387)=0,"",SUMPRODUCT(MAX((Sessions!$B$2:$B$501=AO387)*Sessions!$A$2:$A$501)))</f>
        <v/>
      </c>
      <c r="AU387" s="23">
        <f>IF(AND(ISNUMBER(AK387),ISNUMBER(Clients!$M$20)),AK387+Clients!$M$20,"")</f>
        <v/>
      </c>
    </row>
    <row r="388">
      <c r="AI388" s="19" t="n"/>
      <c r="AJ388" s="24" t="n"/>
      <c r="AK388" s="25" t="n"/>
      <c r="AL388" s="25" t="n"/>
      <c r="AM388" s="24" t="n"/>
      <c r="AN388" s="19" t="n"/>
      <c r="AO388" s="22">
        <f>IFERROR(TRIM(INDEX($A388:$AH388,MATCH(Lists!$J$2,$A$1:$AH$1,0))&amp;""),"")</f>
        <v/>
      </c>
      <c r="AP388" s="22">
        <f>IFERROR(TRIM(INDEX($A388:$AH388,MATCH(Lists!$J$3,$A$1:$AH$1,0))&amp;""),"")</f>
        <v/>
      </c>
      <c r="AQ388" s="22">
        <f>IFERROR(TRIM(INDEX($A388:$AH388,MATCH(Lists!$J$4,$A$1:$AH$1,0))&amp;""),"")</f>
        <v/>
      </c>
      <c r="AR388" s="22">
        <f>IFERROR(TRIM(INDEX($A388:$AH388,MATCH(Lists!$J$5,$A$1:$AH$1,0))&amp;""),"")</f>
        <v/>
      </c>
      <c r="AS388" s="22">
        <f>IF(AO388="","",COUNTIF(Sessions!$B$2:$B$501,AO388))</f>
        <v/>
      </c>
      <c r="AT388" s="23">
        <f>IF(N(AS388)=0,"",SUMPRODUCT(MAX((Sessions!$B$2:$B$501=AO388)*Sessions!$A$2:$A$501)))</f>
        <v/>
      </c>
      <c r="AU388" s="23">
        <f>IF(AND(ISNUMBER(AK388),ISNUMBER(Clients!$M$20)),AK388+Clients!$M$20,"")</f>
        <v/>
      </c>
    </row>
    <row r="389">
      <c r="AI389" s="19" t="n"/>
      <c r="AJ389" s="24" t="n"/>
      <c r="AK389" s="25" t="n"/>
      <c r="AL389" s="25" t="n"/>
      <c r="AM389" s="24" t="n"/>
      <c r="AN389" s="19" t="n"/>
      <c r="AO389" s="22">
        <f>IFERROR(TRIM(INDEX($A389:$AH389,MATCH(Lists!$J$2,$A$1:$AH$1,0))&amp;""),"")</f>
        <v/>
      </c>
      <c r="AP389" s="22">
        <f>IFERROR(TRIM(INDEX($A389:$AH389,MATCH(Lists!$J$3,$A$1:$AH$1,0))&amp;""),"")</f>
        <v/>
      </c>
      <c r="AQ389" s="22">
        <f>IFERROR(TRIM(INDEX($A389:$AH389,MATCH(Lists!$J$4,$A$1:$AH$1,0))&amp;""),"")</f>
        <v/>
      </c>
      <c r="AR389" s="22">
        <f>IFERROR(TRIM(INDEX($A389:$AH389,MATCH(Lists!$J$5,$A$1:$AH$1,0))&amp;""),"")</f>
        <v/>
      </c>
      <c r="AS389" s="22">
        <f>IF(AO389="","",COUNTIF(Sessions!$B$2:$B$501,AO389))</f>
        <v/>
      </c>
      <c r="AT389" s="23">
        <f>IF(N(AS389)=0,"",SUMPRODUCT(MAX((Sessions!$B$2:$B$501=AO389)*Sessions!$A$2:$A$501)))</f>
        <v/>
      </c>
      <c r="AU389" s="23">
        <f>IF(AND(ISNUMBER(AK389),ISNUMBER(Clients!$M$20)),AK389+Clients!$M$20,"")</f>
        <v/>
      </c>
    </row>
    <row r="390">
      <c r="AI390" s="19" t="n"/>
      <c r="AJ390" s="24" t="n"/>
      <c r="AK390" s="25" t="n"/>
      <c r="AL390" s="25" t="n"/>
      <c r="AM390" s="24" t="n"/>
      <c r="AN390" s="19" t="n"/>
      <c r="AO390" s="22">
        <f>IFERROR(TRIM(INDEX($A390:$AH390,MATCH(Lists!$J$2,$A$1:$AH$1,0))&amp;""),"")</f>
        <v/>
      </c>
      <c r="AP390" s="22">
        <f>IFERROR(TRIM(INDEX($A390:$AH390,MATCH(Lists!$J$3,$A$1:$AH$1,0))&amp;""),"")</f>
        <v/>
      </c>
      <c r="AQ390" s="22">
        <f>IFERROR(TRIM(INDEX($A390:$AH390,MATCH(Lists!$J$4,$A$1:$AH$1,0))&amp;""),"")</f>
        <v/>
      </c>
      <c r="AR390" s="22">
        <f>IFERROR(TRIM(INDEX($A390:$AH390,MATCH(Lists!$J$5,$A$1:$AH$1,0))&amp;""),"")</f>
        <v/>
      </c>
      <c r="AS390" s="22">
        <f>IF(AO390="","",COUNTIF(Sessions!$B$2:$B$501,AO390))</f>
        <v/>
      </c>
      <c r="AT390" s="23">
        <f>IF(N(AS390)=0,"",SUMPRODUCT(MAX((Sessions!$B$2:$B$501=AO390)*Sessions!$A$2:$A$501)))</f>
        <v/>
      </c>
      <c r="AU390" s="23">
        <f>IF(AND(ISNUMBER(AK390),ISNUMBER(Clients!$M$20)),AK390+Clients!$M$20,"")</f>
        <v/>
      </c>
    </row>
    <row r="391">
      <c r="AI391" s="19" t="n"/>
      <c r="AJ391" s="24" t="n"/>
      <c r="AK391" s="25" t="n"/>
      <c r="AL391" s="25" t="n"/>
      <c r="AM391" s="24" t="n"/>
      <c r="AN391" s="19" t="n"/>
      <c r="AO391" s="22">
        <f>IFERROR(TRIM(INDEX($A391:$AH391,MATCH(Lists!$J$2,$A$1:$AH$1,0))&amp;""),"")</f>
        <v/>
      </c>
      <c r="AP391" s="22">
        <f>IFERROR(TRIM(INDEX($A391:$AH391,MATCH(Lists!$J$3,$A$1:$AH$1,0))&amp;""),"")</f>
        <v/>
      </c>
      <c r="AQ391" s="22">
        <f>IFERROR(TRIM(INDEX($A391:$AH391,MATCH(Lists!$J$4,$A$1:$AH$1,0))&amp;""),"")</f>
        <v/>
      </c>
      <c r="AR391" s="22">
        <f>IFERROR(TRIM(INDEX($A391:$AH391,MATCH(Lists!$J$5,$A$1:$AH$1,0))&amp;""),"")</f>
        <v/>
      </c>
      <c r="AS391" s="22">
        <f>IF(AO391="","",COUNTIF(Sessions!$B$2:$B$501,AO391))</f>
        <v/>
      </c>
      <c r="AT391" s="23">
        <f>IF(N(AS391)=0,"",SUMPRODUCT(MAX((Sessions!$B$2:$B$501=AO391)*Sessions!$A$2:$A$501)))</f>
        <v/>
      </c>
      <c r="AU391" s="23">
        <f>IF(AND(ISNUMBER(AK391),ISNUMBER(Clients!$M$20)),AK391+Clients!$M$20,"")</f>
        <v/>
      </c>
    </row>
    <row r="392">
      <c r="AI392" s="19" t="n"/>
      <c r="AJ392" s="24" t="n"/>
      <c r="AK392" s="25" t="n"/>
      <c r="AL392" s="25" t="n"/>
      <c r="AM392" s="24" t="n"/>
      <c r="AN392" s="19" t="n"/>
      <c r="AO392" s="22">
        <f>IFERROR(TRIM(INDEX($A392:$AH392,MATCH(Lists!$J$2,$A$1:$AH$1,0))&amp;""),"")</f>
        <v/>
      </c>
      <c r="AP392" s="22">
        <f>IFERROR(TRIM(INDEX($A392:$AH392,MATCH(Lists!$J$3,$A$1:$AH$1,0))&amp;""),"")</f>
        <v/>
      </c>
      <c r="AQ392" s="22">
        <f>IFERROR(TRIM(INDEX($A392:$AH392,MATCH(Lists!$J$4,$A$1:$AH$1,0))&amp;""),"")</f>
        <v/>
      </c>
      <c r="AR392" s="22">
        <f>IFERROR(TRIM(INDEX($A392:$AH392,MATCH(Lists!$J$5,$A$1:$AH$1,0))&amp;""),"")</f>
        <v/>
      </c>
      <c r="AS392" s="22">
        <f>IF(AO392="","",COUNTIF(Sessions!$B$2:$B$501,AO392))</f>
        <v/>
      </c>
      <c r="AT392" s="23">
        <f>IF(N(AS392)=0,"",SUMPRODUCT(MAX((Sessions!$B$2:$B$501=AO392)*Sessions!$A$2:$A$501)))</f>
        <v/>
      </c>
      <c r="AU392" s="23">
        <f>IF(AND(ISNUMBER(AK392),ISNUMBER(Clients!$M$20)),AK392+Clients!$M$20,"")</f>
        <v/>
      </c>
    </row>
    <row r="393">
      <c r="AI393" s="19" t="n"/>
      <c r="AJ393" s="24" t="n"/>
      <c r="AK393" s="25" t="n"/>
      <c r="AL393" s="25" t="n"/>
      <c r="AM393" s="24" t="n"/>
      <c r="AN393" s="19" t="n"/>
      <c r="AO393" s="22">
        <f>IFERROR(TRIM(INDEX($A393:$AH393,MATCH(Lists!$J$2,$A$1:$AH$1,0))&amp;""),"")</f>
        <v/>
      </c>
      <c r="AP393" s="22">
        <f>IFERROR(TRIM(INDEX($A393:$AH393,MATCH(Lists!$J$3,$A$1:$AH$1,0))&amp;""),"")</f>
        <v/>
      </c>
      <c r="AQ393" s="22">
        <f>IFERROR(TRIM(INDEX($A393:$AH393,MATCH(Lists!$J$4,$A$1:$AH$1,0))&amp;""),"")</f>
        <v/>
      </c>
      <c r="AR393" s="22">
        <f>IFERROR(TRIM(INDEX($A393:$AH393,MATCH(Lists!$J$5,$A$1:$AH$1,0))&amp;""),"")</f>
        <v/>
      </c>
      <c r="AS393" s="22">
        <f>IF(AO393="","",COUNTIF(Sessions!$B$2:$B$501,AO393))</f>
        <v/>
      </c>
      <c r="AT393" s="23">
        <f>IF(N(AS393)=0,"",SUMPRODUCT(MAX((Sessions!$B$2:$B$501=AO393)*Sessions!$A$2:$A$501)))</f>
        <v/>
      </c>
      <c r="AU393" s="23">
        <f>IF(AND(ISNUMBER(AK393),ISNUMBER(Clients!$M$20)),AK393+Clients!$M$20,"")</f>
        <v/>
      </c>
    </row>
    <row r="394">
      <c r="AI394" s="19" t="n"/>
      <c r="AJ394" s="24" t="n"/>
      <c r="AK394" s="25" t="n"/>
      <c r="AL394" s="25" t="n"/>
      <c r="AM394" s="24" t="n"/>
      <c r="AN394" s="19" t="n"/>
      <c r="AO394" s="22">
        <f>IFERROR(TRIM(INDEX($A394:$AH394,MATCH(Lists!$J$2,$A$1:$AH$1,0))&amp;""),"")</f>
        <v/>
      </c>
      <c r="AP394" s="22">
        <f>IFERROR(TRIM(INDEX($A394:$AH394,MATCH(Lists!$J$3,$A$1:$AH$1,0))&amp;""),"")</f>
        <v/>
      </c>
      <c r="AQ394" s="22">
        <f>IFERROR(TRIM(INDEX($A394:$AH394,MATCH(Lists!$J$4,$A$1:$AH$1,0))&amp;""),"")</f>
        <v/>
      </c>
      <c r="AR394" s="22">
        <f>IFERROR(TRIM(INDEX($A394:$AH394,MATCH(Lists!$J$5,$A$1:$AH$1,0))&amp;""),"")</f>
        <v/>
      </c>
      <c r="AS394" s="22">
        <f>IF(AO394="","",COUNTIF(Sessions!$B$2:$B$501,AO394))</f>
        <v/>
      </c>
      <c r="AT394" s="23">
        <f>IF(N(AS394)=0,"",SUMPRODUCT(MAX((Sessions!$B$2:$B$501=AO394)*Sessions!$A$2:$A$501)))</f>
        <v/>
      </c>
      <c r="AU394" s="23">
        <f>IF(AND(ISNUMBER(AK394),ISNUMBER(Clients!$M$20)),AK394+Clients!$M$20,"")</f>
        <v/>
      </c>
    </row>
    <row r="395">
      <c r="AI395" s="19" t="n"/>
      <c r="AJ395" s="24" t="n"/>
      <c r="AK395" s="25" t="n"/>
      <c r="AL395" s="25" t="n"/>
      <c r="AM395" s="24" t="n"/>
      <c r="AN395" s="19" t="n"/>
      <c r="AO395" s="22">
        <f>IFERROR(TRIM(INDEX($A395:$AH395,MATCH(Lists!$J$2,$A$1:$AH$1,0))&amp;""),"")</f>
        <v/>
      </c>
      <c r="AP395" s="22">
        <f>IFERROR(TRIM(INDEX($A395:$AH395,MATCH(Lists!$J$3,$A$1:$AH$1,0))&amp;""),"")</f>
        <v/>
      </c>
      <c r="AQ395" s="22">
        <f>IFERROR(TRIM(INDEX($A395:$AH395,MATCH(Lists!$J$4,$A$1:$AH$1,0))&amp;""),"")</f>
        <v/>
      </c>
      <c r="AR395" s="22">
        <f>IFERROR(TRIM(INDEX($A395:$AH395,MATCH(Lists!$J$5,$A$1:$AH$1,0))&amp;""),"")</f>
        <v/>
      </c>
      <c r="AS395" s="22">
        <f>IF(AO395="","",COUNTIF(Sessions!$B$2:$B$501,AO395))</f>
        <v/>
      </c>
      <c r="AT395" s="23">
        <f>IF(N(AS395)=0,"",SUMPRODUCT(MAX((Sessions!$B$2:$B$501=AO395)*Sessions!$A$2:$A$501)))</f>
        <v/>
      </c>
      <c r="AU395" s="23">
        <f>IF(AND(ISNUMBER(AK395),ISNUMBER(Clients!$M$20)),AK395+Clients!$M$20,"")</f>
        <v/>
      </c>
    </row>
    <row r="396">
      <c r="AI396" s="19" t="n"/>
      <c r="AJ396" s="24" t="n"/>
      <c r="AK396" s="25" t="n"/>
      <c r="AL396" s="25" t="n"/>
      <c r="AM396" s="24" t="n"/>
      <c r="AN396" s="19" t="n"/>
      <c r="AO396" s="22">
        <f>IFERROR(TRIM(INDEX($A396:$AH396,MATCH(Lists!$J$2,$A$1:$AH$1,0))&amp;""),"")</f>
        <v/>
      </c>
      <c r="AP396" s="22">
        <f>IFERROR(TRIM(INDEX($A396:$AH396,MATCH(Lists!$J$3,$A$1:$AH$1,0))&amp;""),"")</f>
        <v/>
      </c>
      <c r="AQ396" s="22">
        <f>IFERROR(TRIM(INDEX($A396:$AH396,MATCH(Lists!$J$4,$A$1:$AH$1,0))&amp;""),"")</f>
        <v/>
      </c>
      <c r="AR396" s="22">
        <f>IFERROR(TRIM(INDEX($A396:$AH396,MATCH(Lists!$J$5,$A$1:$AH$1,0))&amp;""),"")</f>
        <v/>
      </c>
      <c r="AS396" s="22">
        <f>IF(AO396="","",COUNTIF(Sessions!$B$2:$B$501,AO396))</f>
        <v/>
      </c>
      <c r="AT396" s="23">
        <f>IF(N(AS396)=0,"",SUMPRODUCT(MAX((Sessions!$B$2:$B$501=AO396)*Sessions!$A$2:$A$501)))</f>
        <v/>
      </c>
      <c r="AU396" s="23">
        <f>IF(AND(ISNUMBER(AK396),ISNUMBER(Clients!$M$20)),AK396+Clients!$M$20,"")</f>
        <v/>
      </c>
    </row>
    <row r="397">
      <c r="AI397" s="19" t="n"/>
      <c r="AJ397" s="24" t="n"/>
      <c r="AK397" s="25" t="n"/>
      <c r="AL397" s="25" t="n"/>
      <c r="AM397" s="24" t="n"/>
      <c r="AN397" s="19" t="n"/>
      <c r="AO397" s="22">
        <f>IFERROR(TRIM(INDEX($A397:$AH397,MATCH(Lists!$J$2,$A$1:$AH$1,0))&amp;""),"")</f>
        <v/>
      </c>
      <c r="AP397" s="22">
        <f>IFERROR(TRIM(INDEX($A397:$AH397,MATCH(Lists!$J$3,$A$1:$AH$1,0))&amp;""),"")</f>
        <v/>
      </c>
      <c r="AQ397" s="22">
        <f>IFERROR(TRIM(INDEX($A397:$AH397,MATCH(Lists!$J$4,$A$1:$AH$1,0))&amp;""),"")</f>
        <v/>
      </c>
      <c r="AR397" s="22">
        <f>IFERROR(TRIM(INDEX($A397:$AH397,MATCH(Lists!$J$5,$A$1:$AH$1,0))&amp;""),"")</f>
        <v/>
      </c>
      <c r="AS397" s="22">
        <f>IF(AO397="","",COUNTIF(Sessions!$B$2:$B$501,AO397))</f>
        <v/>
      </c>
      <c r="AT397" s="23">
        <f>IF(N(AS397)=0,"",SUMPRODUCT(MAX((Sessions!$B$2:$B$501=AO397)*Sessions!$A$2:$A$501)))</f>
        <v/>
      </c>
      <c r="AU397" s="23">
        <f>IF(AND(ISNUMBER(AK397),ISNUMBER(Clients!$M$20)),AK397+Clients!$M$20,"")</f>
        <v/>
      </c>
    </row>
    <row r="398">
      <c r="AI398" s="19" t="n"/>
      <c r="AJ398" s="24" t="n"/>
      <c r="AK398" s="25" t="n"/>
      <c r="AL398" s="25" t="n"/>
      <c r="AM398" s="24" t="n"/>
      <c r="AN398" s="19" t="n"/>
      <c r="AO398" s="22">
        <f>IFERROR(TRIM(INDEX($A398:$AH398,MATCH(Lists!$J$2,$A$1:$AH$1,0))&amp;""),"")</f>
        <v/>
      </c>
      <c r="AP398" s="22">
        <f>IFERROR(TRIM(INDEX($A398:$AH398,MATCH(Lists!$J$3,$A$1:$AH$1,0))&amp;""),"")</f>
        <v/>
      </c>
      <c r="AQ398" s="22">
        <f>IFERROR(TRIM(INDEX($A398:$AH398,MATCH(Lists!$J$4,$A$1:$AH$1,0))&amp;""),"")</f>
        <v/>
      </c>
      <c r="AR398" s="22">
        <f>IFERROR(TRIM(INDEX($A398:$AH398,MATCH(Lists!$J$5,$A$1:$AH$1,0))&amp;""),"")</f>
        <v/>
      </c>
      <c r="AS398" s="22">
        <f>IF(AO398="","",COUNTIF(Sessions!$B$2:$B$501,AO398))</f>
        <v/>
      </c>
      <c r="AT398" s="23">
        <f>IF(N(AS398)=0,"",SUMPRODUCT(MAX((Sessions!$B$2:$B$501=AO398)*Sessions!$A$2:$A$501)))</f>
        <v/>
      </c>
      <c r="AU398" s="23">
        <f>IF(AND(ISNUMBER(AK398),ISNUMBER(Clients!$M$20)),AK398+Clients!$M$20,"")</f>
        <v/>
      </c>
    </row>
    <row r="399">
      <c r="AI399" s="19" t="n"/>
      <c r="AJ399" s="24" t="n"/>
      <c r="AK399" s="25" t="n"/>
      <c r="AL399" s="25" t="n"/>
      <c r="AM399" s="24" t="n"/>
      <c r="AN399" s="19" t="n"/>
      <c r="AO399" s="22">
        <f>IFERROR(TRIM(INDEX($A399:$AH399,MATCH(Lists!$J$2,$A$1:$AH$1,0))&amp;""),"")</f>
        <v/>
      </c>
      <c r="AP399" s="22">
        <f>IFERROR(TRIM(INDEX($A399:$AH399,MATCH(Lists!$J$3,$A$1:$AH$1,0))&amp;""),"")</f>
        <v/>
      </c>
      <c r="AQ399" s="22">
        <f>IFERROR(TRIM(INDEX($A399:$AH399,MATCH(Lists!$J$4,$A$1:$AH$1,0))&amp;""),"")</f>
        <v/>
      </c>
      <c r="AR399" s="22">
        <f>IFERROR(TRIM(INDEX($A399:$AH399,MATCH(Lists!$J$5,$A$1:$AH$1,0))&amp;""),"")</f>
        <v/>
      </c>
      <c r="AS399" s="22">
        <f>IF(AO399="","",COUNTIF(Sessions!$B$2:$B$501,AO399))</f>
        <v/>
      </c>
      <c r="AT399" s="23">
        <f>IF(N(AS399)=0,"",SUMPRODUCT(MAX((Sessions!$B$2:$B$501=AO399)*Sessions!$A$2:$A$501)))</f>
        <v/>
      </c>
      <c r="AU399" s="23">
        <f>IF(AND(ISNUMBER(AK399),ISNUMBER(Clients!$M$20)),AK399+Clients!$M$20,"")</f>
        <v/>
      </c>
    </row>
    <row r="400">
      <c r="AI400" s="19" t="n"/>
      <c r="AJ400" s="24" t="n"/>
      <c r="AK400" s="25" t="n"/>
      <c r="AL400" s="25" t="n"/>
      <c r="AM400" s="24" t="n"/>
      <c r="AN400" s="19" t="n"/>
      <c r="AO400" s="22">
        <f>IFERROR(TRIM(INDEX($A400:$AH400,MATCH(Lists!$J$2,$A$1:$AH$1,0))&amp;""),"")</f>
        <v/>
      </c>
      <c r="AP400" s="22">
        <f>IFERROR(TRIM(INDEX($A400:$AH400,MATCH(Lists!$J$3,$A$1:$AH$1,0))&amp;""),"")</f>
        <v/>
      </c>
      <c r="AQ400" s="22">
        <f>IFERROR(TRIM(INDEX($A400:$AH400,MATCH(Lists!$J$4,$A$1:$AH$1,0))&amp;""),"")</f>
        <v/>
      </c>
      <c r="AR400" s="22">
        <f>IFERROR(TRIM(INDEX($A400:$AH400,MATCH(Lists!$J$5,$A$1:$AH$1,0))&amp;""),"")</f>
        <v/>
      </c>
      <c r="AS400" s="22">
        <f>IF(AO400="","",COUNTIF(Sessions!$B$2:$B$501,AO400))</f>
        <v/>
      </c>
      <c r="AT400" s="23">
        <f>IF(N(AS400)=0,"",SUMPRODUCT(MAX((Sessions!$B$2:$B$501=AO400)*Sessions!$A$2:$A$501)))</f>
        <v/>
      </c>
      <c r="AU400" s="23">
        <f>IF(AND(ISNUMBER(AK400),ISNUMBER(Clients!$M$20)),AK400+Clients!$M$20,"")</f>
        <v/>
      </c>
    </row>
    <row r="401">
      <c r="AI401" s="19" t="n"/>
      <c r="AJ401" s="24" t="n"/>
      <c r="AK401" s="25" t="n"/>
      <c r="AL401" s="25" t="n"/>
      <c r="AM401" s="24" t="n"/>
      <c r="AN401" s="19" t="n"/>
      <c r="AO401" s="22">
        <f>IFERROR(TRIM(INDEX($A401:$AH401,MATCH(Lists!$J$2,$A$1:$AH$1,0))&amp;""),"")</f>
        <v/>
      </c>
      <c r="AP401" s="22">
        <f>IFERROR(TRIM(INDEX($A401:$AH401,MATCH(Lists!$J$3,$A$1:$AH$1,0))&amp;""),"")</f>
        <v/>
      </c>
      <c r="AQ401" s="22">
        <f>IFERROR(TRIM(INDEX($A401:$AH401,MATCH(Lists!$J$4,$A$1:$AH$1,0))&amp;""),"")</f>
        <v/>
      </c>
      <c r="AR401" s="22">
        <f>IFERROR(TRIM(INDEX($A401:$AH401,MATCH(Lists!$J$5,$A$1:$AH$1,0))&amp;""),"")</f>
        <v/>
      </c>
      <c r="AS401" s="22">
        <f>IF(AO401="","",COUNTIF(Sessions!$B$2:$B$501,AO401))</f>
        <v/>
      </c>
      <c r="AT401" s="23">
        <f>IF(N(AS401)=0,"",SUMPRODUCT(MAX((Sessions!$B$2:$B$501=AO401)*Sessions!$A$2:$A$501)))</f>
        <v/>
      </c>
      <c r="AU401" s="23">
        <f>IF(AND(ISNUMBER(AK401),ISNUMBER(Clients!$M$20)),AK401+Clients!$M$20,"")</f>
        <v/>
      </c>
    </row>
    <row r="402">
      <c r="AI402" s="19" t="n"/>
      <c r="AJ402" s="24" t="n"/>
      <c r="AK402" s="25" t="n"/>
      <c r="AL402" s="25" t="n"/>
      <c r="AM402" s="24" t="n"/>
      <c r="AN402" s="19" t="n"/>
      <c r="AO402" s="22">
        <f>IFERROR(TRIM(INDEX($A402:$AH402,MATCH(Lists!$J$2,$A$1:$AH$1,0))&amp;""),"")</f>
        <v/>
      </c>
      <c r="AP402" s="22">
        <f>IFERROR(TRIM(INDEX($A402:$AH402,MATCH(Lists!$J$3,$A$1:$AH$1,0))&amp;""),"")</f>
        <v/>
      </c>
      <c r="AQ402" s="22">
        <f>IFERROR(TRIM(INDEX($A402:$AH402,MATCH(Lists!$J$4,$A$1:$AH$1,0))&amp;""),"")</f>
        <v/>
      </c>
      <c r="AR402" s="22">
        <f>IFERROR(TRIM(INDEX($A402:$AH402,MATCH(Lists!$J$5,$A$1:$AH$1,0))&amp;""),"")</f>
        <v/>
      </c>
      <c r="AS402" s="22">
        <f>IF(AO402="","",COUNTIF(Sessions!$B$2:$B$501,AO402))</f>
        <v/>
      </c>
      <c r="AT402" s="23">
        <f>IF(N(AS402)=0,"",SUMPRODUCT(MAX((Sessions!$B$2:$B$501=AO402)*Sessions!$A$2:$A$501)))</f>
        <v/>
      </c>
      <c r="AU402" s="23">
        <f>IF(AND(ISNUMBER(AK402),ISNUMBER(Clients!$M$20)),AK402+Clients!$M$20,"")</f>
        <v/>
      </c>
    </row>
    <row r="403">
      <c r="AI403" s="19" t="n"/>
      <c r="AJ403" s="24" t="n"/>
      <c r="AK403" s="25" t="n"/>
      <c r="AL403" s="25" t="n"/>
      <c r="AM403" s="24" t="n"/>
      <c r="AN403" s="19" t="n"/>
      <c r="AO403" s="22">
        <f>IFERROR(TRIM(INDEX($A403:$AH403,MATCH(Lists!$J$2,$A$1:$AH$1,0))&amp;""),"")</f>
        <v/>
      </c>
      <c r="AP403" s="22">
        <f>IFERROR(TRIM(INDEX($A403:$AH403,MATCH(Lists!$J$3,$A$1:$AH$1,0))&amp;""),"")</f>
        <v/>
      </c>
      <c r="AQ403" s="22">
        <f>IFERROR(TRIM(INDEX($A403:$AH403,MATCH(Lists!$J$4,$A$1:$AH$1,0))&amp;""),"")</f>
        <v/>
      </c>
      <c r="AR403" s="22">
        <f>IFERROR(TRIM(INDEX($A403:$AH403,MATCH(Lists!$J$5,$A$1:$AH$1,0))&amp;""),"")</f>
        <v/>
      </c>
      <c r="AS403" s="22">
        <f>IF(AO403="","",COUNTIF(Sessions!$B$2:$B$501,AO403))</f>
        <v/>
      </c>
      <c r="AT403" s="23">
        <f>IF(N(AS403)=0,"",SUMPRODUCT(MAX((Sessions!$B$2:$B$501=AO403)*Sessions!$A$2:$A$501)))</f>
        <v/>
      </c>
      <c r="AU403" s="23">
        <f>IF(AND(ISNUMBER(AK403),ISNUMBER(Clients!$M$20)),AK403+Clients!$M$20,"")</f>
        <v/>
      </c>
    </row>
    <row r="404">
      <c r="AI404" s="19" t="n"/>
      <c r="AJ404" s="24" t="n"/>
      <c r="AK404" s="25" t="n"/>
      <c r="AL404" s="25" t="n"/>
      <c r="AM404" s="24" t="n"/>
      <c r="AN404" s="19" t="n"/>
      <c r="AO404" s="22">
        <f>IFERROR(TRIM(INDEX($A404:$AH404,MATCH(Lists!$J$2,$A$1:$AH$1,0))&amp;""),"")</f>
        <v/>
      </c>
      <c r="AP404" s="22">
        <f>IFERROR(TRIM(INDEX($A404:$AH404,MATCH(Lists!$J$3,$A$1:$AH$1,0))&amp;""),"")</f>
        <v/>
      </c>
      <c r="AQ404" s="22">
        <f>IFERROR(TRIM(INDEX($A404:$AH404,MATCH(Lists!$J$4,$A$1:$AH$1,0))&amp;""),"")</f>
        <v/>
      </c>
      <c r="AR404" s="22">
        <f>IFERROR(TRIM(INDEX($A404:$AH404,MATCH(Lists!$J$5,$A$1:$AH$1,0))&amp;""),"")</f>
        <v/>
      </c>
      <c r="AS404" s="22">
        <f>IF(AO404="","",COUNTIF(Sessions!$B$2:$B$501,AO404))</f>
        <v/>
      </c>
      <c r="AT404" s="23">
        <f>IF(N(AS404)=0,"",SUMPRODUCT(MAX((Sessions!$B$2:$B$501=AO404)*Sessions!$A$2:$A$501)))</f>
        <v/>
      </c>
      <c r="AU404" s="23">
        <f>IF(AND(ISNUMBER(AK404),ISNUMBER(Clients!$M$20)),AK404+Clients!$M$20,"")</f>
        <v/>
      </c>
    </row>
    <row r="405">
      <c r="AI405" s="19" t="n"/>
      <c r="AJ405" s="24" t="n"/>
      <c r="AK405" s="25" t="n"/>
      <c r="AL405" s="25" t="n"/>
      <c r="AM405" s="24" t="n"/>
      <c r="AN405" s="19" t="n"/>
      <c r="AO405" s="22">
        <f>IFERROR(TRIM(INDEX($A405:$AH405,MATCH(Lists!$J$2,$A$1:$AH$1,0))&amp;""),"")</f>
        <v/>
      </c>
      <c r="AP405" s="22">
        <f>IFERROR(TRIM(INDEX($A405:$AH405,MATCH(Lists!$J$3,$A$1:$AH$1,0))&amp;""),"")</f>
        <v/>
      </c>
      <c r="AQ405" s="22">
        <f>IFERROR(TRIM(INDEX($A405:$AH405,MATCH(Lists!$J$4,$A$1:$AH$1,0))&amp;""),"")</f>
        <v/>
      </c>
      <c r="AR405" s="22">
        <f>IFERROR(TRIM(INDEX($A405:$AH405,MATCH(Lists!$J$5,$A$1:$AH$1,0))&amp;""),"")</f>
        <v/>
      </c>
      <c r="AS405" s="22">
        <f>IF(AO405="","",COUNTIF(Sessions!$B$2:$B$501,AO405))</f>
        <v/>
      </c>
      <c r="AT405" s="23">
        <f>IF(N(AS405)=0,"",SUMPRODUCT(MAX((Sessions!$B$2:$B$501=AO405)*Sessions!$A$2:$A$501)))</f>
        <v/>
      </c>
      <c r="AU405" s="23">
        <f>IF(AND(ISNUMBER(AK405),ISNUMBER(Clients!$M$20)),AK405+Clients!$M$20,"")</f>
        <v/>
      </c>
    </row>
    <row r="406">
      <c r="AI406" s="19" t="n"/>
      <c r="AJ406" s="24" t="n"/>
      <c r="AK406" s="25" t="n"/>
      <c r="AL406" s="25" t="n"/>
      <c r="AM406" s="24" t="n"/>
      <c r="AN406" s="19" t="n"/>
      <c r="AO406" s="22">
        <f>IFERROR(TRIM(INDEX($A406:$AH406,MATCH(Lists!$J$2,$A$1:$AH$1,0))&amp;""),"")</f>
        <v/>
      </c>
      <c r="AP406" s="22">
        <f>IFERROR(TRIM(INDEX($A406:$AH406,MATCH(Lists!$J$3,$A$1:$AH$1,0))&amp;""),"")</f>
        <v/>
      </c>
      <c r="AQ406" s="22">
        <f>IFERROR(TRIM(INDEX($A406:$AH406,MATCH(Lists!$J$4,$A$1:$AH$1,0))&amp;""),"")</f>
        <v/>
      </c>
      <c r="AR406" s="22">
        <f>IFERROR(TRIM(INDEX($A406:$AH406,MATCH(Lists!$J$5,$A$1:$AH$1,0))&amp;""),"")</f>
        <v/>
      </c>
      <c r="AS406" s="22">
        <f>IF(AO406="","",COUNTIF(Sessions!$B$2:$B$501,AO406))</f>
        <v/>
      </c>
      <c r="AT406" s="23">
        <f>IF(N(AS406)=0,"",SUMPRODUCT(MAX((Sessions!$B$2:$B$501=AO406)*Sessions!$A$2:$A$501)))</f>
        <v/>
      </c>
      <c r="AU406" s="23">
        <f>IF(AND(ISNUMBER(AK406),ISNUMBER(Clients!$M$20)),AK406+Clients!$M$20,"")</f>
        <v/>
      </c>
    </row>
    <row r="407">
      <c r="AI407" s="19" t="n"/>
      <c r="AJ407" s="24" t="n"/>
      <c r="AK407" s="25" t="n"/>
      <c r="AL407" s="25" t="n"/>
      <c r="AM407" s="24" t="n"/>
      <c r="AN407" s="19" t="n"/>
      <c r="AO407" s="22">
        <f>IFERROR(TRIM(INDEX($A407:$AH407,MATCH(Lists!$J$2,$A$1:$AH$1,0))&amp;""),"")</f>
        <v/>
      </c>
      <c r="AP407" s="22">
        <f>IFERROR(TRIM(INDEX($A407:$AH407,MATCH(Lists!$J$3,$A$1:$AH$1,0))&amp;""),"")</f>
        <v/>
      </c>
      <c r="AQ407" s="22">
        <f>IFERROR(TRIM(INDEX($A407:$AH407,MATCH(Lists!$J$4,$A$1:$AH$1,0))&amp;""),"")</f>
        <v/>
      </c>
      <c r="AR407" s="22">
        <f>IFERROR(TRIM(INDEX($A407:$AH407,MATCH(Lists!$J$5,$A$1:$AH$1,0))&amp;""),"")</f>
        <v/>
      </c>
      <c r="AS407" s="22">
        <f>IF(AO407="","",COUNTIF(Sessions!$B$2:$B$501,AO407))</f>
        <v/>
      </c>
      <c r="AT407" s="23">
        <f>IF(N(AS407)=0,"",SUMPRODUCT(MAX((Sessions!$B$2:$B$501=AO407)*Sessions!$A$2:$A$501)))</f>
        <v/>
      </c>
      <c r="AU407" s="23">
        <f>IF(AND(ISNUMBER(AK407),ISNUMBER(Clients!$M$20)),AK407+Clients!$M$20,"")</f>
        <v/>
      </c>
    </row>
    <row r="408">
      <c r="AI408" s="19" t="n"/>
      <c r="AJ408" s="24" t="n"/>
      <c r="AK408" s="25" t="n"/>
      <c r="AL408" s="25" t="n"/>
      <c r="AM408" s="24" t="n"/>
      <c r="AN408" s="19" t="n"/>
      <c r="AO408" s="22">
        <f>IFERROR(TRIM(INDEX($A408:$AH408,MATCH(Lists!$J$2,$A$1:$AH$1,0))&amp;""),"")</f>
        <v/>
      </c>
      <c r="AP408" s="22">
        <f>IFERROR(TRIM(INDEX($A408:$AH408,MATCH(Lists!$J$3,$A$1:$AH$1,0))&amp;""),"")</f>
        <v/>
      </c>
      <c r="AQ408" s="22">
        <f>IFERROR(TRIM(INDEX($A408:$AH408,MATCH(Lists!$J$4,$A$1:$AH$1,0))&amp;""),"")</f>
        <v/>
      </c>
      <c r="AR408" s="22">
        <f>IFERROR(TRIM(INDEX($A408:$AH408,MATCH(Lists!$J$5,$A$1:$AH$1,0))&amp;""),"")</f>
        <v/>
      </c>
      <c r="AS408" s="22">
        <f>IF(AO408="","",COUNTIF(Sessions!$B$2:$B$501,AO408))</f>
        <v/>
      </c>
      <c r="AT408" s="23">
        <f>IF(N(AS408)=0,"",SUMPRODUCT(MAX((Sessions!$B$2:$B$501=AO408)*Sessions!$A$2:$A$501)))</f>
        <v/>
      </c>
      <c r="AU408" s="23">
        <f>IF(AND(ISNUMBER(AK408),ISNUMBER(Clients!$M$20)),AK408+Clients!$M$20,"")</f>
        <v/>
      </c>
    </row>
    <row r="409">
      <c r="AI409" s="19" t="n"/>
      <c r="AJ409" s="24" t="n"/>
      <c r="AK409" s="25" t="n"/>
      <c r="AL409" s="25" t="n"/>
      <c r="AM409" s="24" t="n"/>
      <c r="AN409" s="19" t="n"/>
      <c r="AO409" s="22">
        <f>IFERROR(TRIM(INDEX($A409:$AH409,MATCH(Lists!$J$2,$A$1:$AH$1,0))&amp;""),"")</f>
        <v/>
      </c>
      <c r="AP409" s="22">
        <f>IFERROR(TRIM(INDEX($A409:$AH409,MATCH(Lists!$J$3,$A$1:$AH$1,0))&amp;""),"")</f>
        <v/>
      </c>
      <c r="AQ409" s="22">
        <f>IFERROR(TRIM(INDEX($A409:$AH409,MATCH(Lists!$J$4,$A$1:$AH$1,0))&amp;""),"")</f>
        <v/>
      </c>
      <c r="AR409" s="22">
        <f>IFERROR(TRIM(INDEX($A409:$AH409,MATCH(Lists!$J$5,$A$1:$AH$1,0))&amp;""),"")</f>
        <v/>
      </c>
      <c r="AS409" s="22">
        <f>IF(AO409="","",COUNTIF(Sessions!$B$2:$B$501,AO409))</f>
        <v/>
      </c>
      <c r="AT409" s="23">
        <f>IF(N(AS409)=0,"",SUMPRODUCT(MAX((Sessions!$B$2:$B$501=AO409)*Sessions!$A$2:$A$501)))</f>
        <v/>
      </c>
      <c r="AU409" s="23">
        <f>IF(AND(ISNUMBER(AK409),ISNUMBER(Clients!$M$20)),AK409+Clients!$M$20,"")</f>
        <v/>
      </c>
    </row>
    <row r="410">
      <c r="AI410" s="19" t="n"/>
      <c r="AJ410" s="24" t="n"/>
      <c r="AK410" s="25" t="n"/>
      <c r="AL410" s="25" t="n"/>
      <c r="AM410" s="24" t="n"/>
      <c r="AN410" s="19" t="n"/>
      <c r="AO410" s="22">
        <f>IFERROR(TRIM(INDEX($A410:$AH410,MATCH(Lists!$J$2,$A$1:$AH$1,0))&amp;""),"")</f>
        <v/>
      </c>
      <c r="AP410" s="22">
        <f>IFERROR(TRIM(INDEX($A410:$AH410,MATCH(Lists!$J$3,$A$1:$AH$1,0))&amp;""),"")</f>
        <v/>
      </c>
      <c r="AQ410" s="22">
        <f>IFERROR(TRIM(INDEX($A410:$AH410,MATCH(Lists!$J$4,$A$1:$AH$1,0))&amp;""),"")</f>
        <v/>
      </c>
      <c r="AR410" s="22">
        <f>IFERROR(TRIM(INDEX($A410:$AH410,MATCH(Lists!$J$5,$A$1:$AH$1,0))&amp;""),"")</f>
        <v/>
      </c>
      <c r="AS410" s="22">
        <f>IF(AO410="","",COUNTIF(Sessions!$B$2:$B$501,AO410))</f>
        <v/>
      </c>
      <c r="AT410" s="23">
        <f>IF(N(AS410)=0,"",SUMPRODUCT(MAX((Sessions!$B$2:$B$501=AO410)*Sessions!$A$2:$A$501)))</f>
        <v/>
      </c>
      <c r="AU410" s="23">
        <f>IF(AND(ISNUMBER(AK410),ISNUMBER(Clients!$M$20)),AK410+Clients!$M$20,"")</f>
        <v/>
      </c>
    </row>
    <row r="411">
      <c r="AI411" s="19" t="n"/>
      <c r="AJ411" s="24" t="n"/>
      <c r="AK411" s="25" t="n"/>
      <c r="AL411" s="25" t="n"/>
      <c r="AM411" s="24" t="n"/>
      <c r="AN411" s="19" t="n"/>
      <c r="AO411" s="22">
        <f>IFERROR(TRIM(INDEX($A411:$AH411,MATCH(Lists!$J$2,$A$1:$AH$1,0))&amp;""),"")</f>
        <v/>
      </c>
      <c r="AP411" s="22">
        <f>IFERROR(TRIM(INDEX($A411:$AH411,MATCH(Lists!$J$3,$A$1:$AH$1,0))&amp;""),"")</f>
        <v/>
      </c>
      <c r="AQ411" s="22">
        <f>IFERROR(TRIM(INDEX($A411:$AH411,MATCH(Lists!$J$4,$A$1:$AH$1,0))&amp;""),"")</f>
        <v/>
      </c>
      <c r="AR411" s="22">
        <f>IFERROR(TRIM(INDEX($A411:$AH411,MATCH(Lists!$J$5,$A$1:$AH$1,0))&amp;""),"")</f>
        <v/>
      </c>
      <c r="AS411" s="22">
        <f>IF(AO411="","",COUNTIF(Sessions!$B$2:$B$501,AO411))</f>
        <v/>
      </c>
      <c r="AT411" s="23">
        <f>IF(N(AS411)=0,"",SUMPRODUCT(MAX((Sessions!$B$2:$B$501=AO411)*Sessions!$A$2:$A$501)))</f>
        <v/>
      </c>
      <c r="AU411" s="23">
        <f>IF(AND(ISNUMBER(AK411),ISNUMBER(Clients!$M$20)),AK411+Clients!$M$20,"")</f>
        <v/>
      </c>
    </row>
    <row r="412">
      <c r="AI412" s="19" t="n"/>
      <c r="AJ412" s="24" t="n"/>
      <c r="AK412" s="25" t="n"/>
      <c r="AL412" s="25" t="n"/>
      <c r="AM412" s="24" t="n"/>
      <c r="AN412" s="19" t="n"/>
      <c r="AO412" s="22">
        <f>IFERROR(TRIM(INDEX($A412:$AH412,MATCH(Lists!$J$2,$A$1:$AH$1,0))&amp;""),"")</f>
        <v/>
      </c>
      <c r="AP412" s="22">
        <f>IFERROR(TRIM(INDEX($A412:$AH412,MATCH(Lists!$J$3,$A$1:$AH$1,0))&amp;""),"")</f>
        <v/>
      </c>
      <c r="AQ412" s="22">
        <f>IFERROR(TRIM(INDEX($A412:$AH412,MATCH(Lists!$J$4,$A$1:$AH$1,0))&amp;""),"")</f>
        <v/>
      </c>
      <c r="AR412" s="22">
        <f>IFERROR(TRIM(INDEX($A412:$AH412,MATCH(Lists!$J$5,$A$1:$AH$1,0))&amp;""),"")</f>
        <v/>
      </c>
      <c r="AS412" s="22">
        <f>IF(AO412="","",COUNTIF(Sessions!$B$2:$B$501,AO412))</f>
        <v/>
      </c>
      <c r="AT412" s="23">
        <f>IF(N(AS412)=0,"",SUMPRODUCT(MAX((Sessions!$B$2:$B$501=AO412)*Sessions!$A$2:$A$501)))</f>
        <v/>
      </c>
      <c r="AU412" s="23">
        <f>IF(AND(ISNUMBER(AK412),ISNUMBER(Clients!$M$20)),AK412+Clients!$M$20,"")</f>
        <v/>
      </c>
    </row>
    <row r="413">
      <c r="AI413" s="19" t="n"/>
      <c r="AJ413" s="24" t="n"/>
      <c r="AK413" s="25" t="n"/>
      <c r="AL413" s="25" t="n"/>
      <c r="AM413" s="24" t="n"/>
      <c r="AN413" s="19" t="n"/>
      <c r="AO413" s="22">
        <f>IFERROR(TRIM(INDEX($A413:$AH413,MATCH(Lists!$J$2,$A$1:$AH$1,0))&amp;""),"")</f>
        <v/>
      </c>
      <c r="AP413" s="22">
        <f>IFERROR(TRIM(INDEX($A413:$AH413,MATCH(Lists!$J$3,$A$1:$AH$1,0))&amp;""),"")</f>
        <v/>
      </c>
      <c r="AQ413" s="22">
        <f>IFERROR(TRIM(INDEX($A413:$AH413,MATCH(Lists!$J$4,$A$1:$AH$1,0))&amp;""),"")</f>
        <v/>
      </c>
      <c r="AR413" s="22">
        <f>IFERROR(TRIM(INDEX($A413:$AH413,MATCH(Lists!$J$5,$A$1:$AH$1,0))&amp;""),"")</f>
        <v/>
      </c>
      <c r="AS413" s="22">
        <f>IF(AO413="","",COUNTIF(Sessions!$B$2:$B$501,AO413))</f>
        <v/>
      </c>
      <c r="AT413" s="23">
        <f>IF(N(AS413)=0,"",SUMPRODUCT(MAX((Sessions!$B$2:$B$501=AO413)*Sessions!$A$2:$A$501)))</f>
        <v/>
      </c>
      <c r="AU413" s="23">
        <f>IF(AND(ISNUMBER(AK413),ISNUMBER(Clients!$M$20)),AK413+Clients!$M$20,"")</f>
        <v/>
      </c>
    </row>
    <row r="414">
      <c r="AI414" s="19" t="n"/>
      <c r="AJ414" s="24" t="n"/>
      <c r="AK414" s="25" t="n"/>
      <c r="AL414" s="25" t="n"/>
      <c r="AM414" s="24" t="n"/>
      <c r="AN414" s="19" t="n"/>
      <c r="AO414" s="22">
        <f>IFERROR(TRIM(INDEX($A414:$AH414,MATCH(Lists!$J$2,$A$1:$AH$1,0))&amp;""),"")</f>
        <v/>
      </c>
      <c r="AP414" s="22">
        <f>IFERROR(TRIM(INDEX($A414:$AH414,MATCH(Lists!$J$3,$A$1:$AH$1,0))&amp;""),"")</f>
        <v/>
      </c>
      <c r="AQ414" s="22">
        <f>IFERROR(TRIM(INDEX($A414:$AH414,MATCH(Lists!$J$4,$A$1:$AH$1,0))&amp;""),"")</f>
        <v/>
      </c>
      <c r="AR414" s="22">
        <f>IFERROR(TRIM(INDEX($A414:$AH414,MATCH(Lists!$J$5,$A$1:$AH$1,0))&amp;""),"")</f>
        <v/>
      </c>
      <c r="AS414" s="22">
        <f>IF(AO414="","",COUNTIF(Sessions!$B$2:$B$501,AO414))</f>
        <v/>
      </c>
      <c r="AT414" s="23">
        <f>IF(N(AS414)=0,"",SUMPRODUCT(MAX((Sessions!$B$2:$B$501=AO414)*Sessions!$A$2:$A$501)))</f>
        <v/>
      </c>
      <c r="AU414" s="23">
        <f>IF(AND(ISNUMBER(AK414),ISNUMBER(Clients!$M$20)),AK414+Clients!$M$20,"")</f>
        <v/>
      </c>
    </row>
    <row r="415">
      <c r="AI415" s="19" t="n"/>
      <c r="AJ415" s="24" t="n"/>
      <c r="AK415" s="25" t="n"/>
      <c r="AL415" s="25" t="n"/>
      <c r="AM415" s="24" t="n"/>
      <c r="AN415" s="19" t="n"/>
      <c r="AO415" s="22">
        <f>IFERROR(TRIM(INDEX($A415:$AH415,MATCH(Lists!$J$2,$A$1:$AH$1,0))&amp;""),"")</f>
        <v/>
      </c>
      <c r="AP415" s="22">
        <f>IFERROR(TRIM(INDEX($A415:$AH415,MATCH(Lists!$J$3,$A$1:$AH$1,0))&amp;""),"")</f>
        <v/>
      </c>
      <c r="AQ415" s="22">
        <f>IFERROR(TRIM(INDEX($A415:$AH415,MATCH(Lists!$J$4,$A$1:$AH$1,0))&amp;""),"")</f>
        <v/>
      </c>
      <c r="AR415" s="22">
        <f>IFERROR(TRIM(INDEX($A415:$AH415,MATCH(Lists!$J$5,$A$1:$AH$1,0))&amp;""),"")</f>
        <v/>
      </c>
      <c r="AS415" s="22">
        <f>IF(AO415="","",COUNTIF(Sessions!$B$2:$B$501,AO415))</f>
        <v/>
      </c>
      <c r="AT415" s="23">
        <f>IF(N(AS415)=0,"",SUMPRODUCT(MAX((Sessions!$B$2:$B$501=AO415)*Sessions!$A$2:$A$501)))</f>
        <v/>
      </c>
      <c r="AU415" s="23">
        <f>IF(AND(ISNUMBER(AK415),ISNUMBER(Clients!$M$20)),AK415+Clients!$M$20,"")</f>
        <v/>
      </c>
    </row>
    <row r="416">
      <c r="AI416" s="19" t="n"/>
      <c r="AJ416" s="24" t="n"/>
      <c r="AK416" s="25" t="n"/>
      <c r="AL416" s="25" t="n"/>
      <c r="AM416" s="24" t="n"/>
      <c r="AN416" s="19" t="n"/>
      <c r="AO416" s="22">
        <f>IFERROR(TRIM(INDEX($A416:$AH416,MATCH(Lists!$J$2,$A$1:$AH$1,0))&amp;""),"")</f>
        <v/>
      </c>
      <c r="AP416" s="22">
        <f>IFERROR(TRIM(INDEX($A416:$AH416,MATCH(Lists!$J$3,$A$1:$AH$1,0))&amp;""),"")</f>
        <v/>
      </c>
      <c r="AQ416" s="22">
        <f>IFERROR(TRIM(INDEX($A416:$AH416,MATCH(Lists!$J$4,$A$1:$AH$1,0))&amp;""),"")</f>
        <v/>
      </c>
      <c r="AR416" s="22">
        <f>IFERROR(TRIM(INDEX($A416:$AH416,MATCH(Lists!$J$5,$A$1:$AH$1,0))&amp;""),"")</f>
        <v/>
      </c>
      <c r="AS416" s="22">
        <f>IF(AO416="","",COUNTIF(Sessions!$B$2:$B$501,AO416))</f>
        <v/>
      </c>
      <c r="AT416" s="23">
        <f>IF(N(AS416)=0,"",SUMPRODUCT(MAX((Sessions!$B$2:$B$501=AO416)*Sessions!$A$2:$A$501)))</f>
        <v/>
      </c>
      <c r="AU416" s="23">
        <f>IF(AND(ISNUMBER(AK416),ISNUMBER(Clients!$M$20)),AK416+Clients!$M$20,"")</f>
        <v/>
      </c>
    </row>
    <row r="417">
      <c r="AI417" s="19" t="n"/>
      <c r="AJ417" s="24" t="n"/>
      <c r="AK417" s="25" t="n"/>
      <c r="AL417" s="25" t="n"/>
      <c r="AM417" s="24" t="n"/>
      <c r="AN417" s="19" t="n"/>
      <c r="AO417" s="22">
        <f>IFERROR(TRIM(INDEX($A417:$AH417,MATCH(Lists!$J$2,$A$1:$AH$1,0))&amp;""),"")</f>
        <v/>
      </c>
      <c r="AP417" s="22">
        <f>IFERROR(TRIM(INDEX($A417:$AH417,MATCH(Lists!$J$3,$A$1:$AH$1,0))&amp;""),"")</f>
        <v/>
      </c>
      <c r="AQ417" s="22">
        <f>IFERROR(TRIM(INDEX($A417:$AH417,MATCH(Lists!$J$4,$A$1:$AH$1,0))&amp;""),"")</f>
        <v/>
      </c>
      <c r="AR417" s="22">
        <f>IFERROR(TRIM(INDEX($A417:$AH417,MATCH(Lists!$J$5,$A$1:$AH$1,0))&amp;""),"")</f>
        <v/>
      </c>
      <c r="AS417" s="22">
        <f>IF(AO417="","",COUNTIF(Sessions!$B$2:$B$501,AO417))</f>
        <v/>
      </c>
      <c r="AT417" s="23">
        <f>IF(N(AS417)=0,"",SUMPRODUCT(MAX((Sessions!$B$2:$B$501=AO417)*Sessions!$A$2:$A$501)))</f>
        <v/>
      </c>
      <c r="AU417" s="23">
        <f>IF(AND(ISNUMBER(AK417),ISNUMBER(Clients!$M$20)),AK417+Clients!$M$20,"")</f>
        <v/>
      </c>
    </row>
    <row r="418">
      <c r="AI418" s="19" t="n"/>
      <c r="AJ418" s="24" t="n"/>
      <c r="AK418" s="25" t="n"/>
      <c r="AL418" s="25" t="n"/>
      <c r="AM418" s="24" t="n"/>
      <c r="AN418" s="19" t="n"/>
      <c r="AO418" s="22">
        <f>IFERROR(TRIM(INDEX($A418:$AH418,MATCH(Lists!$J$2,$A$1:$AH$1,0))&amp;""),"")</f>
        <v/>
      </c>
      <c r="AP418" s="22">
        <f>IFERROR(TRIM(INDEX($A418:$AH418,MATCH(Lists!$J$3,$A$1:$AH$1,0))&amp;""),"")</f>
        <v/>
      </c>
      <c r="AQ418" s="22">
        <f>IFERROR(TRIM(INDEX($A418:$AH418,MATCH(Lists!$J$4,$A$1:$AH$1,0))&amp;""),"")</f>
        <v/>
      </c>
      <c r="AR418" s="22">
        <f>IFERROR(TRIM(INDEX($A418:$AH418,MATCH(Lists!$J$5,$A$1:$AH$1,0))&amp;""),"")</f>
        <v/>
      </c>
      <c r="AS418" s="22">
        <f>IF(AO418="","",COUNTIF(Sessions!$B$2:$B$501,AO418))</f>
        <v/>
      </c>
      <c r="AT418" s="23">
        <f>IF(N(AS418)=0,"",SUMPRODUCT(MAX((Sessions!$B$2:$B$501=AO418)*Sessions!$A$2:$A$501)))</f>
        <v/>
      </c>
      <c r="AU418" s="23">
        <f>IF(AND(ISNUMBER(AK418),ISNUMBER(Clients!$M$20)),AK418+Clients!$M$20,"")</f>
        <v/>
      </c>
    </row>
    <row r="419">
      <c r="AI419" s="19" t="n"/>
      <c r="AJ419" s="24" t="n"/>
      <c r="AK419" s="25" t="n"/>
      <c r="AL419" s="25" t="n"/>
      <c r="AM419" s="24" t="n"/>
      <c r="AN419" s="19" t="n"/>
      <c r="AO419" s="22">
        <f>IFERROR(TRIM(INDEX($A419:$AH419,MATCH(Lists!$J$2,$A$1:$AH$1,0))&amp;""),"")</f>
        <v/>
      </c>
      <c r="AP419" s="22">
        <f>IFERROR(TRIM(INDEX($A419:$AH419,MATCH(Lists!$J$3,$A$1:$AH$1,0))&amp;""),"")</f>
        <v/>
      </c>
      <c r="AQ419" s="22">
        <f>IFERROR(TRIM(INDEX($A419:$AH419,MATCH(Lists!$J$4,$A$1:$AH$1,0))&amp;""),"")</f>
        <v/>
      </c>
      <c r="AR419" s="22">
        <f>IFERROR(TRIM(INDEX($A419:$AH419,MATCH(Lists!$J$5,$A$1:$AH$1,0))&amp;""),"")</f>
        <v/>
      </c>
      <c r="AS419" s="22">
        <f>IF(AO419="","",COUNTIF(Sessions!$B$2:$B$501,AO419))</f>
        <v/>
      </c>
      <c r="AT419" s="23">
        <f>IF(N(AS419)=0,"",SUMPRODUCT(MAX((Sessions!$B$2:$B$501=AO419)*Sessions!$A$2:$A$501)))</f>
        <v/>
      </c>
      <c r="AU419" s="23">
        <f>IF(AND(ISNUMBER(AK419),ISNUMBER(Clients!$M$20)),AK419+Clients!$M$20,"")</f>
        <v/>
      </c>
    </row>
    <row r="420">
      <c r="AI420" s="19" t="n"/>
      <c r="AJ420" s="24" t="n"/>
      <c r="AK420" s="25" t="n"/>
      <c r="AL420" s="25" t="n"/>
      <c r="AM420" s="24" t="n"/>
      <c r="AN420" s="19" t="n"/>
      <c r="AO420" s="22">
        <f>IFERROR(TRIM(INDEX($A420:$AH420,MATCH(Lists!$J$2,$A$1:$AH$1,0))&amp;""),"")</f>
        <v/>
      </c>
      <c r="AP420" s="22">
        <f>IFERROR(TRIM(INDEX($A420:$AH420,MATCH(Lists!$J$3,$A$1:$AH$1,0))&amp;""),"")</f>
        <v/>
      </c>
      <c r="AQ420" s="22">
        <f>IFERROR(TRIM(INDEX($A420:$AH420,MATCH(Lists!$J$4,$A$1:$AH$1,0))&amp;""),"")</f>
        <v/>
      </c>
      <c r="AR420" s="22">
        <f>IFERROR(TRIM(INDEX($A420:$AH420,MATCH(Lists!$J$5,$A$1:$AH$1,0))&amp;""),"")</f>
        <v/>
      </c>
      <c r="AS420" s="22">
        <f>IF(AO420="","",COUNTIF(Sessions!$B$2:$B$501,AO420))</f>
        <v/>
      </c>
      <c r="AT420" s="23">
        <f>IF(N(AS420)=0,"",SUMPRODUCT(MAX((Sessions!$B$2:$B$501=AO420)*Sessions!$A$2:$A$501)))</f>
        <v/>
      </c>
      <c r="AU420" s="23">
        <f>IF(AND(ISNUMBER(AK420),ISNUMBER(Clients!$M$20)),AK420+Clients!$M$20,"")</f>
        <v/>
      </c>
    </row>
    <row r="421">
      <c r="AI421" s="19" t="n"/>
      <c r="AJ421" s="24" t="n"/>
      <c r="AK421" s="25" t="n"/>
      <c r="AL421" s="25" t="n"/>
      <c r="AM421" s="24" t="n"/>
      <c r="AN421" s="19" t="n"/>
      <c r="AO421" s="22">
        <f>IFERROR(TRIM(INDEX($A421:$AH421,MATCH(Lists!$J$2,$A$1:$AH$1,0))&amp;""),"")</f>
        <v/>
      </c>
      <c r="AP421" s="22">
        <f>IFERROR(TRIM(INDEX($A421:$AH421,MATCH(Lists!$J$3,$A$1:$AH$1,0))&amp;""),"")</f>
        <v/>
      </c>
      <c r="AQ421" s="22">
        <f>IFERROR(TRIM(INDEX($A421:$AH421,MATCH(Lists!$J$4,$A$1:$AH$1,0))&amp;""),"")</f>
        <v/>
      </c>
      <c r="AR421" s="22">
        <f>IFERROR(TRIM(INDEX($A421:$AH421,MATCH(Lists!$J$5,$A$1:$AH$1,0))&amp;""),"")</f>
        <v/>
      </c>
      <c r="AS421" s="22">
        <f>IF(AO421="","",COUNTIF(Sessions!$B$2:$B$501,AO421))</f>
        <v/>
      </c>
      <c r="AT421" s="23">
        <f>IF(N(AS421)=0,"",SUMPRODUCT(MAX((Sessions!$B$2:$B$501=AO421)*Sessions!$A$2:$A$501)))</f>
        <v/>
      </c>
      <c r="AU421" s="23">
        <f>IF(AND(ISNUMBER(AK421),ISNUMBER(Clients!$M$20)),AK421+Clients!$M$20,"")</f>
        <v/>
      </c>
    </row>
    <row r="422">
      <c r="AI422" s="19" t="n"/>
      <c r="AJ422" s="24" t="n"/>
      <c r="AK422" s="25" t="n"/>
      <c r="AL422" s="25" t="n"/>
      <c r="AM422" s="24" t="n"/>
      <c r="AN422" s="19" t="n"/>
      <c r="AO422" s="22">
        <f>IFERROR(TRIM(INDEX($A422:$AH422,MATCH(Lists!$J$2,$A$1:$AH$1,0))&amp;""),"")</f>
        <v/>
      </c>
      <c r="AP422" s="22">
        <f>IFERROR(TRIM(INDEX($A422:$AH422,MATCH(Lists!$J$3,$A$1:$AH$1,0))&amp;""),"")</f>
        <v/>
      </c>
      <c r="AQ422" s="22">
        <f>IFERROR(TRIM(INDEX($A422:$AH422,MATCH(Lists!$J$4,$A$1:$AH$1,0))&amp;""),"")</f>
        <v/>
      </c>
      <c r="AR422" s="22">
        <f>IFERROR(TRIM(INDEX($A422:$AH422,MATCH(Lists!$J$5,$A$1:$AH$1,0))&amp;""),"")</f>
        <v/>
      </c>
      <c r="AS422" s="22">
        <f>IF(AO422="","",COUNTIF(Sessions!$B$2:$B$501,AO422))</f>
        <v/>
      </c>
      <c r="AT422" s="23">
        <f>IF(N(AS422)=0,"",SUMPRODUCT(MAX((Sessions!$B$2:$B$501=AO422)*Sessions!$A$2:$A$501)))</f>
        <v/>
      </c>
      <c r="AU422" s="23">
        <f>IF(AND(ISNUMBER(AK422),ISNUMBER(Clients!$M$20)),AK422+Clients!$M$20,"")</f>
        <v/>
      </c>
    </row>
    <row r="423">
      <c r="AI423" s="19" t="n"/>
      <c r="AJ423" s="24" t="n"/>
      <c r="AK423" s="25" t="n"/>
      <c r="AL423" s="25" t="n"/>
      <c r="AM423" s="24" t="n"/>
      <c r="AN423" s="19" t="n"/>
      <c r="AO423" s="22">
        <f>IFERROR(TRIM(INDEX($A423:$AH423,MATCH(Lists!$J$2,$A$1:$AH$1,0))&amp;""),"")</f>
        <v/>
      </c>
      <c r="AP423" s="22">
        <f>IFERROR(TRIM(INDEX($A423:$AH423,MATCH(Lists!$J$3,$A$1:$AH$1,0))&amp;""),"")</f>
        <v/>
      </c>
      <c r="AQ423" s="22">
        <f>IFERROR(TRIM(INDEX($A423:$AH423,MATCH(Lists!$J$4,$A$1:$AH$1,0))&amp;""),"")</f>
        <v/>
      </c>
      <c r="AR423" s="22">
        <f>IFERROR(TRIM(INDEX($A423:$AH423,MATCH(Lists!$J$5,$A$1:$AH$1,0))&amp;""),"")</f>
        <v/>
      </c>
      <c r="AS423" s="22">
        <f>IF(AO423="","",COUNTIF(Sessions!$B$2:$B$501,AO423))</f>
        <v/>
      </c>
      <c r="AT423" s="23">
        <f>IF(N(AS423)=0,"",SUMPRODUCT(MAX((Sessions!$B$2:$B$501=AO423)*Sessions!$A$2:$A$501)))</f>
        <v/>
      </c>
      <c r="AU423" s="23">
        <f>IF(AND(ISNUMBER(AK423),ISNUMBER(Clients!$M$20)),AK423+Clients!$M$20,"")</f>
        <v/>
      </c>
    </row>
    <row r="424">
      <c r="AI424" s="19" t="n"/>
      <c r="AJ424" s="24" t="n"/>
      <c r="AK424" s="25" t="n"/>
      <c r="AL424" s="25" t="n"/>
      <c r="AM424" s="24" t="n"/>
      <c r="AN424" s="19" t="n"/>
      <c r="AO424" s="22">
        <f>IFERROR(TRIM(INDEX($A424:$AH424,MATCH(Lists!$J$2,$A$1:$AH$1,0))&amp;""),"")</f>
        <v/>
      </c>
      <c r="AP424" s="22">
        <f>IFERROR(TRIM(INDEX($A424:$AH424,MATCH(Lists!$J$3,$A$1:$AH$1,0))&amp;""),"")</f>
        <v/>
      </c>
      <c r="AQ424" s="22">
        <f>IFERROR(TRIM(INDEX($A424:$AH424,MATCH(Lists!$J$4,$A$1:$AH$1,0))&amp;""),"")</f>
        <v/>
      </c>
      <c r="AR424" s="22">
        <f>IFERROR(TRIM(INDEX($A424:$AH424,MATCH(Lists!$J$5,$A$1:$AH$1,0))&amp;""),"")</f>
        <v/>
      </c>
      <c r="AS424" s="22">
        <f>IF(AO424="","",COUNTIF(Sessions!$B$2:$B$501,AO424))</f>
        <v/>
      </c>
      <c r="AT424" s="23">
        <f>IF(N(AS424)=0,"",SUMPRODUCT(MAX((Sessions!$B$2:$B$501=AO424)*Sessions!$A$2:$A$501)))</f>
        <v/>
      </c>
      <c r="AU424" s="23">
        <f>IF(AND(ISNUMBER(AK424),ISNUMBER(Clients!$M$20)),AK424+Clients!$M$20,"")</f>
        <v/>
      </c>
    </row>
    <row r="425">
      <c r="AI425" s="19" t="n"/>
      <c r="AJ425" s="24" t="n"/>
      <c r="AK425" s="25" t="n"/>
      <c r="AL425" s="25" t="n"/>
      <c r="AM425" s="24" t="n"/>
      <c r="AN425" s="19" t="n"/>
      <c r="AO425" s="22">
        <f>IFERROR(TRIM(INDEX($A425:$AH425,MATCH(Lists!$J$2,$A$1:$AH$1,0))&amp;""),"")</f>
        <v/>
      </c>
      <c r="AP425" s="22">
        <f>IFERROR(TRIM(INDEX($A425:$AH425,MATCH(Lists!$J$3,$A$1:$AH$1,0))&amp;""),"")</f>
        <v/>
      </c>
      <c r="AQ425" s="22">
        <f>IFERROR(TRIM(INDEX($A425:$AH425,MATCH(Lists!$J$4,$A$1:$AH$1,0))&amp;""),"")</f>
        <v/>
      </c>
      <c r="AR425" s="22">
        <f>IFERROR(TRIM(INDEX($A425:$AH425,MATCH(Lists!$J$5,$A$1:$AH$1,0))&amp;""),"")</f>
        <v/>
      </c>
      <c r="AS425" s="22">
        <f>IF(AO425="","",COUNTIF(Sessions!$B$2:$B$501,AO425))</f>
        <v/>
      </c>
      <c r="AT425" s="23">
        <f>IF(N(AS425)=0,"",SUMPRODUCT(MAX((Sessions!$B$2:$B$501=AO425)*Sessions!$A$2:$A$501)))</f>
        <v/>
      </c>
      <c r="AU425" s="23">
        <f>IF(AND(ISNUMBER(AK425),ISNUMBER(Clients!$M$20)),AK425+Clients!$M$20,"")</f>
        <v/>
      </c>
    </row>
    <row r="426">
      <c r="AI426" s="19" t="n"/>
      <c r="AJ426" s="24" t="n"/>
      <c r="AK426" s="25" t="n"/>
      <c r="AL426" s="25" t="n"/>
      <c r="AM426" s="24" t="n"/>
      <c r="AN426" s="19" t="n"/>
      <c r="AO426" s="22">
        <f>IFERROR(TRIM(INDEX($A426:$AH426,MATCH(Lists!$J$2,$A$1:$AH$1,0))&amp;""),"")</f>
        <v/>
      </c>
      <c r="AP426" s="22">
        <f>IFERROR(TRIM(INDEX($A426:$AH426,MATCH(Lists!$J$3,$A$1:$AH$1,0))&amp;""),"")</f>
        <v/>
      </c>
      <c r="AQ426" s="22">
        <f>IFERROR(TRIM(INDEX($A426:$AH426,MATCH(Lists!$J$4,$A$1:$AH$1,0))&amp;""),"")</f>
        <v/>
      </c>
      <c r="AR426" s="22">
        <f>IFERROR(TRIM(INDEX($A426:$AH426,MATCH(Lists!$J$5,$A$1:$AH$1,0))&amp;""),"")</f>
        <v/>
      </c>
      <c r="AS426" s="22">
        <f>IF(AO426="","",COUNTIF(Sessions!$B$2:$B$501,AO426))</f>
        <v/>
      </c>
      <c r="AT426" s="23">
        <f>IF(N(AS426)=0,"",SUMPRODUCT(MAX((Sessions!$B$2:$B$501=AO426)*Sessions!$A$2:$A$501)))</f>
        <v/>
      </c>
      <c r="AU426" s="23">
        <f>IF(AND(ISNUMBER(AK426),ISNUMBER(Clients!$M$20)),AK426+Clients!$M$20,"")</f>
        <v/>
      </c>
    </row>
    <row r="427">
      <c r="AI427" s="19" t="n"/>
      <c r="AJ427" s="24" t="n"/>
      <c r="AK427" s="25" t="n"/>
      <c r="AL427" s="25" t="n"/>
      <c r="AM427" s="24" t="n"/>
      <c r="AN427" s="19" t="n"/>
      <c r="AO427" s="22">
        <f>IFERROR(TRIM(INDEX($A427:$AH427,MATCH(Lists!$J$2,$A$1:$AH$1,0))&amp;""),"")</f>
        <v/>
      </c>
      <c r="AP427" s="22">
        <f>IFERROR(TRIM(INDEX($A427:$AH427,MATCH(Lists!$J$3,$A$1:$AH$1,0))&amp;""),"")</f>
        <v/>
      </c>
      <c r="AQ427" s="22">
        <f>IFERROR(TRIM(INDEX($A427:$AH427,MATCH(Lists!$J$4,$A$1:$AH$1,0))&amp;""),"")</f>
        <v/>
      </c>
      <c r="AR427" s="22">
        <f>IFERROR(TRIM(INDEX($A427:$AH427,MATCH(Lists!$J$5,$A$1:$AH$1,0))&amp;""),"")</f>
        <v/>
      </c>
      <c r="AS427" s="22">
        <f>IF(AO427="","",COUNTIF(Sessions!$B$2:$B$501,AO427))</f>
        <v/>
      </c>
      <c r="AT427" s="23">
        <f>IF(N(AS427)=0,"",SUMPRODUCT(MAX((Sessions!$B$2:$B$501=AO427)*Sessions!$A$2:$A$501)))</f>
        <v/>
      </c>
      <c r="AU427" s="23">
        <f>IF(AND(ISNUMBER(AK427),ISNUMBER(Clients!$M$20)),AK427+Clients!$M$20,"")</f>
        <v/>
      </c>
    </row>
    <row r="428">
      <c r="AI428" s="19" t="n"/>
      <c r="AJ428" s="24" t="n"/>
      <c r="AK428" s="25" t="n"/>
      <c r="AL428" s="25" t="n"/>
      <c r="AM428" s="24" t="n"/>
      <c r="AN428" s="19" t="n"/>
      <c r="AO428" s="22">
        <f>IFERROR(TRIM(INDEX($A428:$AH428,MATCH(Lists!$J$2,$A$1:$AH$1,0))&amp;""),"")</f>
        <v/>
      </c>
      <c r="AP428" s="22">
        <f>IFERROR(TRIM(INDEX($A428:$AH428,MATCH(Lists!$J$3,$A$1:$AH$1,0))&amp;""),"")</f>
        <v/>
      </c>
      <c r="AQ428" s="22">
        <f>IFERROR(TRIM(INDEX($A428:$AH428,MATCH(Lists!$J$4,$A$1:$AH$1,0))&amp;""),"")</f>
        <v/>
      </c>
      <c r="AR428" s="22">
        <f>IFERROR(TRIM(INDEX($A428:$AH428,MATCH(Lists!$J$5,$A$1:$AH$1,0))&amp;""),"")</f>
        <v/>
      </c>
      <c r="AS428" s="22">
        <f>IF(AO428="","",COUNTIF(Sessions!$B$2:$B$501,AO428))</f>
        <v/>
      </c>
      <c r="AT428" s="23">
        <f>IF(N(AS428)=0,"",SUMPRODUCT(MAX((Sessions!$B$2:$B$501=AO428)*Sessions!$A$2:$A$501)))</f>
        <v/>
      </c>
      <c r="AU428" s="23">
        <f>IF(AND(ISNUMBER(AK428),ISNUMBER(Clients!$M$20)),AK428+Clients!$M$20,"")</f>
        <v/>
      </c>
    </row>
    <row r="429">
      <c r="AI429" s="19" t="n"/>
      <c r="AJ429" s="24" t="n"/>
      <c r="AK429" s="25" t="n"/>
      <c r="AL429" s="25" t="n"/>
      <c r="AM429" s="24" t="n"/>
      <c r="AN429" s="19" t="n"/>
      <c r="AO429" s="22">
        <f>IFERROR(TRIM(INDEX($A429:$AH429,MATCH(Lists!$J$2,$A$1:$AH$1,0))&amp;""),"")</f>
        <v/>
      </c>
      <c r="AP429" s="22">
        <f>IFERROR(TRIM(INDEX($A429:$AH429,MATCH(Lists!$J$3,$A$1:$AH$1,0))&amp;""),"")</f>
        <v/>
      </c>
      <c r="AQ429" s="22">
        <f>IFERROR(TRIM(INDEX($A429:$AH429,MATCH(Lists!$J$4,$A$1:$AH$1,0))&amp;""),"")</f>
        <v/>
      </c>
      <c r="AR429" s="22">
        <f>IFERROR(TRIM(INDEX($A429:$AH429,MATCH(Lists!$J$5,$A$1:$AH$1,0))&amp;""),"")</f>
        <v/>
      </c>
      <c r="AS429" s="22">
        <f>IF(AO429="","",COUNTIF(Sessions!$B$2:$B$501,AO429))</f>
        <v/>
      </c>
      <c r="AT429" s="23">
        <f>IF(N(AS429)=0,"",SUMPRODUCT(MAX((Sessions!$B$2:$B$501=AO429)*Sessions!$A$2:$A$501)))</f>
        <v/>
      </c>
      <c r="AU429" s="23">
        <f>IF(AND(ISNUMBER(AK429),ISNUMBER(Clients!$M$20)),AK429+Clients!$M$20,"")</f>
        <v/>
      </c>
    </row>
    <row r="430">
      <c r="AI430" s="19" t="n"/>
      <c r="AJ430" s="24" t="n"/>
      <c r="AK430" s="25" t="n"/>
      <c r="AL430" s="25" t="n"/>
      <c r="AM430" s="24" t="n"/>
      <c r="AN430" s="19" t="n"/>
      <c r="AO430" s="22">
        <f>IFERROR(TRIM(INDEX($A430:$AH430,MATCH(Lists!$J$2,$A$1:$AH$1,0))&amp;""),"")</f>
        <v/>
      </c>
      <c r="AP430" s="22">
        <f>IFERROR(TRIM(INDEX($A430:$AH430,MATCH(Lists!$J$3,$A$1:$AH$1,0))&amp;""),"")</f>
        <v/>
      </c>
      <c r="AQ430" s="22">
        <f>IFERROR(TRIM(INDEX($A430:$AH430,MATCH(Lists!$J$4,$A$1:$AH$1,0))&amp;""),"")</f>
        <v/>
      </c>
      <c r="AR430" s="22">
        <f>IFERROR(TRIM(INDEX($A430:$AH430,MATCH(Lists!$J$5,$A$1:$AH$1,0))&amp;""),"")</f>
        <v/>
      </c>
      <c r="AS430" s="22">
        <f>IF(AO430="","",COUNTIF(Sessions!$B$2:$B$501,AO430))</f>
        <v/>
      </c>
      <c r="AT430" s="23">
        <f>IF(N(AS430)=0,"",SUMPRODUCT(MAX((Sessions!$B$2:$B$501=AO430)*Sessions!$A$2:$A$501)))</f>
        <v/>
      </c>
      <c r="AU430" s="23">
        <f>IF(AND(ISNUMBER(AK430),ISNUMBER(Clients!$M$20)),AK430+Clients!$M$20,"")</f>
        <v/>
      </c>
    </row>
    <row r="431">
      <c r="AI431" s="19" t="n"/>
      <c r="AJ431" s="24" t="n"/>
      <c r="AK431" s="25" t="n"/>
      <c r="AL431" s="25" t="n"/>
      <c r="AM431" s="24" t="n"/>
      <c r="AN431" s="19" t="n"/>
      <c r="AO431" s="22">
        <f>IFERROR(TRIM(INDEX($A431:$AH431,MATCH(Lists!$J$2,$A$1:$AH$1,0))&amp;""),"")</f>
        <v/>
      </c>
      <c r="AP431" s="22">
        <f>IFERROR(TRIM(INDEX($A431:$AH431,MATCH(Lists!$J$3,$A$1:$AH$1,0))&amp;""),"")</f>
        <v/>
      </c>
      <c r="AQ431" s="22">
        <f>IFERROR(TRIM(INDEX($A431:$AH431,MATCH(Lists!$J$4,$A$1:$AH$1,0))&amp;""),"")</f>
        <v/>
      </c>
      <c r="AR431" s="22">
        <f>IFERROR(TRIM(INDEX($A431:$AH431,MATCH(Lists!$J$5,$A$1:$AH$1,0))&amp;""),"")</f>
        <v/>
      </c>
      <c r="AS431" s="22">
        <f>IF(AO431="","",COUNTIF(Sessions!$B$2:$B$501,AO431))</f>
        <v/>
      </c>
      <c r="AT431" s="23">
        <f>IF(N(AS431)=0,"",SUMPRODUCT(MAX((Sessions!$B$2:$B$501=AO431)*Sessions!$A$2:$A$501)))</f>
        <v/>
      </c>
      <c r="AU431" s="23">
        <f>IF(AND(ISNUMBER(AK431),ISNUMBER(Clients!$M$20)),AK431+Clients!$M$20,"")</f>
        <v/>
      </c>
    </row>
    <row r="432">
      <c r="AI432" s="19" t="n"/>
      <c r="AJ432" s="24" t="n"/>
      <c r="AK432" s="25" t="n"/>
      <c r="AL432" s="25" t="n"/>
      <c r="AM432" s="24" t="n"/>
      <c r="AN432" s="19" t="n"/>
      <c r="AO432" s="22">
        <f>IFERROR(TRIM(INDEX($A432:$AH432,MATCH(Lists!$J$2,$A$1:$AH$1,0))&amp;""),"")</f>
        <v/>
      </c>
      <c r="AP432" s="22">
        <f>IFERROR(TRIM(INDEX($A432:$AH432,MATCH(Lists!$J$3,$A$1:$AH$1,0))&amp;""),"")</f>
        <v/>
      </c>
      <c r="AQ432" s="22">
        <f>IFERROR(TRIM(INDEX($A432:$AH432,MATCH(Lists!$J$4,$A$1:$AH$1,0))&amp;""),"")</f>
        <v/>
      </c>
      <c r="AR432" s="22">
        <f>IFERROR(TRIM(INDEX($A432:$AH432,MATCH(Lists!$J$5,$A$1:$AH$1,0))&amp;""),"")</f>
        <v/>
      </c>
      <c r="AS432" s="22">
        <f>IF(AO432="","",COUNTIF(Sessions!$B$2:$B$501,AO432))</f>
        <v/>
      </c>
      <c r="AT432" s="23">
        <f>IF(N(AS432)=0,"",SUMPRODUCT(MAX((Sessions!$B$2:$B$501=AO432)*Sessions!$A$2:$A$501)))</f>
        <v/>
      </c>
      <c r="AU432" s="23">
        <f>IF(AND(ISNUMBER(AK432),ISNUMBER(Clients!$M$20)),AK432+Clients!$M$20,"")</f>
        <v/>
      </c>
    </row>
    <row r="433">
      <c r="AI433" s="19" t="n"/>
      <c r="AJ433" s="24" t="n"/>
      <c r="AK433" s="25" t="n"/>
      <c r="AL433" s="25" t="n"/>
      <c r="AM433" s="24" t="n"/>
      <c r="AN433" s="19" t="n"/>
      <c r="AO433" s="22">
        <f>IFERROR(TRIM(INDEX($A433:$AH433,MATCH(Lists!$J$2,$A$1:$AH$1,0))&amp;""),"")</f>
        <v/>
      </c>
      <c r="AP433" s="22">
        <f>IFERROR(TRIM(INDEX($A433:$AH433,MATCH(Lists!$J$3,$A$1:$AH$1,0))&amp;""),"")</f>
        <v/>
      </c>
      <c r="AQ433" s="22">
        <f>IFERROR(TRIM(INDEX($A433:$AH433,MATCH(Lists!$J$4,$A$1:$AH$1,0))&amp;""),"")</f>
        <v/>
      </c>
      <c r="AR433" s="22">
        <f>IFERROR(TRIM(INDEX($A433:$AH433,MATCH(Lists!$J$5,$A$1:$AH$1,0))&amp;""),"")</f>
        <v/>
      </c>
      <c r="AS433" s="22">
        <f>IF(AO433="","",COUNTIF(Sessions!$B$2:$B$501,AO433))</f>
        <v/>
      </c>
      <c r="AT433" s="23">
        <f>IF(N(AS433)=0,"",SUMPRODUCT(MAX((Sessions!$B$2:$B$501=AO433)*Sessions!$A$2:$A$501)))</f>
        <v/>
      </c>
      <c r="AU433" s="23">
        <f>IF(AND(ISNUMBER(AK433),ISNUMBER(Clients!$M$20)),AK433+Clients!$M$20,"")</f>
        <v/>
      </c>
    </row>
    <row r="434">
      <c r="AI434" s="19" t="n"/>
      <c r="AJ434" s="24" t="n"/>
      <c r="AK434" s="25" t="n"/>
      <c r="AL434" s="25" t="n"/>
      <c r="AM434" s="24" t="n"/>
      <c r="AN434" s="19" t="n"/>
      <c r="AO434" s="22">
        <f>IFERROR(TRIM(INDEX($A434:$AH434,MATCH(Lists!$J$2,$A$1:$AH$1,0))&amp;""),"")</f>
        <v/>
      </c>
      <c r="AP434" s="22">
        <f>IFERROR(TRIM(INDEX($A434:$AH434,MATCH(Lists!$J$3,$A$1:$AH$1,0))&amp;""),"")</f>
        <v/>
      </c>
      <c r="AQ434" s="22">
        <f>IFERROR(TRIM(INDEX($A434:$AH434,MATCH(Lists!$J$4,$A$1:$AH$1,0))&amp;""),"")</f>
        <v/>
      </c>
      <c r="AR434" s="22">
        <f>IFERROR(TRIM(INDEX($A434:$AH434,MATCH(Lists!$J$5,$A$1:$AH$1,0))&amp;""),"")</f>
        <v/>
      </c>
      <c r="AS434" s="22">
        <f>IF(AO434="","",COUNTIF(Sessions!$B$2:$B$501,AO434))</f>
        <v/>
      </c>
      <c r="AT434" s="23">
        <f>IF(N(AS434)=0,"",SUMPRODUCT(MAX((Sessions!$B$2:$B$501=AO434)*Sessions!$A$2:$A$501)))</f>
        <v/>
      </c>
      <c r="AU434" s="23">
        <f>IF(AND(ISNUMBER(AK434),ISNUMBER(Clients!$M$20)),AK434+Clients!$M$20,"")</f>
        <v/>
      </c>
    </row>
    <row r="435">
      <c r="AI435" s="19" t="n"/>
      <c r="AJ435" s="24" t="n"/>
      <c r="AK435" s="25" t="n"/>
      <c r="AL435" s="25" t="n"/>
      <c r="AM435" s="24" t="n"/>
      <c r="AN435" s="19" t="n"/>
      <c r="AO435" s="22">
        <f>IFERROR(TRIM(INDEX($A435:$AH435,MATCH(Lists!$J$2,$A$1:$AH$1,0))&amp;""),"")</f>
        <v/>
      </c>
      <c r="AP435" s="22">
        <f>IFERROR(TRIM(INDEX($A435:$AH435,MATCH(Lists!$J$3,$A$1:$AH$1,0))&amp;""),"")</f>
        <v/>
      </c>
      <c r="AQ435" s="22">
        <f>IFERROR(TRIM(INDEX($A435:$AH435,MATCH(Lists!$J$4,$A$1:$AH$1,0))&amp;""),"")</f>
        <v/>
      </c>
      <c r="AR435" s="22">
        <f>IFERROR(TRIM(INDEX($A435:$AH435,MATCH(Lists!$J$5,$A$1:$AH$1,0))&amp;""),"")</f>
        <v/>
      </c>
      <c r="AS435" s="22">
        <f>IF(AO435="","",COUNTIF(Sessions!$B$2:$B$501,AO435))</f>
        <v/>
      </c>
      <c r="AT435" s="23">
        <f>IF(N(AS435)=0,"",SUMPRODUCT(MAX((Sessions!$B$2:$B$501=AO435)*Sessions!$A$2:$A$501)))</f>
        <v/>
      </c>
      <c r="AU435" s="23">
        <f>IF(AND(ISNUMBER(AK435),ISNUMBER(Clients!$M$20)),AK435+Clients!$M$20,"")</f>
        <v/>
      </c>
    </row>
    <row r="436">
      <c r="AI436" s="19" t="n"/>
      <c r="AJ436" s="24" t="n"/>
      <c r="AK436" s="25" t="n"/>
      <c r="AL436" s="25" t="n"/>
      <c r="AM436" s="24" t="n"/>
      <c r="AN436" s="19" t="n"/>
      <c r="AO436" s="22">
        <f>IFERROR(TRIM(INDEX($A436:$AH436,MATCH(Lists!$J$2,$A$1:$AH$1,0))&amp;""),"")</f>
        <v/>
      </c>
      <c r="AP436" s="22">
        <f>IFERROR(TRIM(INDEX($A436:$AH436,MATCH(Lists!$J$3,$A$1:$AH$1,0))&amp;""),"")</f>
        <v/>
      </c>
      <c r="AQ436" s="22">
        <f>IFERROR(TRIM(INDEX($A436:$AH436,MATCH(Lists!$J$4,$A$1:$AH$1,0))&amp;""),"")</f>
        <v/>
      </c>
      <c r="AR436" s="22">
        <f>IFERROR(TRIM(INDEX($A436:$AH436,MATCH(Lists!$J$5,$A$1:$AH$1,0))&amp;""),"")</f>
        <v/>
      </c>
      <c r="AS436" s="22">
        <f>IF(AO436="","",COUNTIF(Sessions!$B$2:$B$501,AO436))</f>
        <v/>
      </c>
      <c r="AT436" s="23">
        <f>IF(N(AS436)=0,"",SUMPRODUCT(MAX((Sessions!$B$2:$B$501=AO436)*Sessions!$A$2:$A$501)))</f>
        <v/>
      </c>
      <c r="AU436" s="23">
        <f>IF(AND(ISNUMBER(AK436),ISNUMBER(Clients!$M$20)),AK436+Clients!$M$20,"")</f>
        <v/>
      </c>
    </row>
    <row r="437">
      <c r="AI437" s="19" t="n"/>
      <c r="AJ437" s="24" t="n"/>
      <c r="AK437" s="25" t="n"/>
      <c r="AL437" s="25" t="n"/>
      <c r="AM437" s="24" t="n"/>
      <c r="AN437" s="19" t="n"/>
      <c r="AO437" s="22">
        <f>IFERROR(TRIM(INDEX($A437:$AH437,MATCH(Lists!$J$2,$A$1:$AH$1,0))&amp;""),"")</f>
        <v/>
      </c>
      <c r="AP437" s="22">
        <f>IFERROR(TRIM(INDEX($A437:$AH437,MATCH(Lists!$J$3,$A$1:$AH$1,0))&amp;""),"")</f>
        <v/>
      </c>
      <c r="AQ437" s="22">
        <f>IFERROR(TRIM(INDEX($A437:$AH437,MATCH(Lists!$J$4,$A$1:$AH$1,0))&amp;""),"")</f>
        <v/>
      </c>
      <c r="AR437" s="22">
        <f>IFERROR(TRIM(INDEX($A437:$AH437,MATCH(Lists!$J$5,$A$1:$AH$1,0))&amp;""),"")</f>
        <v/>
      </c>
      <c r="AS437" s="22">
        <f>IF(AO437="","",COUNTIF(Sessions!$B$2:$B$501,AO437))</f>
        <v/>
      </c>
      <c r="AT437" s="23">
        <f>IF(N(AS437)=0,"",SUMPRODUCT(MAX((Sessions!$B$2:$B$501=AO437)*Sessions!$A$2:$A$501)))</f>
        <v/>
      </c>
      <c r="AU437" s="23">
        <f>IF(AND(ISNUMBER(AK437),ISNUMBER(Clients!$M$20)),AK437+Clients!$M$20,"")</f>
        <v/>
      </c>
    </row>
    <row r="438">
      <c r="AI438" s="19" t="n"/>
      <c r="AJ438" s="24" t="n"/>
      <c r="AK438" s="25" t="n"/>
      <c r="AL438" s="25" t="n"/>
      <c r="AM438" s="24" t="n"/>
      <c r="AN438" s="19" t="n"/>
      <c r="AO438" s="22">
        <f>IFERROR(TRIM(INDEX($A438:$AH438,MATCH(Lists!$J$2,$A$1:$AH$1,0))&amp;""),"")</f>
        <v/>
      </c>
      <c r="AP438" s="22">
        <f>IFERROR(TRIM(INDEX($A438:$AH438,MATCH(Lists!$J$3,$A$1:$AH$1,0))&amp;""),"")</f>
        <v/>
      </c>
      <c r="AQ438" s="22">
        <f>IFERROR(TRIM(INDEX($A438:$AH438,MATCH(Lists!$J$4,$A$1:$AH$1,0))&amp;""),"")</f>
        <v/>
      </c>
      <c r="AR438" s="22">
        <f>IFERROR(TRIM(INDEX($A438:$AH438,MATCH(Lists!$J$5,$A$1:$AH$1,0))&amp;""),"")</f>
        <v/>
      </c>
      <c r="AS438" s="22">
        <f>IF(AO438="","",COUNTIF(Sessions!$B$2:$B$501,AO438))</f>
        <v/>
      </c>
      <c r="AT438" s="23">
        <f>IF(N(AS438)=0,"",SUMPRODUCT(MAX((Sessions!$B$2:$B$501=AO438)*Sessions!$A$2:$A$501)))</f>
        <v/>
      </c>
      <c r="AU438" s="23">
        <f>IF(AND(ISNUMBER(AK438),ISNUMBER(Clients!$M$20)),AK438+Clients!$M$20,"")</f>
        <v/>
      </c>
    </row>
    <row r="439">
      <c r="AI439" s="19" t="n"/>
      <c r="AJ439" s="24" t="n"/>
      <c r="AK439" s="25" t="n"/>
      <c r="AL439" s="25" t="n"/>
      <c r="AM439" s="24" t="n"/>
      <c r="AN439" s="19" t="n"/>
      <c r="AO439" s="22">
        <f>IFERROR(TRIM(INDEX($A439:$AH439,MATCH(Lists!$J$2,$A$1:$AH$1,0))&amp;""),"")</f>
        <v/>
      </c>
      <c r="AP439" s="22">
        <f>IFERROR(TRIM(INDEX($A439:$AH439,MATCH(Lists!$J$3,$A$1:$AH$1,0))&amp;""),"")</f>
        <v/>
      </c>
      <c r="AQ439" s="22">
        <f>IFERROR(TRIM(INDEX($A439:$AH439,MATCH(Lists!$J$4,$A$1:$AH$1,0))&amp;""),"")</f>
        <v/>
      </c>
      <c r="AR439" s="22">
        <f>IFERROR(TRIM(INDEX($A439:$AH439,MATCH(Lists!$J$5,$A$1:$AH$1,0))&amp;""),"")</f>
        <v/>
      </c>
      <c r="AS439" s="22">
        <f>IF(AO439="","",COUNTIF(Sessions!$B$2:$B$501,AO439))</f>
        <v/>
      </c>
      <c r="AT439" s="23">
        <f>IF(N(AS439)=0,"",SUMPRODUCT(MAX((Sessions!$B$2:$B$501=AO439)*Sessions!$A$2:$A$501)))</f>
        <v/>
      </c>
      <c r="AU439" s="23">
        <f>IF(AND(ISNUMBER(AK439),ISNUMBER(Clients!$M$20)),AK439+Clients!$M$20,"")</f>
        <v/>
      </c>
    </row>
    <row r="440">
      <c r="AI440" s="19" t="n"/>
      <c r="AJ440" s="24" t="n"/>
      <c r="AK440" s="25" t="n"/>
      <c r="AL440" s="25" t="n"/>
      <c r="AM440" s="24" t="n"/>
      <c r="AN440" s="19" t="n"/>
      <c r="AO440" s="22">
        <f>IFERROR(TRIM(INDEX($A440:$AH440,MATCH(Lists!$J$2,$A$1:$AH$1,0))&amp;""),"")</f>
        <v/>
      </c>
      <c r="AP440" s="22">
        <f>IFERROR(TRIM(INDEX($A440:$AH440,MATCH(Lists!$J$3,$A$1:$AH$1,0))&amp;""),"")</f>
        <v/>
      </c>
      <c r="AQ440" s="22">
        <f>IFERROR(TRIM(INDEX($A440:$AH440,MATCH(Lists!$J$4,$A$1:$AH$1,0))&amp;""),"")</f>
        <v/>
      </c>
      <c r="AR440" s="22">
        <f>IFERROR(TRIM(INDEX($A440:$AH440,MATCH(Lists!$J$5,$A$1:$AH$1,0))&amp;""),"")</f>
        <v/>
      </c>
      <c r="AS440" s="22">
        <f>IF(AO440="","",COUNTIF(Sessions!$B$2:$B$501,AO440))</f>
        <v/>
      </c>
      <c r="AT440" s="23">
        <f>IF(N(AS440)=0,"",SUMPRODUCT(MAX((Sessions!$B$2:$B$501=AO440)*Sessions!$A$2:$A$501)))</f>
        <v/>
      </c>
      <c r="AU440" s="23">
        <f>IF(AND(ISNUMBER(AK440),ISNUMBER(Clients!$M$20)),AK440+Clients!$M$20,"")</f>
        <v/>
      </c>
    </row>
    <row r="441">
      <c r="AI441" s="19" t="n"/>
      <c r="AJ441" s="24" t="n"/>
      <c r="AK441" s="25" t="n"/>
      <c r="AL441" s="25" t="n"/>
      <c r="AM441" s="24" t="n"/>
      <c r="AN441" s="19" t="n"/>
      <c r="AO441" s="22">
        <f>IFERROR(TRIM(INDEX($A441:$AH441,MATCH(Lists!$J$2,$A$1:$AH$1,0))&amp;""),"")</f>
        <v/>
      </c>
      <c r="AP441" s="22">
        <f>IFERROR(TRIM(INDEX($A441:$AH441,MATCH(Lists!$J$3,$A$1:$AH$1,0))&amp;""),"")</f>
        <v/>
      </c>
      <c r="AQ441" s="22">
        <f>IFERROR(TRIM(INDEX($A441:$AH441,MATCH(Lists!$J$4,$A$1:$AH$1,0))&amp;""),"")</f>
        <v/>
      </c>
      <c r="AR441" s="22">
        <f>IFERROR(TRIM(INDEX($A441:$AH441,MATCH(Lists!$J$5,$A$1:$AH$1,0))&amp;""),"")</f>
        <v/>
      </c>
      <c r="AS441" s="22">
        <f>IF(AO441="","",COUNTIF(Sessions!$B$2:$B$501,AO441))</f>
        <v/>
      </c>
      <c r="AT441" s="23">
        <f>IF(N(AS441)=0,"",SUMPRODUCT(MAX((Sessions!$B$2:$B$501=AO441)*Sessions!$A$2:$A$501)))</f>
        <v/>
      </c>
      <c r="AU441" s="23">
        <f>IF(AND(ISNUMBER(AK441),ISNUMBER(Clients!$M$20)),AK441+Clients!$M$20,"")</f>
        <v/>
      </c>
    </row>
    <row r="442">
      <c r="AI442" s="19" t="n"/>
      <c r="AJ442" s="24" t="n"/>
      <c r="AK442" s="25" t="n"/>
      <c r="AL442" s="25" t="n"/>
      <c r="AM442" s="24" t="n"/>
      <c r="AN442" s="19" t="n"/>
      <c r="AO442" s="22">
        <f>IFERROR(TRIM(INDEX($A442:$AH442,MATCH(Lists!$J$2,$A$1:$AH$1,0))&amp;""),"")</f>
        <v/>
      </c>
      <c r="AP442" s="22">
        <f>IFERROR(TRIM(INDEX($A442:$AH442,MATCH(Lists!$J$3,$A$1:$AH$1,0))&amp;""),"")</f>
        <v/>
      </c>
      <c r="AQ442" s="22">
        <f>IFERROR(TRIM(INDEX($A442:$AH442,MATCH(Lists!$J$4,$A$1:$AH$1,0))&amp;""),"")</f>
        <v/>
      </c>
      <c r="AR442" s="22">
        <f>IFERROR(TRIM(INDEX($A442:$AH442,MATCH(Lists!$J$5,$A$1:$AH$1,0))&amp;""),"")</f>
        <v/>
      </c>
      <c r="AS442" s="22">
        <f>IF(AO442="","",COUNTIF(Sessions!$B$2:$B$501,AO442))</f>
        <v/>
      </c>
      <c r="AT442" s="23">
        <f>IF(N(AS442)=0,"",SUMPRODUCT(MAX((Sessions!$B$2:$B$501=AO442)*Sessions!$A$2:$A$501)))</f>
        <v/>
      </c>
      <c r="AU442" s="23">
        <f>IF(AND(ISNUMBER(AK442),ISNUMBER(Clients!$M$20)),AK442+Clients!$M$20,"")</f>
        <v/>
      </c>
    </row>
    <row r="443">
      <c r="AI443" s="19" t="n"/>
      <c r="AJ443" s="24" t="n"/>
      <c r="AK443" s="25" t="n"/>
      <c r="AL443" s="25" t="n"/>
      <c r="AM443" s="24" t="n"/>
      <c r="AN443" s="19" t="n"/>
      <c r="AO443" s="22">
        <f>IFERROR(TRIM(INDEX($A443:$AH443,MATCH(Lists!$J$2,$A$1:$AH$1,0))&amp;""),"")</f>
        <v/>
      </c>
      <c r="AP443" s="22">
        <f>IFERROR(TRIM(INDEX($A443:$AH443,MATCH(Lists!$J$3,$A$1:$AH$1,0))&amp;""),"")</f>
        <v/>
      </c>
      <c r="AQ443" s="22">
        <f>IFERROR(TRIM(INDEX($A443:$AH443,MATCH(Lists!$J$4,$A$1:$AH$1,0))&amp;""),"")</f>
        <v/>
      </c>
      <c r="AR443" s="22">
        <f>IFERROR(TRIM(INDEX($A443:$AH443,MATCH(Lists!$J$5,$A$1:$AH$1,0))&amp;""),"")</f>
        <v/>
      </c>
      <c r="AS443" s="22">
        <f>IF(AO443="","",COUNTIF(Sessions!$B$2:$B$501,AO443))</f>
        <v/>
      </c>
      <c r="AT443" s="23">
        <f>IF(N(AS443)=0,"",SUMPRODUCT(MAX((Sessions!$B$2:$B$501=AO443)*Sessions!$A$2:$A$501)))</f>
        <v/>
      </c>
      <c r="AU443" s="23">
        <f>IF(AND(ISNUMBER(AK443),ISNUMBER(Clients!$M$20)),AK443+Clients!$M$20,"")</f>
        <v/>
      </c>
    </row>
    <row r="444">
      <c r="AI444" s="19" t="n"/>
      <c r="AJ444" s="24" t="n"/>
      <c r="AK444" s="25" t="n"/>
      <c r="AL444" s="25" t="n"/>
      <c r="AM444" s="24" t="n"/>
      <c r="AN444" s="19" t="n"/>
      <c r="AO444" s="22">
        <f>IFERROR(TRIM(INDEX($A444:$AH444,MATCH(Lists!$J$2,$A$1:$AH$1,0))&amp;""),"")</f>
        <v/>
      </c>
      <c r="AP444" s="22">
        <f>IFERROR(TRIM(INDEX($A444:$AH444,MATCH(Lists!$J$3,$A$1:$AH$1,0))&amp;""),"")</f>
        <v/>
      </c>
      <c r="AQ444" s="22">
        <f>IFERROR(TRIM(INDEX($A444:$AH444,MATCH(Lists!$J$4,$A$1:$AH$1,0))&amp;""),"")</f>
        <v/>
      </c>
      <c r="AR444" s="22">
        <f>IFERROR(TRIM(INDEX($A444:$AH444,MATCH(Lists!$J$5,$A$1:$AH$1,0))&amp;""),"")</f>
        <v/>
      </c>
      <c r="AS444" s="22">
        <f>IF(AO444="","",COUNTIF(Sessions!$B$2:$B$501,AO444))</f>
        <v/>
      </c>
      <c r="AT444" s="23">
        <f>IF(N(AS444)=0,"",SUMPRODUCT(MAX((Sessions!$B$2:$B$501=AO444)*Sessions!$A$2:$A$501)))</f>
        <v/>
      </c>
      <c r="AU444" s="23">
        <f>IF(AND(ISNUMBER(AK444),ISNUMBER(Clients!$M$20)),AK444+Clients!$M$20,"")</f>
        <v/>
      </c>
    </row>
    <row r="445">
      <c r="AI445" s="19" t="n"/>
      <c r="AJ445" s="24" t="n"/>
      <c r="AK445" s="25" t="n"/>
      <c r="AL445" s="25" t="n"/>
      <c r="AM445" s="24" t="n"/>
      <c r="AN445" s="19" t="n"/>
      <c r="AO445" s="22">
        <f>IFERROR(TRIM(INDEX($A445:$AH445,MATCH(Lists!$J$2,$A$1:$AH$1,0))&amp;""),"")</f>
        <v/>
      </c>
      <c r="AP445" s="22">
        <f>IFERROR(TRIM(INDEX($A445:$AH445,MATCH(Lists!$J$3,$A$1:$AH$1,0))&amp;""),"")</f>
        <v/>
      </c>
      <c r="AQ445" s="22">
        <f>IFERROR(TRIM(INDEX($A445:$AH445,MATCH(Lists!$J$4,$A$1:$AH$1,0))&amp;""),"")</f>
        <v/>
      </c>
      <c r="AR445" s="22">
        <f>IFERROR(TRIM(INDEX($A445:$AH445,MATCH(Lists!$J$5,$A$1:$AH$1,0))&amp;""),"")</f>
        <v/>
      </c>
      <c r="AS445" s="22">
        <f>IF(AO445="","",COUNTIF(Sessions!$B$2:$B$501,AO445))</f>
        <v/>
      </c>
      <c r="AT445" s="23">
        <f>IF(N(AS445)=0,"",SUMPRODUCT(MAX((Sessions!$B$2:$B$501=AO445)*Sessions!$A$2:$A$501)))</f>
        <v/>
      </c>
      <c r="AU445" s="23">
        <f>IF(AND(ISNUMBER(AK445),ISNUMBER(Clients!$M$20)),AK445+Clients!$M$20,"")</f>
        <v/>
      </c>
    </row>
    <row r="446">
      <c r="AI446" s="19" t="n"/>
      <c r="AJ446" s="24" t="n"/>
      <c r="AK446" s="25" t="n"/>
      <c r="AL446" s="25" t="n"/>
      <c r="AM446" s="24" t="n"/>
      <c r="AN446" s="19" t="n"/>
      <c r="AO446" s="22">
        <f>IFERROR(TRIM(INDEX($A446:$AH446,MATCH(Lists!$J$2,$A$1:$AH$1,0))&amp;""),"")</f>
        <v/>
      </c>
      <c r="AP446" s="22">
        <f>IFERROR(TRIM(INDEX($A446:$AH446,MATCH(Lists!$J$3,$A$1:$AH$1,0))&amp;""),"")</f>
        <v/>
      </c>
      <c r="AQ446" s="22">
        <f>IFERROR(TRIM(INDEX($A446:$AH446,MATCH(Lists!$J$4,$A$1:$AH$1,0))&amp;""),"")</f>
        <v/>
      </c>
      <c r="AR446" s="22">
        <f>IFERROR(TRIM(INDEX($A446:$AH446,MATCH(Lists!$J$5,$A$1:$AH$1,0))&amp;""),"")</f>
        <v/>
      </c>
      <c r="AS446" s="22">
        <f>IF(AO446="","",COUNTIF(Sessions!$B$2:$B$501,AO446))</f>
        <v/>
      </c>
      <c r="AT446" s="23">
        <f>IF(N(AS446)=0,"",SUMPRODUCT(MAX((Sessions!$B$2:$B$501=AO446)*Sessions!$A$2:$A$501)))</f>
        <v/>
      </c>
      <c r="AU446" s="23">
        <f>IF(AND(ISNUMBER(AK446),ISNUMBER(Clients!$M$20)),AK446+Clients!$M$20,"")</f>
        <v/>
      </c>
    </row>
    <row r="447">
      <c r="AI447" s="19" t="n"/>
      <c r="AJ447" s="24" t="n"/>
      <c r="AK447" s="25" t="n"/>
      <c r="AL447" s="25" t="n"/>
      <c r="AM447" s="24" t="n"/>
      <c r="AN447" s="19" t="n"/>
      <c r="AO447" s="22">
        <f>IFERROR(TRIM(INDEX($A447:$AH447,MATCH(Lists!$J$2,$A$1:$AH$1,0))&amp;""),"")</f>
        <v/>
      </c>
      <c r="AP447" s="22">
        <f>IFERROR(TRIM(INDEX($A447:$AH447,MATCH(Lists!$J$3,$A$1:$AH$1,0))&amp;""),"")</f>
        <v/>
      </c>
      <c r="AQ447" s="22">
        <f>IFERROR(TRIM(INDEX($A447:$AH447,MATCH(Lists!$J$4,$A$1:$AH$1,0))&amp;""),"")</f>
        <v/>
      </c>
      <c r="AR447" s="22">
        <f>IFERROR(TRIM(INDEX($A447:$AH447,MATCH(Lists!$J$5,$A$1:$AH$1,0))&amp;""),"")</f>
        <v/>
      </c>
      <c r="AS447" s="22">
        <f>IF(AO447="","",COUNTIF(Sessions!$B$2:$B$501,AO447))</f>
        <v/>
      </c>
      <c r="AT447" s="23">
        <f>IF(N(AS447)=0,"",SUMPRODUCT(MAX((Sessions!$B$2:$B$501=AO447)*Sessions!$A$2:$A$501)))</f>
        <v/>
      </c>
      <c r="AU447" s="23">
        <f>IF(AND(ISNUMBER(AK447),ISNUMBER(Clients!$M$20)),AK447+Clients!$M$20,"")</f>
        <v/>
      </c>
    </row>
    <row r="448">
      <c r="AI448" s="19" t="n"/>
      <c r="AJ448" s="24" t="n"/>
      <c r="AK448" s="25" t="n"/>
      <c r="AL448" s="25" t="n"/>
      <c r="AM448" s="24" t="n"/>
      <c r="AN448" s="19" t="n"/>
      <c r="AO448" s="22">
        <f>IFERROR(TRIM(INDEX($A448:$AH448,MATCH(Lists!$J$2,$A$1:$AH$1,0))&amp;""),"")</f>
        <v/>
      </c>
      <c r="AP448" s="22">
        <f>IFERROR(TRIM(INDEX($A448:$AH448,MATCH(Lists!$J$3,$A$1:$AH$1,0))&amp;""),"")</f>
        <v/>
      </c>
      <c r="AQ448" s="22">
        <f>IFERROR(TRIM(INDEX($A448:$AH448,MATCH(Lists!$J$4,$A$1:$AH$1,0))&amp;""),"")</f>
        <v/>
      </c>
      <c r="AR448" s="22">
        <f>IFERROR(TRIM(INDEX($A448:$AH448,MATCH(Lists!$J$5,$A$1:$AH$1,0))&amp;""),"")</f>
        <v/>
      </c>
      <c r="AS448" s="22">
        <f>IF(AO448="","",COUNTIF(Sessions!$B$2:$B$501,AO448))</f>
        <v/>
      </c>
      <c r="AT448" s="23">
        <f>IF(N(AS448)=0,"",SUMPRODUCT(MAX((Sessions!$B$2:$B$501=AO448)*Sessions!$A$2:$A$501)))</f>
        <v/>
      </c>
      <c r="AU448" s="23">
        <f>IF(AND(ISNUMBER(AK448),ISNUMBER(Clients!$M$20)),AK448+Clients!$M$20,"")</f>
        <v/>
      </c>
    </row>
    <row r="449">
      <c r="AI449" s="19" t="n"/>
      <c r="AJ449" s="24" t="n"/>
      <c r="AK449" s="25" t="n"/>
      <c r="AL449" s="25" t="n"/>
      <c r="AM449" s="24" t="n"/>
      <c r="AN449" s="19" t="n"/>
      <c r="AO449" s="22">
        <f>IFERROR(TRIM(INDEX($A449:$AH449,MATCH(Lists!$J$2,$A$1:$AH$1,0))&amp;""),"")</f>
        <v/>
      </c>
      <c r="AP449" s="22">
        <f>IFERROR(TRIM(INDEX($A449:$AH449,MATCH(Lists!$J$3,$A$1:$AH$1,0))&amp;""),"")</f>
        <v/>
      </c>
      <c r="AQ449" s="22">
        <f>IFERROR(TRIM(INDEX($A449:$AH449,MATCH(Lists!$J$4,$A$1:$AH$1,0))&amp;""),"")</f>
        <v/>
      </c>
      <c r="AR449" s="22">
        <f>IFERROR(TRIM(INDEX($A449:$AH449,MATCH(Lists!$J$5,$A$1:$AH$1,0))&amp;""),"")</f>
        <v/>
      </c>
      <c r="AS449" s="22">
        <f>IF(AO449="","",COUNTIF(Sessions!$B$2:$B$501,AO449))</f>
        <v/>
      </c>
      <c r="AT449" s="23">
        <f>IF(N(AS449)=0,"",SUMPRODUCT(MAX((Sessions!$B$2:$B$501=AO449)*Sessions!$A$2:$A$501)))</f>
        <v/>
      </c>
      <c r="AU449" s="23">
        <f>IF(AND(ISNUMBER(AK449),ISNUMBER(Clients!$M$20)),AK449+Clients!$M$20,"")</f>
        <v/>
      </c>
    </row>
    <row r="450">
      <c r="AI450" s="19" t="n"/>
      <c r="AJ450" s="24" t="n"/>
      <c r="AK450" s="25" t="n"/>
      <c r="AL450" s="25" t="n"/>
      <c r="AM450" s="24" t="n"/>
      <c r="AN450" s="19" t="n"/>
      <c r="AO450" s="22">
        <f>IFERROR(TRIM(INDEX($A450:$AH450,MATCH(Lists!$J$2,$A$1:$AH$1,0))&amp;""),"")</f>
        <v/>
      </c>
      <c r="AP450" s="22">
        <f>IFERROR(TRIM(INDEX($A450:$AH450,MATCH(Lists!$J$3,$A$1:$AH$1,0))&amp;""),"")</f>
        <v/>
      </c>
      <c r="AQ450" s="22">
        <f>IFERROR(TRIM(INDEX($A450:$AH450,MATCH(Lists!$J$4,$A$1:$AH$1,0))&amp;""),"")</f>
        <v/>
      </c>
      <c r="AR450" s="22">
        <f>IFERROR(TRIM(INDEX($A450:$AH450,MATCH(Lists!$J$5,$A$1:$AH$1,0))&amp;""),"")</f>
        <v/>
      </c>
      <c r="AS450" s="22">
        <f>IF(AO450="","",COUNTIF(Sessions!$B$2:$B$501,AO450))</f>
        <v/>
      </c>
      <c r="AT450" s="23">
        <f>IF(N(AS450)=0,"",SUMPRODUCT(MAX((Sessions!$B$2:$B$501=AO450)*Sessions!$A$2:$A$501)))</f>
        <v/>
      </c>
      <c r="AU450" s="23">
        <f>IF(AND(ISNUMBER(AK450),ISNUMBER(Clients!$M$20)),AK450+Clients!$M$20,"")</f>
        <v/>
      </c>
    </row>
    <row r="451">
      <c r="AI451" s="19" t="n"/>
      <c r="AJ451" s="24" t="n"/>
      <c r="AK451" s="25" t="n"/>
      <c r="AL451" s="25" t="n"/>
      <c r="AM451" s="24" t="n"/>
      <c r="AN451" s="19" t="n"/>
      <c r="AO451" s="22">
        <f>IFERROR(TRIM(INDEX($A451:$AH451,MATCH(Lists!$J$2,$A$1:$AH$1,0))&amp;""),"")</f>
        <v/>
      </c>
      <c r="AP451" s="22">
        <f>IFERROR(TRIM(INDEX($A451:$AH451,MATCH(Lists!$J$3,$A$1:$AH$1,0))&amp;""),"")</f>
        <v/>
      </c>
      <c r="AQ451" s="22">
        <f>IFERROR(TRIM(INDEX($A451:$AH451,MATCH(Lists!$J$4,$A$1:$AH$1,0))&amp;""),"")</f>
        <v/>
      </c>
      <c r="AR451" s="22">
        <f>IFERROR(TRIM(INDEX($A451:$AH451,MATCH(Lists!$J$5,$A$1:$AH$1,0))&amp;""),"")</f>
        <v/>
      </c>
      <c r="AS451" s="22">
        <f>IF(AO451="","",COUNTIF(Sessions!$B$2:$B$501,AO451))</f>
        <v/>
      </c>
      <c r="AT451" s="23">
        <f>IF(N(AS451)=0,"",SUMPRODUCT(MAX((Sessions!$B$2:$B$501=AO451)*Sessions!$A$2:$A$501)))</f>
        <v/>
      </c>
      <c r="AU451" s="23">
        <f>IF(AND(ISNUMBER(AK451),ISNUMBER(Clients!$M$20)),AK451+Clients!$M$20,"")</f>
        <v/>
      </c>
    </row>
    <row r="452">
      <c r="AI452" s="19" t="n"/>
      <c r="AJ452" s="24" t="n"/>
      <c r="AK452" s="25" t="n"/>
      <c r="AL452" s="25" t="n"/>
      <c r="AM452" s="24" t="n"/>
      <c r="AN452" s="19" t="n"/>
      <c r="AO452" s="22">
        <f>IFERROR(TRIM(INDEX($A452:$AH452,MATCH(Lists!$J$2,$A$1:$AH$1,0))&amp;""),"")</f>
        <v/>
      </c>
      <c r="AP452" s="22">
        <f>IFERROR(TRIM(INDEX($A452:$AH452,MATCH(Lists!$J$3,$A$1:$AH$1,0))&amp;""),"")</f>
        <v/>
      </c>
      <c r="AQ452" s="22">
        <f>IFERROR(TRIM(INDEX($A452:$AH452,MATCH(Lists!$J$4,$A$1:$AH$1,0))&amp;""),"")</f>
        <v/>
      </c>
      <c r="AR452" s="22">
        <f>IFERROR(TRIM(INDEX($A452:$AH452,MATCH(Lists!$J$5,$A$1:$AH$1,0))&amp;""),"")</f>
        <v/>
      </c>
      <c r="AS452" s="22">
        <f>IF(AO452="","",COUNTIF(Sessions!$B$2:$B$501,AO452))</f>
        <v/>
      </c>
      <c r="AT452" s="23">
        <f>IF(N(AS452)=0,"",SUMPRODUCT(MAX((Sessions!$B$2:$B$501=AO452)*Sessions!$A$2:$A$501)))</f>
        <v/>
      </c>
      <c r="AU452" s="23">
        <f>IF(AND(ISNUMBER(AK452),ISNUMBER(Clients!$M$20)),AK452+Clients!$M$20,"")</f>
        <v/>
      </c>
    </row>
    <row r="453">
      <c r="AI453" s="19" t="n"/>
      <c r="AJ453" s="24" t="n"/>
      <c r="AK453" s="25" t="n"/>
      <c r="AL453" s="25" t="n"/>
      <c r="AM453" s="24" t="n"/>
      <c r="AN453" s="19" t="n"/>
      <c r="AO453" s="22">
        <f>IFERROR(TRIM(INDEX($A453:$AH453,MATCH(Lists!$J$2,$A$1:$AH$1,0))&amp;""),"")</f>
        <v/>
      </c>
      <c r="AP453" s="22">
        <f>IFERROR(TRIM(INDEX($A453:$AH453,MATCH(Lists!$J$3,$A$1:$AH$1,0))&amp;""),"")</f>
        <v/>
      </c>
      <c r="AQ453" s="22">
        <f>IFERROR(TRIM(INDEX($A453:$AH453,MATCH(Lists!$J$4,$A$1:$AH$1,0))&amp;""),"")</f>
        <v/>
      </c>
      <c r="AR453" s="22">
        <f>IFERROR(TRIM(INDEX($A453:$AH453,MATCH(Lists!$J$5,$A$1:$AH$1,0))&amp;""),"")</f>
        <v/>
      </c>
      <c r="AS453" s="22">
        <f>IF(AO453="","",COUNTIF(Sessions!$B$2:$B$501,AO453))</f>
        <v/>
      </c>
      <c r="AT453" s="23">
        <f>IF(N(AS453)=0,"",SUMPRODUCT(MAX((Sessions!$B$2:$B$501=AO453)*Sessions!$A$2:$A$501)))</f>
        <v/>
      </c>
      <c r="AU453" s="23">
        <f>IF(AND(ISNUMBER(AK453),ISNUMBER(Clients!$M$20)),AK453+Clients!$M$20,"")</f>
        <v/>
      </c>
    </row>
    <row r="454">
      <c r="AI454" s="19" t="n"/>
      <c r="AJ454" s="24" t="n"/>
      <c r="AK454" s="25" t="n"/>
      <c r="AL454" s="25" t="n"/>
      <c r="AM454" s="24" t="n"/>
      <c r="AN454" s="19" t="n"/>
      <c r="AO454" s="22">
        <f>IFERROR(TRIM(INDEX($A454:$AH454,MATCH(Lists!$J$2,$A$1:$AH$1,0))&amp;""),"")</f>
        <v/>
      </c>
      <c r="AP454" s="22">
        <f>IFERROR(TRIM(INDEX($A454:$AH454,MATCH(Lists!$J$3,$A$1:$AH$1,0))&amp;""),"")</f>
        <v/>
      </c>
      <c r="AQ454" s="22">
        <f>IFERROR(TRIM(INDEX($A454:$AH454,MATCH(Lists!$J$4,$A$1:$AH$1,0))&amp;""),"")</f>
        <v/>
      </c>
      <c r="AR454" s="22">
        <f>IFERROR(TRIM(INDEX($A454:$AH454,MATCH(Lists!$J$5,$A$1:$AH$1,0))&amp;""),"")</f>
        <v/>
      </c>
      <c r="AS454" s="22">
        <f>IF(AO454="","",COUNTIF(Sessions!$B$2:$B$501,AO454))</f>
        <v/>
      </c>
      <c r="AT454" s="23">
        <f>IF(N(AS454)=0,"",SUMPRODUCT(MAX((Sessions!$B$2:$B$501=AO454)*Sessions!$A$2:$A$501)))</f>
        <v/>
      </c>
      <c r="AU454" s="23">
        <f>IF(AND(ISNUMBER(AK454),ISNUMBER(Clients!$M$20)),AK454+Clients!$M$20,"")</f>
        <v/>
      </c>
    </row>
    <row r="455">
      <c r="AI455" s="19" t="n"/>
      <c r="AJ455" s="24" t="n"/>
      <c r="AK455" s="25" t="n"/>
      <c r="AL455" s="25" t="n"/>
      <c r="AM455" s="24" t="n"/>
      <c r="AN455" s="19" t="n"/>
      <c r="AO455" s="22">
        <f>IFERROR(TRIM(INDEX($A455:$AH455,MATCH(Lists!$J$2,$A$1:$AH$1,0))&amp;""),"")</f>
        <v/>
      </c>
      <c r="AP455" s="22">
        <f>IFERROR(TRIM(INDEX($A455:$AH455,MATCH(Lists!$J$3,$A$1:$AH$1,0))&amp;""),"")</f>
        <v/>
      </c>
      <c r="AQ455" s="22">
        <f>IFERROR(TRIM(INDEX($A455:$AH455,MATCH(Lists!$J$4,$A$1:$AH$1,0))&amp;""),"")</f>
        <v/>
      </c>
      <c r="AR455" s="22">
        <f>IFERROR(TRIM(INDEX($A455:$AH455,MATCH(Lists!$J$5,$A$1:$AH$1,0))&amp;""),"")</f>
        <v/>
      </c>
      <c r="AS455" s="22">
        <f>IF(AO455="","",COUNTIF(Sessions!$B$2:$B$501,AO455))</f>
        <v/>
      </c>
      <c r="AT455" s="23">
        <f>IF(N(AS455)=0,"",SUMPRODUCT(MAX((Sessions!$B$2:$B$501=AO455)*Sessions!$A$2:$A$501)))</f>
        <v/>
      </c>
      <c r="AU455" s="23">
        <f>IF(AND(ISNUMBER(AK455),ISNUMBER(Clients!$M$20)),AK455+Clients!$M$20,"")</f>
        <v/>
      </c>
    </row>
    <row r="456">
      <c r="AI456" s="19" t="n"/>
      <c r="AJ456" s="24" t="n"/>
      <c r="AK456" s="25" t="n"/>
      <c r="AL456" s="25" t="n"/>
      <c r="AM456" s="24" t="n"/>
      <c r="AN456" s="19" t="n"/>
      <c r="AO456" s="22">
        <f>IFERROR(TRIM(INDEX($A456:$AH456,MATCH(Lists!$J$2,$A$1:$AH$1,0))&amp;""),"")</f>
        <v/>
      </c>
      <c r="AP456" s="22">
        <f>IFERROR(TRIM(INDEX($A456:$AH456,MATCH(Lists!$J$3,$A$1:$AH$1,0))&amp;""),"")</f>
        <v/>
      </c>
      <c r="AQ456" s="22">
        <f>IFERROR(TRIM(INDEX($A456:$AH456,MATCH(Lists!$J$4,$A$1:$AH$1,0))&amp;""),"")</f>
        <v/>
      </c>
      <c r="AR456" s="22">
        <f>IFERROR(TRIM(INDEX($A456:$AH456,MATCH(Lists!$J$5,$A$1:$AH$1,0))&amp;""),"")</f>
        <v/>
      </c>
      <c r="AS456" s="22">
        <f>IF(AO456="","",COUNTIF(Sessions!$B$2:$B$501,AO456))</f>
        <v/>
      </c>
      <c r="AT456" s="23">
        <f>IF(N(AS456)=0,"",SUMPRODUCT(MAX((Sessions!$B$2:$B$501=AO456)*Sessions!$A$2:$A$501)))</f>
        <v/>
      </c>
      <c r="AU456" s="23">
        <f>IF(AND(ISNUMBER(AK456),ISNUMBER(Clients!$M$20)),AK456+Clients!$M$20,"")</f>
        <v/>
      </c>
    </row>
    <row r="457">
      <c r="AI457" s="19" t="n"/>
      <c r="AJ457" s="24" t="n"/>
      <c r="AK457" s="25" t="n"/>
      <c r="AL457" s="25" t="n"/>
      <c r="AM457" s="24" t="n"/>
      <c r="AN457" s="19" t="n"/>
      <c r="AO457" s="22">
        <f>IFERROR(TRIM(INDEX($A457:$AH457,MATCH(Lists!$J$2,$A$1:$AH$1,0))&amp;""),"")</f>
        <v/>
      </c>
      <c r="AP457" s="22">
        <f>IFERROR(TRIM(INDEX($A457:$AH457,MATCH(Lists!$J$3,$A$1:$AH$1,0))&amp;""),"")</f>
        <v/>
      </c>
      <c r="AQ457" s="22">
        <f>IFERROR(TRIM(INDEX($A457:$AH457,MATCH(Lists!$J$4,$A$1:$AH$1,0))&amp;""),"")</f>
        <v/>
      </c>
      <c r="AR457" s="22">
        <f>IFERROR(TRIM(INDEX($A457:$AH457,MATCH(Lists!$J$5,$A$1:$AH$1,0))&amp;""),"")</f>
        <v/>
      </c>
      <c r="AS457" s="22">
        <f>IF(AO457="","",COUNTIF(Sessions!$B$2:$B$501,AO457))</f>
        <v/>
      </c>
      <c r="AT457" s="23">
        <f>IF(N(AS457)=0,"",SUMPRODUCT(MAX((Sessions!$B$2:$B$501=AO457)*Sessions!$A$2:$A$501)))</f>
        <v/>
      </c>
      <c r="AU457" s="23">
        <f>IF(AND(ISNUMBER(AK457),ISNUMBER(Clients!$M$20)),AK457+Clients!$M$20,"")</f>
        <v/>
      </c>
    </row>
    <row r="458">
      <c r="AI458" s="19" t="n"/>
      <c r="AJ458" s="24" t="n"/>
      <c r="AK458" s="25" t="n"/>
      <c r="AL458" s="25" t="n"/>
      <c r="AM458" s="24" t="n"/>
      <c r="AN458" s="19" t="n"/>
      <c r="AO458" s="22">
        <f>IFERROR(TRIM(INDEX($A458:$AH458,MATCH(Lists!$J$2,$A$1:$AH$1,0))&amp;""),"")</f>
        <v/>
      </c>
      <c r="AP458" s="22">
        <f>IFERROR(TRIM(INDEX($A458:$AH458,MATCH(Lists!$J$3,$A$1:$AH$1,0))&amp;""),"")</f>
        <v/>
      </c>
      <c r="AQ458" s="22">
        <f>IFERROR(TRIM(INDEX($A458:$AH458,MATCH(Lists!$J$4,$A$1:$AH$1,0))&amp;""),"")</f>
        <v/>
      </c>
      <c r="AR458" s="22">
        <f>IFERROR(TRIM(INDEX($A458:$AH458,MATCH(Lists!$J$5,$A$1:$AH$1,0))&amp;""),"")</f>
        <v/>
      </c>
      <c r="AS458" s="22">
        <f>IF(AO458="","",COUNTIF(Sessions!$B$2:$B$501,AO458))</f>
        <v/>
      </c>
      <c r="AT458" s="23">
        <f>IF(N(AS458)=0,"",SUMPRODUCT(MAX((Sessions!$B$2:$B$501=AO458)*Sessions!$A$2:$A$501)))</f>
        <v/>
      </c>
      <c r="AU458" s="23">
        <f>IF(AND(ISNUMBER(AK458),ISNUMBER(Clients!$M$20)),AK458+Clients!$M$20,"")</f>
        <v/>
      </c>
    </row>
    <row r="459">
      <c r="AI459" s="19" t="n"/>
      <c r="AJ459" s="24" t="n"/>
      <c r="AK459" s="25" t="n"/>
      <c r="AL459" s="25" t="n"/>
      <c r="AM459" s="24" t="n"/>
      <c r="AN459" s="19" t="n"/>
      <c r="AO459" s="22">
        <f>IFERROR(TRIM(INDEX($A459:$AH459,MATCH(Lists!$J$2,$A$1:$AH$1,0))&amp;""),"")</f>
        <v/>
      </c>
      <c r="AP459" s="22">
        <f>IFERROR(TRIM(INDEX($A459:$AH459,MATCH(Lists!$J$3,$A$1:$AH$1,0))&amp;""),"")</f>
        <v/>
      </c>
      <c r="AQ459" s="22">
        <f>IFERROR(TRIM(INDEX($A459:$AH459,MATCH(Lists!$J$4,$A$1:$AH$1,0))&amp;""),"")</f>
        <v/>
      </c>
      <c r="AR459" s="22">
        <f>IFERROR(TRIM(INDEX($A459:$AH459,MATCH(Lists!$J$5,$A$1:$AH$1,0))&amp;""),"")</f>
        <v/>
      </c>
      <c r="AS459" s="22">
        <f>IF(AO459="","",COUNTIF(Sessions!$B$2:$B$501,AO459))</f>
        <v/>
      </c>
      <c r="AT459" s="23">
        <f>IF(N(AS459)=0,"",SUMPRODUCT(MAX((Sessions!$B$2:$B$501=AO459)*Sessions!$A$2:$A$501)))</f>
        <v/>
      </c>
      <c r="AU459" s="23">
        <f>IF(AND(ISNUMBER(AK459),ISNUMBER(Clients!$M$20)),AK459+Clients!$M$20,"")</f>
        <v/>
      </c>
    </row>
    <row r="460">
      <c r="AI460" s="19" t="n"/>
      <c r="AJ460" s="24" t="n"/>
      <c r="AK460" s="25" t="n"/>
      <c r="AL460" s="25" t="n"/>
      <c r="AM460" s="24" t="n"/>
      <c r="AN460" s="19" t="n"/>
      <c r="AO460" s="22">
        <f>IFERROR(TRIM(INDEX($A460:$AH460,MATCH(Lists!$J$2,$A$1:$AH$1,0))&amp;""),"")</f>
        <v/>
      </c>
      <c r="AP460" s="22">
        <f>IFERROR(TRIM(INDEX($A460:$AH460,MATCH(Lists!$J$3,$A$1:$AH$1,0))&amp;""),"")</f>
        <v/>
      </c>
      <c r="AQ460" s="22">
        <f>IFERROR(TRIM(INDEX($A460:$AH460,MATCH(Lists!$J$4,$A$1:$AH$1,0))&amp;""),"")</f>
        <v/>
      </c>
      <c r="AR460" s="22">
        <f>IFERROR(TRIM(INDEX($A460:$AH460,MATCH(Lists!$J$5,$A$1:$AH$1,0))&amp;""),"")</f>
        <v/>
      </c>
      <c r="AS460" s="22">
        <f>IF(AO460="","",COUNTIF(Sessions!$B$2:$B$501,AO460))</f>
        <v/>
      </c>
      <c r="AT460" s="23">
        <f>IF(N(AS460)=0,"",SUMPRODUCT(MAX((Sessions!$B$2:$B$501=AO460)*Sessions!$A$2:$A$501)))</f>
        <v/>
      </c>
      <c r="AU460" s="23">
        <f>IF(AND(ISNUMBER(AK460),ISNUMBER(Clients!$M$20)),AK460+Clients!$M$20,"")</f>
        <v/>
      </c>
    </row>
    <row r="461">
      <c r="AI461" s="19" t="n"/>
      <c r="AJ461" s="24" t="n"/>
      <c r="AK461" s="25" t="n"/>
      <c r="AL461" s="25" t="n"/>
      <c r="AM461" s="24" t="n"/>
      <c r="AN461" s="19" t="n"/>
      <c r="AO461" s="22">
        <f>IFERROR(TRIM(INDEX($A461:$AH461,MATCH(Lists!$J$2,$A$1:$AH$1,0))&amp;""),"")</f>
        <v/>
      </c>
      <c r="AP461" s="22">
        <f>IFERROR(TRIM(INDEX($A461:$AH461,MATCH(Lists!$J$3,$A$1:$AH$1,0))&amp;""),"")</f>
        <v/>
      </c>
      <c r="AQ461" s="22">
        <f>IFERROR(TRIM(INDEX($A461:$AH461,MATCH(Lists!$J$4,$A$1:$AH$1,0))&amp;""),"")</f>
        <v/>
      </c>
      <c r="AR461" s="22">
        <f>IFERROR(TRIM(INDEX($A461:$AH461,MATCH(Lists!$J$5,$A$1:$AH$1,0))&amp;""),"")</f>
        <v/>
      </c>
      <c r="AS461" s="22">
        <f>IF(AO461="","",COUNTIF(Sessions!$B$2:$B$501,AO461))</f>
        <v/>
      </c>
      <c r="AT461" s="23">
        <f>IF(N(AS461)=0,"",SUMPRODUCT(MAX((Sessions!$B$2:$B$501=AO461)*Sessions!$A$2:$A$501)))</f>
        <v/>
      </c>
      <c r="AU461" s="23">
        <f>IF(AND(ISNUMBER(AK461),ISNUMBER(Clients!$M$20)),AK461+Clients!$M$20,"")</f>
        <v/>
      </c>
    </row>
    <row r="462">
      <c r="AI462" s="19" t="n"/>
      <c r="AJ462" s="24" t="n"/>
      <c r="AK462" s="25" t="n"/>
      <c r="AL462" s="25" t="n"/>
      <c r="AM462" s="24" t="n"/>
      <c r="AN462" s="19" t="n"/>
      <c r="AO462" s="22">
        <f>IFERROR(TRIM(INDEX($A462:$AH462,MATCH(Lists!$J$2,$A$1:$AH$1,0))&amp;""),"")</f>
        <v/>
      </c>
      <c r="AP462" s="22">
        <f>IFERROR(TRIM(INDEX($A462:$AH462,MATCH(Lists!$J$3,$A$1:$AH$1,0))&amp;""),"")</f>
        <v/>
      </c>
      <c r="AQ462" s="22">
        <f>IFERROR(TRIM(INDEX($A462:$AH462,MATCH(Lists!$J$4,$A$1:$AH$1,0))&amp;""),"")</f>
        <v/>
      </c>
      <c r="AR462" s="22">
        <f>IFERROR(TRIM(INDEX($A462:$AH462,MATCH(Lists!$J$5,$A$1:$AH$1,0))&amp;""),"")</f>
        <v/>
      </c>
      <c r="AS462" s="22">
        <f>IF(AO462="","",COUNTIF(Sessions!$B$2:$B$501,AO462))</f>
        <v/>
      </c>
      <c r="AT462" s="23">
        <f>IF(N(AS462)=0,"",SUMPRODUCT(MAX((Sessions!$B$2:$B$501=AO462)*Sessions!$A$2:$A$501)))</f>
        <v/>
      </c>
      <c r="AU462" s="23">
        <f>IF(AND(ISNUMBER(AK462),ISNUMBER(Clients!$M$20)),AK462+Clients!$M$20,"")</f>
        <v/>
      </c>
    </row>
    <row r="463">
      <c r="AI463" s="19" t="n"/>
      <c r="AJ463" s="24" t="n"/>
      <c r="AK463" s="25" t="n"/>
      <c r="AL463" s="25" t="n"/>
      <c r="AM463" s="24" t="n"/>
      <c r="AN463" s="19" t="n"/>
      <c r="AO463" s="22">
        <f>IFERROR(TRIM(INDEX($A463:$AH463,MATCH(Lists!$J$2,$A$1:$AH$1,0))&amp;""),"")</f>
        <v/>
      </c>
      <c r="AP463" s="22">
        <f>IFERROR(TRIM(INDEX($A463:$AH463,MATCH(Lists!$J$3,$A$1:$AH$1,0))&amp;""),"")</f>
        <v/>
      </c>
      <c r="AQ463" s="22">
        <f>IFERROR(TRIM(INDEX($A463:$AH463,MATCH(Lists!$J$4,$A$1:$AH$1,0))&amp;""),"")</f>
        <v/>
      </c>
      <c r="AR463" s="22">
        <f>IFERROR(TRIM(INDEX($A463:$AH463,MATCH(Lists!$J$5,$A$1:$AH$1,0))&amp;""),"")</f>
        <v/>
      </c>
      <c r="AS463" s="22">
        <f>IF(AO463="","",COUNTIF(Sessions!$B$2:$B$501,AO463))</f>
        <v/>
      </c>
      <c r="AT463" s="23">
        <f>IF(N(AS463)=0,"",SUMPRODUCT(MAX((Sessions!$B$2:$B$501=AO463)*Sessions!$A$2:$A$501)))</f>
        <v/>
      </c>
      <c r="AU463" s="23">
        <f>IF(AND(ISNUMBER(AK463),ISNUMBER(Clients!$M$20)),AK463+Clients!$M$20,"")</f>
        <v/>
      </c>
    </row>
    <row r="464">
      <c r="AI464" s="19" t="n"/>
      <c r="AJ464" s="24" t="n"/>
      <c r="AK464" s="25" t="n"/>
      <c r="AL464" s="25" t="n"/>
      <c r="AM464" s="24" t="n"/>
      <c r="AN464" s="19" t="n"/>
      <c r="AO464" s="22">
        <f>IFERROR(TRIM(INDEX($A464:$AH464,MATCH(Lists!$J$2,$A$1:$AH$1,0))&amp;""),"")</f>
        <v/>
      </c>
      <c r="AP464" s="22">
        <f>IFERROR(TRIM(INDEX($A464:$AH464,MATCH(Lists!$J$3,$A$1:$AH$1,0))&amp;""),"")</f>
        <v/>
      </c>
      <c r="AQ464" s="22">
        <f>IFERROR(TRIM(INDEX($A464:$AH464,MATCH(Lists!$J$4,$A$1:$AH$1,0))&amp;""),"")</f>
        <v/>
      </c>
      <c r="AR464" s="22">
        <f>IFERROR(TRIM(INDEX($A464:$AH464,MATCH(Lists!$J$5,$A$1:$AH$1,0))&amp;""),"")</f>
        <v/>
      </c>
      <c r="AS464" s="22">
        <f>IF(AO464="","",COUNTIF(Sessions!$B$2:$B$501,AO464))</f>
        <v/>
      </c>
      <c r="AT464" s="23">
        <f>IF(N(AS464)=0,"",SUMPRODUCT(MAX((Sessions!$B$2:$B$501=AO464)*Sessions!$A$2:$A$501)))</f>
        <v/>
      </c>
      <c r="AU464" s="23">
        <f>IF(AND(ISNUMBER(AK464),ISNUMBER(Clients!$M$20)),AK464+Clients!$M$20,"")</f>
        <v/>
      </c>
    </row>
    <row r="465">
      <c r="AI465" s="19" t="n"/>
      <c r="AJ465" s="24" t="n"/>
      <c r="AK465" s="25" t="n"/>
      <c r="AL465" s="25" t="n"/>
      <c r="AM465" s="24" t="n"/>
      <c r="AN465" s="19" t="n"/>
      <c r="AO465" s="22">
        <f>IFERROR(TRIM(INDEX($A465:$AH465,MATCH(Lists!$J$2,$A$1:$AH$1,0))&amp;""),"")</f>
        <v/>
      </c>
      <c r="AP465" s="22">
        <f>IFERROR(TRIM(INDEX($A465:$AH465,MATCH(Lists!$J$3,$A$1:$AH$1,0))&amp;""),"")</f>
        <v/>
      </c>
      <c r="AQ465" s="22">
        <f>IFERROR(TRIM(INDEX($A465:$AH465,MATCH(Lists!$J$4,$A$1:$AH$1,0))&amp;""),"")</f>
        <v/>
      </c>
      <c r="AR465" s="22">
        <f>IFERROR(TRIM(INDEX($A465:$AH465,MATCH(Lists!$J$5,$A$1:$AH$1,0))&amp;""),"")</f>
        <v/>
      </c>
      <c r="AS465" s="22">
        <f>IF(AO465="","",COUNTIF(Sessions!$B$2:$B$501,AO465))</f>
        <v/>
      </c>
      <c r="AT465" s="23">
        <f>IF(N(AS465)=0,"",SUMPRODUCT(MAX((Sessions!$B$2:$B$501=AO465)*Sessions!$A$2:$A$501)))</f>
        <v/>
      </c>
      <c r="AU465" s="23">
        <f>IF(AND(ISNUMBER(AK465),ISNUMBER(Clients!$M$20)),AK465+Clients!$M$20,"")</f>
        <v/>
      </c>
    </row>
    <row r="466">
      <c r="AI466" s="19" t="n"/>
      <c r="AJ466" s="24" t="n"/>
      <c r="AK466" s="25" t="n"/>
      <c r="AL466" s="25" t="n"/>
      <c r="AM466" s="24" t="n"/>
      <c r="AN466" s="19" t="n"/>
      <c r="AO466" s="22">
        <f>IFERROR(TRIM(INDEX($A466:$AH466,MATCH(Lists!$J$2,$A$1:$AH$1,0))&amp;""),"")</f>
        <v/>
      </c>
      <c r="AP466" s="22">
        <f>IFERROR(TRIM(INDEX($A466:$AH466,MATCH(Lists!$J$3,$A$1:$AH$1,0))&amp;""),"")</f>
        <v/>
      </c>
      <c r="AQ466" s="22">
        <f>IFERROR(TRIM(INDEX($A466:$AH466,MATCH(Lists!$J$4,$A$1:$AH$1,0))&amp;""),"")</f>
        <v/>
      </c>
      <c r="AR466" s="22">
        <f>IFERROR(TRIM(INDEX($A466:$AH466,MATCH(Lists!$J$5,$A$1:$AH$1,0))&amp;""),"")</f>
        <v/>
      </c>
      <c r="AS466" s="22">
        <f>IF(AO466="","",COUNTIF(Sessions!$B$2:$B$501,AO466))</f>
        <v/>
      </c>
      <c r="AT466" s="23">
        <f>IF(N(AS466)=0,"",SUMPRODUCT(MAX((Sessions!$B$2:$B$501=AO466)*Sessions!$A$2:$A$501)))</f>
        <v/>
      </c>
      <c r="AU466" s="23">
        <f>IF(AND(ISNUMBER(AK466),ISNUMBER(Clients!$M$20)),AK466+Clients!$M$20,"")</f>
        <v/>
      </c>
    </row>
    <row r="467">
      <c r="AI467" s="19" t="n"/>
      <c r="AJ467" s="24" t="n"/>
      <c r="AK467" s="25" t="n"/>
      <c r="AL467" s="25" t="n"/>
      <c r="AM467" s="24" t="n"/>
      <c r="AN467" s="19" t="n"/>
      <c r="AO467" s="22">
        <f>IFERROR(TRIM(INDEX($A467:$AH467,MATCH(Lists!$J$2,$A$1:$AH$1,0))&amp;""),"")</f>
        <v/>
      </c>
      <c r="AP467" s="22">
        <f>IFERROR(TRIM(INDEX($A467:$AH467,MATCH(Lists!$J$3,$A$1:$AH$1,0))&amp;""),"")</f>
        <v/>
      </c>
      <c r="AQ467" s="22">
        <f>IFERROR(TRIM(INDEX($A467:$AH467,MATCH(Lists!$J$4,$A$1:$AH$1,0))&amp;""),"")</f>
        <v/>
      </c>
      <c r="AR467" s="22">
        <f>IFERROR(TRIM(INDEX($A467:$AH467,MATCH(Lists!$J$5,$A$1:$AH$1,0))&amp;""),"")</f>
        <v/>
      </c>
      <c r="AS467" s="22">
        <f>IF(AO467="","",COUNTIF(Sessions!$B$2:$B$501,AO467))</f>
        <v/>
      </c>
      <c r="AT467" s="23">
        <f>IF(N(AS467)=0,"",SUMPRODUCT(MAX((Sessions!$B$2:$B$501=AO467)*Sessions!$A$2:$A$501)))</f>
        <v/>
      </c>
      <c r="AU467" s="23">
        <f>IF(AND(ISNUMBER(AK467),ISNUMBER(Clients!$M$20)),AK467+Clients!$M$20,"")</f>
        <v/>
      </c>
    </row>
    <row r="468">
      <c r="AI468" s="19" t="n"/>
      <c r="AJ468" s="24" t="n"/>
      <c r="AK468" s="25" t="n"/>
      <c r="AL468" s="25" t="n"/>
      <c r="AM468" s="24" t="n"/>
      <c r="AN468" s="19" t="n"/>
      <c r="AO468" s="22">
        <f>IFERROR(TRIM(INDEX($A468:$AH468,MATCH(Lists!$J$2,$A$1:$AH$1,0))&amp;""),"")</f>
        <v/>
      </c>
      <c r="AP468" s="22">
        <f>IFERROR(TRIM(INDEX($A468:$AH468,MATCH(Lists!$J$3,$A$1:$AH$1,0))&amp;""),"")</f>
        <v/>
      </c>
      <c r="AQ468" s="22">
        <f>IFERROR(TRIM(INDEX($A468:$AH468,MATCH(Lists!$J$4,$A$1:$AH$1,0))&amp;""),"")</f>
        <v/>
      </c>
      <c r="AR468" s="22">
        <f>IFERROR(TRIM(INDEX($A468:$AH468,MATCH(Lists!$J$5,$A$1:$AH$1,0))&amp;""),"")</f>
        <v/>
      </c>
      <c r="AS468" s="22">
        <f>IF(AO468="","",COUNTIF(Sessions!$B$2:$B$501,AO468))</f>
        <v/>
      </c>
      <c r="AT468" s="23">
        <f>IF(N(AS468)=0,"",SUMPRODUCT(MAX((Sessions!$B$2:$B$501=AO468)*Sessions!$A$2:$A$501)))</f>
        <v/>
      </c>
      <c r="AU468" s="23">
        <f>IF(AND(ISNUMBER(AK468),ISNUMBER(Clients!$M$20)),AK468+Clients!$M$20,"")</f>
        <v/>
      </c>
    </row>
    <row r="469">
      <c r="AI469" s="19" t="n"/>
      <c r="AJ469" s="24" t="n"/>
      <c r="AK469" s="25" t="n"/>
      <c r="AL469" s="25" t="n"/>
      <c r="AM469" s="24" t="n"/>
      <c r="AN469" s="19" t="n"/>
      <c r="AO469" s="22">
        <f>IFERROR(TRIM(INDEX($A469:$AH469,MATCH(Lists!$J$2,$A$1:$AH$1,0))&amp;""),"")</f>
        <v/>
      </c>
      <c r="AP469" s="22">
        <f>IFERROR(TRIM(INDEX($A469:$AH469,MATCH(Lists!$J$3,$A$1:$AH$1,0))&amp;""),"")</f>
        <v/>
      </c>
      <c r="AQ469" s="22">
        <f>IFERROR(TRIM(INDEX($A469:$AH469,MATCH(Lists!$J$4,$A$1:$AH$1,0))&amp;""),"")</f>
        <v/>
      </c>
      <c r="AR469" s="22">
        <f>IFERROR(TRIM(INDEX($A469:$AH469,MATCH(Lists!$J$5,$A$1:$AH$1,0))&amp;""),"")</f>
        <v/>
      </c>
      <c r="AS469" s="22">
        <f>IF(AO469="","",COUNTIF(Sessions!$B$2:$B$501,AO469))</f>
        <v/>
      </c>
      <c r="AT469" s="23">
        <f>IF(N(AS469)=0,"",SUMPRODUCT(MAX((Sessions!$B$2:$B$501=AO469)*Sessions!$A$2:$A$501)))</f>
        <v/>
      </c>
      <c r="AU469" s="23">
        <f>IF(AND(ISNUMBER(AK469),ISNUMBER(Clients!$M$20)),AK469+Clients!$M$20,"")</f>
        <v/>
      </c>
    </row>
    <row r="470">
      <c r="AI470" s="19" t="n"/>
      <c r="AJ470" s="24" t="n"/>
      <c r="AK470" s="25" t="n"/>
      <c r="AL470" s="25" t="n"/>
      <c r="AM470" s="24" t="n"/>
      <c r="AN470" s="19" t="n"/>
      <c r="AO470" s="22">
        <f>IFERROR(TRIM(INDEX($A470:$AH470,MATCH(Lists!$J$2,$A$1:$AH$1,0))&amp;""),"")</f>
        <v/>
      </c>
      <c r="AP470" s="22">
        <f>IFERROR(TRIM(INDEX($A470:$AH470,MATCH(Lists!$J$3,$A$1:$AH$1,0))&amp;""),"")</f>
        <v/>
      </c>
      <c r="AQ470" s="22">
        <f>IFERROR(TRIM(INDEX($A470:$AH470,MATCH(Lists!$J$4,$A$1:$AH$1,0))&amp;""),"")</f>
        <v/>
      </c>
      <c r="AR470" s="22">
        <f>IFERROR(TRIM(INDEX($A470:$AH470,MATCH(Lists!$J$5,$A$1:$AH$1,0))&amp;""),"")</f>
        <v/>
      </c>
      <c r="AS470" s="22">
        <f>IF(AO470="","",COUNTIF(Sessions!$B$2:$B$501,AO470))</f>
        <v/>
      </c>
      <c r="AT470" s="23">
        <f>IF(N(AS470)=0,"",SUMPRODUCT(MAX((Sessions!$B$2:$B$501=AO470)*Sessions!$A$2:$A$501)))</f>
        <v/>
      </c>
      <c r="AU470" s="23">
        <f>IF(AND(ISNUMBER(AK470),ISNUMBER(Clients!$M$20)),AK470+Clients!$M$20,"")</f>
        <v/>
      </c>
    </row>
    <row r="471">
      <c r="AI471" s="19" t="n"/>
      <c r="AJ471" s="24" t="n"/>
      <c r="AK471" s="25" t="n"/>
      <c r="AL471" s="25" t="n"/>
      <c r="AM471" s="24" t="n"/>
      <c r="AN471" s="19" t="n"/>
      <c r="AO471" s="22">
        <f>IFERROR(TRIM(INDEX($A471:$AH471,MATCH(Lists!$J$2,$A$1:$AH$1,0))&amp;""),"")</f>
        <v/>
      </c>
      <c r="AP471" s="22">
        <f>IFERROR(TRIM(INDEX($A471:$AH471,MATCH(Lists!$J$3,$A$1:$AH$1,0))&amp;""),"")</f>
        <v/>
      </c>
      <c r="AQ471" s="22">
        <f>IFERROR(TRIM(INDEX($A471:$AH471,MATCH(Lists!$J$4,$A$1:$AH$1,0))&amp;""),"")</f>
        <v/>
      </c>
      <c r="AR471" s="22">
        <f>IFERROR(TRIM(INDEX($A471:$AH471,MATCH(Lists!$J$5,$A$1:$AH$1,0))&amp;""),"")</f>
        <v/>
      </c>
      <c r="AS471" s="22">
        <f>IF(AO471="","",COUNTIF(Sessions!$B$2:$B$501,AO471))</f>
        <v/>
      </c>
      <c r="AT471" s="23">
        <f>IF(N(AS471)=0,"",SUMPRODUCT(MAX((Sessions!$B$2:$B$501=AO471)*Sessions!$A$2:$A$501)))</f>
        <v/>
      </c>
      <c r="AU471" s="23">
        <f>IF(AND(ISNUMBER(AK471),ISNUMBER(Clients!$M$20)),AK471+Clients!$M$20,"")</f>
        <v/>
      </c>
    </row>
    <row r="472">
      <c r="AI472" s="19" t="n"/>
      <c r="AJ472" s="24" t="n"/>
      <c r="AK472" s="25" t="n"/>
      <c r="AL472" s="25" t="n"/>
      <c r="AM472" s="24" t="n"/>
      <c r="AN472" s="19" t="n"/>
      <c r="AO472" s="22">
        <f>IFERROR(TRIM(INDEX($A472:$AH472,MATCH(Lists!$J$2,$A$1:$AH$1,0))&amp;""),"")</f>
        <v/>
      </c>
      <c r="AP472" s="22">
        <f>IFERROR(TRIM(INDEX($A472:$AH472,MATCH(Lists!$J$3,$A$1:$AH$1,0))&amp;""),"")</f>
        <v/>
      </c>
      <c r="AQ472" s="22">
        <f>IFERROR(TRIM(INDEX($A472:$AH472,MATCH(Lists!$J$4,$A$1:$AH$1,0))&amp;""),"")</f>
        <v/>
      </c>
      <c r="AR472" s="22">
        <f>IFERROR(TRIM(INDEX($A472:$AH472,MATCH(Lists!$J$5,$A$1:$AH$1,0))&amp;""),"")</f>
        <v/>
      </c>
      <c r="AS472" s="22">
        <f>IF(AO472="","",COUNTIF(Sessions!$B$2:$B$501,AO472))</f>
        <v/>
      </c>
      <c r="AT472" s="23">
        <f>IF(N(AS472)=0,"",SUMPRODUCT(MAX((Sessions!$B$2:$B$501=AO472)*Sessions!$A$2:$A$501)))</f>
        <v/>
      </c>
      <c r="AU472" s="23">
        <f>IF(AND(ISNUMBER(AK472),ISNUMBER(Clients!$M$20)),AK472+Clients!$M$20,"")</f>
        <v/>
      </c>
    </row>
    <row r="473">
      <c r="AI473" s="19" t="n"/>
      <c r="AJ473" s="24" t="n"/>
      <c r="AK473" s="25" t="n"/>
      <c r="AL473" s="25" t="n"/>
      <c r="AM473" s="24" t="n"/>
      <c r="AN473" s="19" t="n"/>
      <c r="AO473" s="22">
        <f>IFERROR(TRIM(INDEX($A473:$AH473,MATCH(Lists!$J$2,$A$1:$AH$1,0))&amp;""),"")</f>
        <v/>
      </c>
      <c r="AP473" s="22">
        <f>IFERROR(TRIM(INDEX($A473:$AH473,MATCH(Lists!$J$3,$A$1:$AH$1,0))&amp;""),"")</f>
        <v/>
      </c>
      <c r="AQ473" s="22">
        <f>IFERROR(TRIM(INDEX($A473:$AH473,MATCH(Lists!$J$4,$A$1:$AH$1,0))&amp;""),"")</f>
        <v/>
      </c>
      <c r="AR473" s="22">
        <f>IFERROR(TRIM(INDEX($A473:$AH473,MATCH(Lists!$J$5,$A$1:$AH$1,0))&amp;""),"")</f>
        <v/>
      </c>
      <c r="AS473" s="22">
        <f>IF(AO473="","",COUNTIF(Sessions!$B$2:$B$501,AO473))</f>
        <v/>
      </c>
      <c r="AT473" s="23">
        <f>IF(N(AS473)=0,"",SUMPRODUCT(MAX((Sessions!$B$2:$B$501=AO473)*Sessions!$A$2:$A$501)))</f>
        <v/>
      </c>
      <c r="AU473" s="23">
        <f>IF(AND(ISNUMBER(AK473),ISNUMBER(Clients!$M$20)),AK473+Clients!$M$20,"")</f>
        <v/>
      </c>
    </row>
    <row r="474">
      <c r="AI474" s="19" t="n"/>
      <c r="AJ474" s="24" t="n"/>
      <c r="AK474" s="25" t="n"/>
      <c r="AL474" s="25" t="n"/>
      <c r="AM474" s="24" t="n"/>
      <c r="AN474" s="19" t="n"/>
      <c r="AO474" s="22">
        <f>IFERROR(TRIM(INDEX($A474:$AH474,MATCH(Lists!$J$2,$A$1:$AH$1,0))&amp;""),"")</f>
        <v/>
      </c>
      <c r="AP474" s="22">
        <f>IFERROR(TRIM(INDEX($A474:$AH474,MATCH(Lists!$J$3,$A$1:$AH$1,0))&amp;""),"")</f>
        <v/>
      </c>
      <c r="AQ474" s="22">
        <f>IFERROR(TRIM(INDEX($A474:$AH474,MATCH(Lists!$J$4,$A$1:$AH$1,0))&amp;""),"")</f>
        <v/>
      </c>
      <c r="AR474" s="22">
        <f>IFERROR(TRIM(INDEX($A474:$AH474,MATCH(Lists!$J$5,$A$1:$AH$1,0))&amp;""),"")</f>
        <v/>
      </c>
      <c r="AS474" s="22">
        <f>IF(AO474="","",COUNTIF(Sessions!$B$2:$B$501,AO474))</f>
        <v/>
      </c>
      <c r="AT474" s="23">
        <f>IF(N(AS474)=0,"",SUMPRODUCT(MAX((Sessions!$B$2:$B$501=AO474)*Sessions!$A$2:$A$501)))</f>
        <v/>
      </c>
      <c r="AU474" s="23">
        <f>IF(AND(ISNUMBER(AK474),ISNUMBER(Clients!$M$20)),AK474+Clients!$M$20,"")</f>
        <v/>
      </c>
    </row>
    <row r="475">
      <c r="AI475" s="19" t="n"/>
      <c r="AJ475" s="24" t="n"/>
      <c r="AK475" s="25" t="n"/>
      <c r="AL475" s="25" t="n"/>
      <c r="AM475" s="24" t="n"/>
      <c r="AN475" s="19" t="n"/>
      <c r="AO475" s="22">
        <f>IFERROR(TRIM(INDEX($A475:$AH475,MATCH(Lists!$J$2,$A$1:$AH$1,0))&amp;""),"")</f>
        <v/>
      </c>
      <c r="AP475" s="22">
        <f>IFERROR(TRIM(INDEX($A475:$AH475,MATCH(Lists!$J$3,$A$1:$AH$1,0))&amp;""),"")</f>
        <v/>
      </c>
      <c r="AQ475" s="22">
        <f>IFERROR(TRIM(INDEX($A475:$AH475,MATCH(Lists!$J$4,$A$1:$AH$1,0))&amp;""),"")</f>
        <v/>
      </c>
      <c r="AR475" s="22">
        <f>IFERROR(TRIM(INDEX($A475:$AH475,MATCH(Lists!$J$5,$A$1:$AH$1,0))&amp;""),"")</f>
        <v/>
      </c>
      <c r="AS475" s="22">
        <f>IF(AO475="","",COUNTIF(Sessions!$B$2:$B$501,AO475))</f>
        <v/>
      </c>
      <c r="AT475" s="23">
        <f>IF(N(AS475)=0,"",SUMPRODUCT(MAX((Sessions!$B$2:$B$501=AO475)*Sessions!$A$2:$A$501)))</f>
        <v/>
      </c>
      <c r="AU475" s="23">
        <f>IF(AND(ISNUMBER(AK475),ISNUMBER(Clients!$M$20)),AK475+Clients!$M$20,"")</f>
        <v/>
      </c>
    </row>
    <row r="476">
      <c r="AI476" s="19" t="n"/>
      <c r="AJ476" s="24" t="n"/>
      <c r="AK476" s="25" t="n"/>
      <c r="AL476" s="25" t="n"/>
      <c r="AM476" s="24" t="n"/>
      <c r="AN476" s="19" t="n"/>
      <c r="AO476" s="22">
        <f>IFERROR(TRIM(INDEX($A476:$AH476,MATCH(Lists!$J$2,$A$1:$AH$1,0))&amp;""),"")</f>
        <v/>
      </c>
      <c r="AP476" s="22">
        <f>IFERROR(TRIM(INDEX($A476:$AH476,MATCH(Lists!$J$3,$A$1:$AH$1,0))&amp;""),"")</f>
        <v/>
      </c>
      <c r="AQ476" s="22">
        <f>IFERROR(TRIM(INDEX($A476:$AH476,MATCH(Lists!$J$4,$A$1:$AH$1,0))&amp;""),"")</f>
        <v/>
      </c>
      <c r="AR476" s="22">
        <f>IFERROR(TRIM(INDEX($A476:$AH476,MATCH(Lists!$J$5,$A$1:$AH$1,0))&amp;""),"")</f>
        <v/>
      </c>
      <c r="AS476" s="22">
        <f>IF(AO476="","",COUNTIF(Sessions!$B$2:$B$501,AO476))</f>
        <v/>
      </c>
      <c r="AT476" s="23">
        <f>IF(N(AS476)=0,"",SUMPRODUCT(MAX((Sessions!$B$2:$B$501=AO476)*Sessions!$A$2:$A$501)))</f>
        <v/>
      </c>
      <c r="AU476" s="23">
        <f>IF(AND(ISNUMBER(AK476),ISNUMBER(Clients!$M$20)),AK476+Clients!$M$20,"")</f>
        <v/>
      </c>
    </row>
    <row r="477">
      <c r="AI477" s="19" t="n"/>
      <c r="AJ477" s="24" t="n"/>
      <c r="AK477" s="25" t="n"/>
      <c r="AL477" s="25" t="n"/>
      <c r="AM477" s="24" t="n"/>
      <c r="AN477" s="19" t="n"/>
      <c r="AO477" s="22">
        <f>IFERROR(TRIM(INDEX($A477:$AH477,MATCH(Lists!$J$2,$A$1:$AH$1,0))&amp;""),"")</f>
        <v/>
      </c>
      <c r="AP477" s="22">
        <f>IFERROR(TRIM(INDEX($A477:$AH477,MATCH(Lists!$J$3,$A$1:$AH$1,0))&amp;""),"")</f>
        <v/>
      </c>
      <c r="AQ477" s="22">
        <f>IFERROR(TRIM(INDEX($A477:$AH477,MATCH(Lists!$J$4,$A$1:$AH$1,0))&amp;""),"")</f>
        <v/>
      </c>
      <c r="AR477" s="22">
        <f>IFERROR(TRIM(INDEX($A477:$AH477,MATCH(Lists!$J$5,$A$1:$AH$1,0))&amp;""),"")</f>
        <v/>
      </c>
      <c r="AS477" s="22">
        <f>IF(AO477="","",COUNTIF(Sessions!$B$2:$B$501,AO477))</f>
        <v/>
      </c>
      <c r="AT477" s="23">
        <f>IF(N(AS477)=0,"",SUMPRODUCT(MAX((Sessions!$B$2:$B$501=AO477)*Sessions!$A$2:$A$501)))</f>
        <v/>
      </c>
      <c r="AU477" s="23">
        <f>IF(AND(ISNUMBER(AK477),ISNUMBER(Clients!$M$20)),AK477+Clients!$M$20,"")</f>
        <v/>
      </c>
    </row>
    <row r="478">
      <c r="AI478" s="19" t="n"/>
      <c r="AJ478" s="24" t="n"/>
      <c r="AK478" s="25" t="n"/>
      <c r="AL478" s="25" t="n"/>
      <c r="AM478" s="24" t="n"/>
      <c r="AN478" s="19" t="n"/>
      <c r="AO478" s="22">
        <f>IFERROR(TRIM(INDEX($A478:$AH478,MATCH(Lists!$J$2,$A$1:$AH$1,0))&amp;""),"")</f>
        <v/>
      </c>
      <c r="AP478" s="22">
        <f>IFERROR(TRIM(INDEX($A478:$AH478,MATCH(Lists!$J$3,$A$1:$AH$1,0))&amp;""),"")</f>
        <v/>
      </c>
      <c r="AQ478" s="22">
        <f>IFERROR(TRIM(INDEX($A478:$AH478,MATCH(Lists!$J$4,$A$1:$AH$1,0))&amp;""),"")</f>
        <v/>
      </c>
      <c r="AR478" s="22">
        <f>IFERROR(TRIM(INDEX($A478:$AH478,MATCH(Lists!$J$5,$A$1:$AH$1,0))&amp;""),"")</f>
        <v/>
      </c>
      <c r="AS478" s="22">
        <f>IF(AO478="","",COUNTIF(Sessions!$B$2:$B$501,AO478))</f>
        <v/>
      </c>
      <c r="AT478" s="23">
        <f>IF(N(AS478)=0,"",SUMPRODUCT(MAX((Sessions!$B$2:$B$501=AO478)*Sessions!$A$2:$A$501)))</f>
        <v/>
      </c>
      <c r="AU478" s="23">
        <f>IF(AND(ISNUMBER(AK478),ISNUMBER(Clients!$M$20)),AK478+Clients!$M$20,"")</f>
        <v/>
      </c>
    </row>
    <row r="479">
      <c r="AI479" s="19" t="n"/>
      <c r="AJ479" s="24" t="n"/>
      <c r="AK479" s="25" t="n"/>
      <c r="AL479" s="25" t="n"/>
      <c r="AM479" s="24" t="n"/>
      <c r="AN479" s="19" t="n"/>
      <c r="AO479" s="22">
        <f>IFERROR(TRIM(INDEX($A479:$AH479,MATCH(Lists!$J$2,$A$1:$AH$1,0))&amp;""),"")</f>
        <v/>
      </c>
      <c r="AP479" s="22">
        <f>IFERROR(TRIM(INDEX($A479:$AH479,MATCH(Lists!$J$3,$A$1:$AH$1,0))&amp;""),"")</f>
        <v/>
      </c>
      <c r="AQ479" s="22">
        <f>IFERROR(TRIM(INDEX($A479:$AH479,MATCH(Lists!$J$4,$A$1:$AH$1,0))&amp;""),"")</f>
        <v/>
      </c>
      <c r="AR479" s="22">
        <f>IFERROR(TRIM(INDEX($A479:$AH479,MATCH(Lists!$J$5,$A$1:$AH$1,0))&amp;""),"")</f>
        <v/>
      </c>
      <c r="AS479" s="22">
        <f>IF(AO479="","",COUNTIF(Sessions!$B$2:$B$501,AO479))</f>
        <v/>
      </c>
      <c r="AT479" s="23">
        <f>IF(N(AS479)=0,"",SUMPRODUCT(MAX((Sessions!$B$2:$B$501=AO479)*Sessions!$A$2:$A$501)))</f>
        <v/>
      </c>
      <c r="AU479" s="23">
        <f>IF(AND(ISNUMBER(AK479),ISNUMBER(Clients!$M$20)),AK479+Clients!$M$20,"")</f>
        <v/>
      </c>
    </row>
    <row r="480">
      <c r="AI480" s="19" t="n"/>
      <c r="AJ480" s="24" t="n"/>
      <c r="AK480" s="25" t="n"/>
      <c r="AL480" s="25" t="n"/>
      <c r="AM480" s="24" t="n"/>
      <c r="AN480" s="19" t="n"/>
      <c r="AO480" s="22">
        <f>IFERROR(TRIM(INDEX($A480:$AH480,MATCH(Lists!$J$2,$A$1:$AH$1,0))&amp;""),"")</f>
        <v/>
      </c>
      <c r="AP480" s="22">
        <f>IFERROR(TRIM(INDEX($A480:$AH480,MATCH(Lists!$J$3,$A$1:$AH$1,0))&amp;""),"")</f>
        <v/>
      </c>
      <c r="AQ480" s="22">
        <f>IFERROR(TRIM(INDEX($A480:$AH480,MATCH(Lists!$J$4,$A$1:$AH$1,0))&amp;""),"")</f>
        <v/>
      </c>
      <c r="AR480" s="22">
        <f>IFERROR(TRIM(INDEX($A480:$AH480,MATCH(Lists!$J$5,$A$1:$AH$1,0))&amp;""),"")</f>
        <v/>
      </c>
      <c r="AS480" s="22">
        <f>IF(AO480="","",COUNTIF(Sessions!$B$2:$B$501,AO480))</f>
        <v/>
      </c>
      <c r="AT480" s="23">
        <f>IF(N(AS480)=0,"",SUMPRODUCT(MAX((Sessions!$B$2:$B$501=AO480)*Sessions!$A$2:$A$501)))</f>
        <v/>
      </c>
      <c r="AU480" s="23">
        <f>IF(AND(ISNUMBER(AK480),ISNUMBER(Clients!$M$20)),AK480+Clients!$M$20,"")</f>
        <v/>
      </c>
    </row>
    <row r="481">
      <c r="AI481" s="19" t="n"/>
      <c r="AJ481" s="24" t="n"/>
      <c r="AK481" s="25" t="n"/>
      <c r="AL481" s="25" t="n"/>
      <c r="AM481" s="24" t="n"/>
      <c r="AN481" s="19" t="n"/>
      <c r="AO481" s="22">
        <f>IFERROR(TRIM(INDEX($A481:$AH481,MATCH(Lists!$J$2,$A$1:$AH$1,0))&amp;""),"")</f>
        <v/>
      </c>
      <c r="AP481" s="22">
        <f>IFERROR(TRIM(INDEX($A481:$AH481,MATCH(Lists!$J$3,$A$1:$AH$1,0))&amp;""),"")</f>
        <v/>
      </c>
      <c r="AQ481" s="22">
        <f>IFERROR(TRIM(INDEX($A481:$AH481,MATCH(Lists!$J$4,$A$1:$AH$1,0))&amp;""),"")</f>
        <v/>
      </c>
      <c r="AR481" s="22">
        <f>IFERROR(TRIM(INDEX($A481:$AH481,MATCH(Lists!$J$5,$A$1:$AH$1,0))&amp;""),"")</f>
        <v/>
      </c>
      <c r="AS481" s="22">
        <f>IF(AO481="","",COUNTIF(Sessions!$B$2:$B$501,AO481))</f>
        <v/>
      </c>
      <c r="AT481" s="23">
        <f>IF(N(AS481)=0,"",SUMPRODUCT(MAX((Sessions!$B$2:$B$501=AO481)*Sessions!$A$2:$A$501)))</f>
        <v/>
      </c>
      <c r="AU481" s="23">
        <f>IF(AND(ISNUMBER(AK481),ISNUMBER(Clients!$M$20)),AK481+Clients!$M$20,"")</f>
        <v/>
      </c>
    </row>
    <row r="482">
      <c r="AI482" s="19" t="n"/>
      <c r="AJ482" s="24" t="n"/>
      <c r="AK482" s="25" t="n"/>
      <c r="AL482" s="25" t="n"/>
      <c r="AM482" s="24" t="n"/>
      <c r="AN482" s="19" t="n"/>
      <c r="AO482" s="22">
        <f>IFERROR(TRIM(INDEX($A482:$AH482,MATCH(Lists!$J$2,$A$1:$AH$1,0))&amp;""),"")</f>
        <v/>
      </c>
      <c r="AP482" s="22">
        <f>IFERROR(TRIM(INDEX($A482:$AH482,MATCH(Lists!$J$3,$A$1:$AH$1,0))&amp;""),"")</f>
        <v/>
      </c>
      <c r="AQ482" s="22">
        <f>IFERROR(TRIM(INDEX($A482:$AH482,MATCH(Lists!$J$4,$A$1:$AH$1,0))&amp;""),"")</f>
        <v/>
      </c>
      <c r="AR482" s="22">
        <f>IFERROR(TRIM(INDEX($A482:$AH482,MATCH(Lists!$J$5,$A$1:$AH$1,0))&amp;""),"")</f>
        <v/>
      </c>
      <c r="AS482" s="22">
        <f>IF(AO482="","",COUNTIF(Sessions!$B$2:$B$501,AO482))</f>
        <v/>
      </c>
      <c r="AT482" s="23">
        <f>IF(N(AS482)=0,"",SUMPRODUCT(MAX((Sessions!$B$2:$B$501=AO482)*Sessions!$A$2:$A$501)))</f>
        <v/>
      </c>
      <c r="AU482" s="23">
        <f>IF(AND(ISNUMBER(AK482),ISNUMBER(Clients!$M$20)),AK482+Clients!$M$20,"")</f>
        <v/>
      </c>
    </row>
    <row r="483">
      <c r="AI483" s="19" t="n"/>
      <c r="AJ483" s="24" t="n"/>
      <c r="AK483" s="25" t="n"/>
      <c r="AL483" s="25" t="n"/>
      <c r="AM483" s="24" t="n"/>
      <c r="AN483" s="19" t="n"/>
      <c r="AO483" s="22">
        <f>IFERROR(TRIM(INDEX($A483:$AH483,MATCH(Lists!$J$2,$A$1:$AH$1,0))&amp;""),"")</f>
        <v/>
      </c>
      <c r="AP483" s="22">
        <f>IFERROR(TRIM(INDEX($A483:$AH483,MATCH(Lists!$J$3,$A$1:$AH$1,0))&amp;""),"")</f>
        <v/>
      </c>
      <c r="AQ483" s="22">
        <f>IFERROR(TRIM(INDEX($A483:$AH483,MATCH(Lists!$J$4,$A$1:$AH$1,0))&amp;""),"")</f>
        <v/>
      </c>
      <c r="AR483" s="22">
        <f>IFERROR(TRIM(INDEX($A483:$AH483,MATCH(Lists!$J$5,$A$1:$AH$1,0))&amp;""),"")</f>
        <v/>
      </c>
      <c r="AS483" s="22">
        <f>IF(AO483="","",COUNTIF(Sessions!$B$2:$B$501,AO483))</f>
        <v/>
      </c>
      <c r="AT483" s="23">
        <f>IF(N(AS483)=0,"",SUMPRODUCT(MAX((Sessions!$B$2:$B$501=AO483)*Sessions!$A$2:$A$501)))</f>
        <v/>
      </c>
      <c r="AU483" s="23">
        <f>IF(AND(ISNUMBER(AK483),ISNUMBER(Clients!$M$20)),AK483+Clients!$M$20,"")</f>
        <v/>
      </c>
    </row>
    <row r="484">
      <c r="AI484" s="19" t="n"/>
      <c r="AJ484" s="24" t="n"/>
      <c r="AK484" s="25" t="n"/>
      <c r="AL484" s="25" t="n"/>
      <c r="AM484" s="24" t="n"/>
      <c r="AN484" s="19" t="n"/>
      <c r="AO484" s="22">
        <f>IFERROR(TRIM(INDEX($A484:$AH484,MATCH(Lists!$J$2,$A$1:$AH$1,0))&amp;""),"")</f>
        <v/>
      </c>
      <c r="AP484" s="22">
        <f>IFERROR(TRIM(INDEX($A484:$AH484,MATCH(Lists!$J$3,$A$1:$AH$1,0))&amp;""),"")</f>
        <v/>
      </c>
      <c r="AQ484" s="22">
        <f>IFERROR(TRIM(INDEX($A484:$AH484,MATCH(Lists!$J$4,$A$1:$AH$1,0))&amp;""),"")</f>
        <v/>
      </c>
      <c r="AR484" s="22">
        <f>IFERROR(TRIM(INDEX($A484:$AH484,MATCH(Lists!$J$5,$A$1:$AH$1,0))&amp;""),"")</f>
        <v/>
      </c>
      <c r="AS484" s="22">
        <f>IF(AO484="","",COUNTIF(Sessions!$B$2:$B$501,AO484))</f>
        <v/>
      </c>
      <c r="AT484" s="23">
        <f>IF(N(AS484)=0,"",SUMPRODUCT(MAX((Sessions!$B$2:$B$501=AO484)*Sessions!$A$2:$A$501)))</f>
        <v/>
      </c>
      <c r="AU484" s="23">
        <f>IF(AND(ISNUMBER(AK484),ISNUMBER(Clients!$M$20)),AK484+Clients!$M$20,"")</f>
        <v/>
      </c>
    </row>
    <row r="485">
      <c r="AI485" s="19" t="n"/>
      <c r="AJ485" s="24" t="n"/>
      <c r="AK485" s="25" t="n"/>
      <c r="AL485" s="25" t="n"/>
      <c r="AM485" s="24" t="n"/>
      <c r="AN485" s="19" t="n"/>
      <c r="AO485" s="22">
        <f>IFERROR(TRIM(INDEX($A485:$AH485,MATCH(Lists!$J$2,$A$1:$AH$1,0))&amp;""),"")</f>
        <v/>
      </c>
      <c r="AP485" s="22">
        <f>IFERROR(TRIM(INDEX($A485:$AH485,MATCH(Lists!$J$3,$A$1:$AH$1,0))&amp;""),"")</f>
        <v/>
      </c>
      <c r="AQ485" s="22">
        <f>IFERROR(TRIM(INDEX($A485:$AH485,MATCH(Lists!$J$4,$A$1:$AH$1,0))&amp;""),"")</f>
        <v/>
      </c>
      <c r="AR485" s="22">
        <f>IFERROR(TRIM(INDEX($A485:$AH485,MATCH(Lists!$J$5,$A$1:$AH$1,0))&amp;""),"")</f>
        <v/>
      </c>
      <c r="AS485" s="22">
        <f>IF(AO485="","",COUNTIF(Sessions!$B$2:$B$501,AO485))</f>
        <v/>
      </c>
      <c r="AT485" s="23">
        <f>IF(N(AS485)=0,"",SUMPRODUCT(MAX((Sessions!$B$2:$B$501=AO485)*Sessions!$A$2:$A$501)))</f>
        <v/>
      </c>
      <c r="AU485" s="23">
        <f>IF(AND(ISNUMBER(AK485),ISNUMBER(Clients!$M$20)),AK485+Clients!$M$20,"")</f>
        <v/>
      </c>
    </row>
    <row r="486">
      <c r="AI486" s="19" t="n"/>
      <c r="AJ486" s="24" t="n"/>
      <c r="AK486" s="25" t="n"/>
      <c r="AL486" s="25" t="n"/>
      <c r="AM486" s="24" t="n"/>
      <c r="AN486" s="19" t="n"/>
      <c r="AO486" s="22">
        <f>IFERROR(TRIM(INDEX($A486:$AH486,MATCH(Lists!$J$2,$A$1:$AH$1,0))&amp;""),"")</f>
        <v/>
      </c>
      <c r="AP486" s="22">
        <f>IFERROR(TRIM(INDEX($A486:$AH486,MATCH(Lists!$J$3,$A$1:$AH$1,0))&amp;""),"")</f>
        <v/>
      </c>
      <c r="AQ486" s="22">
        <f>IFERROR(TRIM(INDEX($A486:$AH486,MATCH(Lists!$J$4,$A$1:$AH$1,0))&amp;""),"")</f>
        <v/>
      </c>
      <c r="AR486" s="22">
        <f>IFERROR(TRIM(INDEX($A486:$AH486,MATCH(Lists!$J$5,$A$1:$AH$1,0))&amp;""),"")</f>
        <v/>
      </c>
      <c r="AS486" s="22">
        <f>IF(AO486="","",COUNTIF(Sessions!$B$2:$B$501,AO486))</f>
        <v/>
      </c>
      <c r="AT486" s="23">
        <f>IF(N(AS486)=0,"",SUMPRODUCT(MAX((Sessions!$B$2:$B$501=AO486)*Sessions!$A$2:$A$501)))</f>
        <v/>
      </c>
      <c r="AU486" s="23">
        <f>IF(AND(ISNUMBER(AK486),ISNUMBER(Clients!$M$20)),AK486+Clients!$M$20,"")</f>
        <v/>
      </c>
    </row>
    <row r="487">
      <c r="AI487" s="19" t="n"/>
      <c r="AJ487" s="24" t="n"/>
      <c r="AK487" s="25" t="n"/>
      <c r="AL487" s="25" t="n"/>
      <c r="AM487" s="24" t="n"/>
      <c r="AN487" s="19" t="n"/>
      <c r="AO487" s="22">
        <f>IFERROR(TRIM(INDEX($A487:$AH487,MATCH(Lists!$J$2,$A$1:$AH$1,0))&amp;""),"")</f>
        <v/>
      </c>
      <c r="AP487" s="22">
        <f>IFERROR(TRIM(INDEX($A487:$AH487,MATCH(Lists!$J$3,$A$1:$AH$1,0))&amp;""),"")</f>
        <v/>
      </c>
      <c r="AQ487" s="22">
        <f>IFERROR(TRIM(INDEX($A487:$AH487,MATCH(Lists!$J$4,$A$1:$AH$1,0))&amp;""),"")</f>
        <v/>
      </c>
      <c r="AR487" s="22">
        <f>IFERROR(TRIM(INDEX($A487:$AH487,MATCH(Lists!$J$5,$A$1:$AH$1,0))&amp;""),"")</f>
        <v/>
      </c>
      <c r="AS487" s="22">
        <f>IF(AO487="","",COUNTIF(Sessions!$B$2:$B$501,AO487))</f>
        <v/>
      </c>
      <c r="AT487" s="23">
        <f>IF(N(AS487)=0,"",SUMPRODUCT(MAX((Sessions!$B$2:$B$501=AO487)*Sessions!$A$2:$A$501)))</f>
        <v/>
      </c>
      <c r="AU487" s="23">
        <f>IF(AND(ISNUMBER(AK487),ISNUMBER(Clients!$M$20)),AK487+Clients!$M$20,"")</f>
        <v/>
      </c>
    </row>
    <row r="488">
      <c r="AI488" s="19" t="n"/>
      <c r="AJ488" s="24" t="n"/>
      <c r="AK488" s="25" t="n"/>
      <c r="AL488" s="25" t="n"/>
      <c r="AM488" s="24" t="n"/>
      <c r="AN488" s="19" t="n"/>
      <c r="AO488" s="22">
        <f>IFERROR(TRIM(INDEX($A488:$AH488,MATCH(Lists!$J$2,$A$1:$AH$1,0))&amp;""),"")</f>
        <v/>
      </c>
      <c r="AP488" s="22">
        <f>IFERROR(TRIM(INDEX($A488:$AH488,MATCH(Lists!$J$3,$A$1:$AH$1,0))&amp;""),"")</f>
        <v/>
      </c>
      <c r="AQ488" s="22">
        <f>IFERROR(TRIM(INDEX($A488:$AH488,MATCH(Lists!$J$4,$A$1:$AH$1,0))&amp;""),"")</f>
        <v/>
      </c>
      <c r="AR488" s="22">
        <f>IFERROR(TRIM(INDEX($A488:$AH488,MATCH(Lists!$J$5,$A$1:$AH$1,0))&amp;""),"")</f>
        <v/>
      </c>
      <c r="AS488" s="22">
        <f>IF(AO488="","",COUNTIF(Sessions!$B$2:$B$501,AO488))</f>
        <v/>
      </c>
      <c r="AT488" s="23">
        <f>IF(N(AS488)=0,"",SUMPRODUCT(MAX((Sessions!$B$2:$B$501=AO488)*Sessions!$A$2:$A$501)))</f>
        <v/>
      </c>
      <c r="AU488" s="23">
        <f>IF(AND(ISNUMBER(AK488),ISNUMBER(Clients!$M$20)),AK488+Clients!$M$20,"")</f>
        <v/>
      </c>
    </row>
    <row r="489">
      <c r="AI489" s="19" t="n"/>
      <c r="AJ489" s="24" t="n"/>
      <c r="AK489" s="25" t="n"/>
      <c r="AL489" s="25" t="n"/>
      <c r="AM489" s="24" t="n"/>
      <c r="AN489" s="19" t="n"/>
      <c r="AO489" s="22">
        <f>IFERROR(TRIM(INDEX($A489:$AH489,MATCH(Lists!$J$2,$A$1:$AH$1,0))&amp;""),"")</f>
        <v/>
      </c>
      <c r="AP489" s="22">
        <f>IFERROR(TRIM(INDEX($A489:$AH489,MATCH(Lists!$J$3,$A$1:$AH$1,0))&amp;""),"")</f>
        <v/>
      </c>
      <c r="AQ489" s="22">
        <f>IFERROR(TRIM(INDEX($A489:$AH489,MATCH(Lists!$J$4,$A$1:$AH$1,0))&amp;""),"")</f>
        <v/>
      </c>
      <c r="AR489" s="22">
        <f>IFERROR(TRIM(INDEX($A489:$AH489,MATCH(Lists!$J$5,$A$1:$AH$1,0))&amp;""),"")</f>
        <v/>
      </c>
      <c r="AS489" s="22">
        <f>IF(AO489="","",COUNTIF(Sessions!$B$2:$B$501,AO489))</f>
        <v/>
      </c>
      <c r="AT489" s="23">
        <f>IF(N(AS489)=0,"",SUMPRODUCT(MAX((Sessions!$B$2:$B$501=AO489)*Sessions!$A$2:$A$501)))</f>
        <v/>
      </c>
      <c r="AU489" s="23">
        <f>IF(AND(ISNUMBER(AK489),ISNUMBER(Clients!$M$20)),AK489+Clients!$M$20,"")</f>
        <v/>
      </c>
    </row>
    <row r="490">
      <c r="AI490" s="19" t="n"/>
      <c r="AJ490" s="24" t="n"/>
      <c r="AK490" s="25" t="n"/>
      <c r="AL490" s="25" t="n"/>
      <c r="AM490" s="24" t="n"/>
      <c r="AN490" s="19" t="n"/>
      <c r="AO490" s="22">
        <f>IFERROR(TRIM(INDEX($A490:$AH490,MATCH(Lists!$J$2,$A$1:$AH$1,0))&amp;""),"")</f>
        <v/>
      </c>
      <c r="AP490" s="22">
        <f>IFERROR(TRIM(INDEX($A490:$AH490,MATCH(Lists!$J$3,$A$1:$AH$1,0))&amp;""),"")</f>
        <v/>
      </c>
      <c r="AQ490" s="22">
        <f>IFERROR(TRIM(INDEX($A490:$AH490,MATCH(Lists!$J$4,$A$1:$AH$1,0))&amp;""),"")</f>
        <v/>
      </c>
      <c r="AR490" s="22">
        <f>IFERROR(TRIM(INDEX($A490:$AH490,MATCH(Lists!$J$5,$A$1:$AH$1,0))&amp;""),"")</f>
        <v/>
      </c>
      <c r="AS490" s="22">
        <f>IF(AO490="","",COUNTIF(Sessions!$B$2:$B$501,AO490))</f>
        <v/>
      </c>
      <c r="AT490" s="23">
        <f>IF(N(AS490)=0,"",SUMPRODUCT(MAX((Sessions!$B$2:$B$501=AO490)*Sessions!$A$2:$A$501)))</f>
        <v/>
      </c>
      <c r="AU490" s="23">
        <f>IF(AND(ISNUMBER(AK490),ISNUMBER(Clients!$M$20)),AK490+Clients!$M$20,"")</f>
        <v/>
      </c>
    </row>
    <row r="491">
      <c r="AI491" s="19" t="n"/>
      <c r="AJ491" s="24" t="n"/>
      <c r="AK491" s="25" t="n"/>
      <c r="AL491" s="25" t="n"/>
      <c r="AM491" s="24" t="n"/>
      <c r="AN491" s="19" t="n"/>
      <c r="AO491" s="22">
        <f>IFERROR(TRIM(INDEX($A491:$AH491,MATCH(Lists!$J$2,$A$1:$AH$1,0))&amp;""),"")</f>
        <v/>
      </c>
      <c r="AP491" s="22">
        <f>IFERROR(TRIM(INDEX($A491:$AH491,MATCH(Lists!$J$3,$A$1:$AH$1,0))&amp;""),"")</f>
        <v/>
      </c>
      <c r="AQ491" s="22">
        <f>IFERROR(TRIM(INDEX($A491:$AH491,MATCH(Lists!$J$4,$A$1:$AH$1,0))&amp;""),"")</f>
        <v/>
      </c>
      <c r="AR491" s="22">
        <f>IFERROR(TRIM(INDEX($A491:$AH491,MATCH(Lists!$J$5,$A$1:$AH$1,0))&amp;""),"")</f>
        <v/>
      </c>
      <c r="AS491" s="22">
        <f>IF(AO491="","",COUNTIF(Sessions!$B$2:$B$501,AO491))</f>
        <v/>
      </c>
      <c r="AT491" s="23">
        <f>IF(N(AS491)=0,"",SUMPRODUCT(MAX((Sessions!$B$2:$B$501=AO491)*Sessions!$A$2:$A$501)))</f>
        <v/>
      </c>
      <c r="AU491" s="23">
        <f>IF(AND(ISNUMBER(AK491),ISNUMBER(Clients!$M$20)),AK491+Clients!$M$20,"")</f>
        <v/>
      </c>
    </row>
    <row r="492">
      <c r="AI492" s="19" t="n"/>
      <c r="AJ492" s="24" t="n"/>
      <c r="AK492" s="25" t="n"/>
      <c r="AL492" s="25" t="n"/>
      <c r="AM492" s="24" t="n"/>
      <c r="AN492" s="19" t="n"/>
      <c r="AO492" s="22">
        <f>IFERROR(TRIM(INDEX($A492:$AH492,MATCH(Lists!$J$2,$A$1:$AH$1,0))&amp;""),"")</f>
        <v/>
      </c>
      <c r="AP492" s="22">
        <f>IFERROR(TRIM(INDEX($A492:$AH492,MATCH(Lists!$J$3,$A$1:$AH$1,0))&amp;""),"")</f>
        <v/>
      </c>
      <c r="AQ492" s="22">
        <f>IFERROR(TRIM(INDEX($A492:$AH492,MATCH(Lists!$J$4,$A$1:$AH$1,0))&amp;""),"")</f>
        <v/>
      </c>
      <c r="AR492" s="22">
        <f>IFERROR(TRIM(INDEX($A492:$AH492,MATCH(Lists!$J$5,$A$1:$AH$1,0))&amp;""),"")</f>
        <v/>
      </c>
      <c r="AS492" s="22">
        <f>IF(AO492="","",COUNTIF(Sessions!$B$2:$B$501,AO492))</f>
        <v/>
      </c>
      <c r="AT492" s="23">
        <f>IF(N(AS492)=0,"",SUMPRODUCT(MAX((Sessions!$B$2:$B$501=AO492)*Sessions!$A$2:$A$501)))</f>
        <v/>
      </c>
      <c r="AU492" s="23">
        <f>IF(AND(ISNUMBER(AK492),ISNUMBER(Clients!$M$20)),AK492+Clients!$M$20,"")</f>
        <v/>
      </c>
    </row>
    <row r="493">
      <c r="AI493" s="19" t="n"/>
      <c r="AJ493" s="24" t="n"/>
      <c r="AK493" s="25" t="n"/>
      <c r="AL493" s="25" t="n"/>
      <c r="AM493" s="24" t="n"/>
      <c r="AN493" s="19" t="n"/>
      <c r="AO493" s="22">
        <f>IFERROR(TRIM(INDEX($A493:$AH493,MATCH(Lists!$J$2,$A$1:$AH$1,0))&amp;""),"")</f>
        <v/>
      </c>
      <c r="AP493" s="22">
        <f>IFERROR(TRIM(INDEX($A493:$AH493,MATCH(Lists!$J$3,$A$1:$AH$1,0))&amp;""),"")</f>
        <v/>
      </c>
      <c r="AQ493" s="22">
        <f>IFERROR(TRIM(INDEX($A493:$AH493,MATCH(Lists!$J$4,$A$1:$AH$1,0))&amp;""),"")</f>
        <v/>
      </c>
      <c r="AR493" s="22">
        <f>IFERROR(TRIM(INDEX($A493:$AH493,MATCH(Lists!$J$5,$A$1:$AH$1,0))&amp;""),"")</f>
        <v/>
      </c>
      <c r="AS493" s="22">
        <f>IF(AO493="","",COUNTIF(Sessions!$B$2:$B$501,AO493))</f>
        <v/>
      </c>
      <c r="AT493" s="23">
        <f>IF(N(AS493)=0,"",SUMPRODUCT(MAX((Sessions!$B$2:$B$501=AO493)*Sessions!$A$2:$A$501)))</f>
        <v/>
      </c>
      <c r="AU493" s="23">
        <f>IF(AND(ISNUMBER(AK493),ISNUMBER(Clients!$M$20)),AK493+Clients!$M$20,"")</f>
        <v/>
      </c>
    </row>
    <row r="494">
      <c r="AI494" s="19" t="n"/>
      <c r="AJ494" s="24" t="n"/>
      <c r="AK494" s="25" t="n"/>
      <c r="AL494" s="25" t="n"/>
      <c r="AM494" s="24" t="n"/>
      <c r="AN494" s="19" t="n"/>
      <c r="AO494" s="22">
        <f>IFERROR(TRIM(INDEX($A494:$AH494,MATCH(Lists!$J$2,$A$1:$AH$1,0))&amp;""),"")</f>
        <v/>
      </c>
      <c r="AP494" s="22">
        <f>IFERROR(TRIM(INDEX($A494:$AH494,MATCH(Lists!$J$3,$A$1:$AH$1,0))&amp;""),"")</f>
        <v/>
      </c>
      <c r="AQ494" s="22">
        <f>IFERROR(TRIM(INDEX($A494:$AH494,MATCH(Lists!$J$4,$A$1:$AH$1,0))&amp;""),"")</f>
        <v/>
      </c>
      <c r="AR494" s="22">
        <f>IFERROR(TRIM(INDEX($A494:$AH494,MATCH(Lists!$J$5,$A$1:$AH$1,0))&amp;""),"")</f>
        <v/>
      </c>
      <c r="AS494" s="22">
        <f>IF(AO494="","",COUNTIF(Sessions!$B$2:$B$501,AO494))</f>
        <v/>
      </c>
      <c r="AT494" s="23">
        <f>IF(N(AS494)=0,"",SUMPRODUCT(MAX((Sessions!$B$2:$B$501=AO494)*Sessions!$A$2:$A$501)))</f>
        <v/>
      </c>
      <c r="AU494" s="23">
        <f>IF(AND(ISNUMBER(AK494),ISNUMBER(Clients!$M$20)),AK494+Clients!$M$20,"")</f>
        <v/>
      </c>
    </row>
    <row r="495">
      <c r="AI495" s="19" t="n"/>
      <c r="AJ495" s="24" t="n"/>
      <c r="AK495" s="25" t="n"/>
      <c r="AL495" s="25" t="n"/>
      <c r="AM495" s="24" t="n"/>
      <c r="AN495" s="19" t="n"/>
      <c r="AO495" s="22">
        <f>IFERROR(TRIM(INDEX($A495:$AH495,MATCH(Lists!$J$2,$A$1:$AH$1,0))&amp;""),"")</f>
        <v/>
      </c>
      <c r="AP495" s="22">
        <f>IFERROR(TRIM(INDEX($A495:$AH495,MATCH(Lists!$J$3,$A$1:$AH$1,0))&amp;""),"")</f>
        <v/>
      </c>
      <c r="AQ495" s="22">
        <f>IFERROR(TRIM(INDEX($A495:$AH495,MATCH(Lists!$J$4,$A$1:$AH$1,0))&amp;""),"")</f>
        <v/>
      </c>
      <c r="AR495" s="22">
        <f>IFERROR(TRIM(INDEX($A495:$AH495,MATCH(Lists!$J$5,$A$1:$AH$1,0))&amp;""),"")</f>
        <v/>
      </c>
      <c r="AS495" s="22">
        <f>IF(AO495="","",COUNTIF(Sessions!$B$2:$B$501,AO495))</f>
        <v/>
      </c>
      <c r="AT495" s="23">
        <f>IF(N(AS495)=0,"",SUMPRODUCT(MAX((Sessions!$B$2:$B$501=AO495)*Sessions!$A$2:$A$501)))</f>
        <v/>
      </c>
      <c r="AU495" s="23">
        <f>IF(AND(ISNUMBER(AK495),ISNUMBER(Clients!$M$20)),AK495+Clients!$M$20,"")</f>
        <v/>
      </c>
    </row>
    <row r="496">
      <c r="AI496" s="19" t="n"/>
      <c r="AJ496" s="24" t="n"/>
      <c r="AK496" s="25" t="n"/>
      <c r="AL496" s="25" t="n"/>
      <c r="AM496" s="24" t="n"/>
      <c r="AN496" s="19" t="n"/>
      <c r="AO496" s="22">
        <f>IFERROR(TRIM(INDEX($A496:$AH496,MATCH(Lists!$J$2,$A$1:$AH$1,0))&amp;""),"")</f>
        <v/>
      </c>
      <c r="AP496" s="22">
        <f>IFERROR(TRIM(INDEX($A496:$AH496,MATCH(Lists!$J$3,$A$1:$AH$1,0))&amp;""),"")</f>
        <v/>
      </c>
      <c r="AQ496" s="22">
        <f>IFERROR(TRIM(INDEX($A496:$AH496,MATCH(Lists!$J$4,$A$1:$AH$1,0))&amp;""),"")</f>
        <v/>
      </c>
      <c r="AR496" s="22">
        <f>IFERROR(TRIM(INDEX($A496:$AH496,MATCH(Lists!$J$5,$A$1:$AH$1,0))&amp;""),"")</f>
        <v/>
      </c>
      <c r="AS496" s="22">
        <f>IF(AO496="","",COUNTIF(Sessions!$B$2:$B$501,AO496))</f>
        <v/>
      </c>
      <c r="AT496" s="23">
        <f>IF(N(AS496)=0,"",SUMPRODUCT(MAX((Sessions!$B$2:$B$501=AO496)*Sessions!$A$2:$A$501)))</f>
        <v/>
      </c>
      <c r="AU496" s="23">
        <f>IF(AND(ISNUMBER(AK496),ISNUMBER(Clients!$M$20)),AK496+Clients!$M$20,"")</f>
        <v/>
      </c>
    </row>
    <row r="497">
      <c r="AI497" s="19" t="n"/>
      <c r="AJ497" s="24" t="n"/>
      <c r="AK497" s="25" t="n"/>
      <c r="AL497" s="25" t="n"/>
      <c r="AM497" s="24" t="n"/>
      <c r="AN497" s="19" t="n"/>
      <c r="AO497" s="22">
        <f>IFERROR(TRIM(INDEX($A497:$AH497,MATCH(Lists!$J$2,$A$1:$AH$1,0))&amp;""),"")</f>
        <v/>
      </c>
      <c r="AP497" s="22">
        <f>IFERROR(TRIM(INDEX($A497:$AH497,MATCH(Lists!$J$3,$A$1:$AH$1,0))&amp;""),"")</f>
        <v/>
      </c>
      <c r="AQ497" s="22">
        <f>IFERROR(TRIM(INDEX($A497:$AH497,MATCH(Lists!$J$4,$A$1:$AH$1,0))&amp;""),"")</f>
        <v/>
      </c>
      <c r="AR497" s="22">
        <f>IFERROR(TRIM(INDEX($A497:$AH497,MATCH(Lists!$J$5,$A$1:$AH$1,0))&amp;""),"")</f>
        <v/>
      </c>
      <c r="AS497" s="22">
        <f>IF(AO497="","",COUNTIF(Sessions!$B$2:$B$501,AO497))</f>
        <v/>
      </c>
      <c r="AT497" s="23">
        <f>IF(N(AS497)=0,"",SUMPRODUCT(MAX((Sessions!$B$2:$B$501=AO497)*Sessions!$A$2:$A$501)))</f>
        <v/>
      </c>
      <c r="AU497" s="23">
        <f>IF(AND(ISNUMBER(AK497),ISNUMBER(Clients!$M$20)),AK497+Clients!$M$20,"")</f>
        <v/>
      </c>
    </row>
    <row r="498">
      <c r="AI498" s="19" t="n"/>
      <c r="AJ498" s="24" t="n"/>
      <c r="AK498" s="25" t="n"/>
      <c r="AL498" s="25" t="n"/>
      <c r="AM498" s="24" t="n"/>
      <c r="AN498" s="19" t="n"/>
      <c r="AO498" s="22">
        <f>IFERROR(TRIM(INDEX($A498:$AH498,MATCH(Lists!$J$2,$A$1:$AH$1,0))&amp;""),"")</f>
        <v/>
      </c>
      <c r="AP498" s="22">
        <f>IFERROR(TRIM(INDEX($A498:$AH498,MATCH(Lists!$J$3,$A$1:$AH$1,0))&amp;""),"")</f>
        <v/>
      </c>
      <c r="AQ498" s="22">
        <f>IFERROR(TRIM(INDEX($A498:$AH498,MATCH(Lists!$J$4,$A$1:$AH$1,0))&amp;""),"")</f>
        <v/>
      </c>
      <c r="AR498" s="22">
        <f>IFERROR(TRIM(INDEX($A498:$AH498,MATCH(Lists!$J$5,$A$1:$AH$1,0))&amp;""),"")</f>
        <v/>
      </c>
      <c r="AS498" s="22">
        <f>IF(AO498="","",COUNTIF(Sessions!$B$2:$B$501,AO498))</f>
        <v/>
      </c>
      <c r="AT498" s="23">
        <f>IF(N(AS498)=0,"",SUMPRODUCT(MAX((Sessions!$B$2:$B$501=AO498)*Sessions!$A$2:$A$501)))</f>
        <v/>
      </c>
      <c r="AU498" s="23">
        <f>IF(AND(ISNUMBER(AK498),ISNUMBER(Clients!$M$20)),AK498+Clients!$M$20,"")</f>
        <v/>
      </c>
    </row>
    <row r="499">
      <c r="AI499" s="19" t="n"/>
      <c r="AJ499" s="24" t="n"/>
      <c r="AK499" s="25" t="n"/>
      <c r="AL499" s="25" t="n"/>
      <c r="AM499" s="24" t="n"/>
      <c r="AN499" s="19" t="n"/>
      <c r="AO499" s="22">
        <f>IFERROR(TRIM(INDEX($A499:$AH499,MATCH(Lists!$J$2,$A$1:$AH$1,0))&amp;""),"")</f>
        <v/>
      </c>
      <c r="AP499" s="22">
        <f>IFERROR(TRIM(INDEX($A499:$AH499,MATCH(Lists!$J$3,$A$1:$AH$1,0))&amp;""),"")</f>
        <v/>
      </c>
      <c r="AQ499" s="22">
        <f>IFERROR(TRIM(INDEX($A499:$AH499,MATCH(Lists!$J$4,$A$1:$AH$1,0))&amp;""),"")</f>
        <v/>
      </c>
      <c r="AR499" s="22">
        <f>IFERROR(TRIM(INDEX($A499:$AH499,MATCH(Lists!$J$5,$A$1:$AH$1,0))&amp;""),"")</f>
        <v/>
      </c>
      <c r="AS499" s="22">
        <f>IF(AO499="","",COUNTIF(Sessions!$B$2:$B$501,AO499))</f>
        <v/>
      </c>
      <c r="AT499" s="23">
        <f>IF(N(AS499)=0,"",SUMPRODUCT(MAX((Sessions!$B$2:$B$501=AO499)*Sessions!$A$2:$A$501)))</f>
        <v/>
      </c>
      <c r="AU499" s="23">
        <f>IF(AND(ISNUMBER(AK499),ISNUMBER(Clients!$M$20)),AK499+Clients!$M$20,"")</f>
        <v/>
      </c>
    </row>
    <row r="500">
      <c r="AI500" s="19" t="n"/>
      <c r="AJ500" s="24" t="n"/>
      <c r="AK500" s="25" t="n"/>
      <c r="AL500" s="25" t="n"/>
      <c r="AM500" s="24" t="n"/>
      <c r="AN500" s="19" t="n"/>
      <c r="AO500" s="22">
        <f>IFERROR(TRIM(INDEX($A500:$AH500,MATCH(Lists!$J$2,$A$1:$AH$1,0))&amp;""),"")</f>
        <v/>
      </c>
      <c r="AP500" s="22">
        <f>IFERROR(TRIM(INDEX($A500:$AH500,MATCH(Lists!$J$3,$A$1:$AH$1,0))&amp;""),"")</f>
        <v/>
      </c>
      <c r="AQ500" s="22">
        <f>IFERROR(TRIM(INDEX($A500:$AH500,MATCH(Lists!$J$4,$A$1:$AH$1,0))&amp;""),"")</f>
        <v/>
      </c>
      <c r="AR500" s="22">
        <f>IFERROR(TRIM(INDEX($A500:$AH500,MATCH(Lists!$J$5,$A$1:$AH$1,0))&amp;""),"")</f>
        <v/>
      </c>
      <c r="AS500" s="22">
        <f>IF(AO500="","",COUNTIF(Sessions!$B$2:$B$501,AO500))</f>
        <v/>
      </c>
      <c r="AT500" s="23">
        <f>IF(N(AS500)=0,"",SUMPRODUCT(MAX((Sessions!$B$2:$B$501=AO500)*Sessions!$A$2:$A$501)))</f>
        <v/>
      </c>
      <c r="AU500" s="23">
        <f>IF(AND(ISNUMBER(AK500),ISNUMBER(Clients!$M$20)),AK500+Clients!$M$20,"")</f>
        <v/>
      </c>
    </row>
    <row r="501">
      <c r="AI501" s="19" t="n"/>
      <c r="AJ501" s="24" t="n"/>
      <c r="AK501" s="25" t="n"/>
      <c r="AL501" s="25" t="n"/>
      <c r="AM501" s="24" t="n"/>
      <c r="AN501" s="19" t="n"/>
      <c r="AO501" s="22">
        <f>IFERROR(TRIM(INDEX($A501:$AH501,MATCH(Lists!$J$2,$A$1:$AH$1,0))&amp;""),"")</f>
        <v/>
      </c>
      <c r="AP501" s="22">
        <f>IFERROR(TRIM(INDEX($A501:$AH501,MATCH(Lists!$J$3,$A$1:$AH$1,0))&amp;""),"")</f>
        <v/>
      </c>
      <c r="AQ501" s="22">
        <f>IFERROR(TRIM(INDEX($A501:$AH501,MATCH(Lists!$J$4,$A$1:$AH$1,0))&amp;""),"")</f>
        <v/>
      </c>
      <c r="AR501" s="22">
        <f>IFERROR(TRIM(INDEX($A501:$AH501,MATCH(Lists!$J$5,$A$1:$AH$1,0))&amp;""),"")</f>
        <v/>
      </c>
      <c r="AS501" s="22">
        <f>IF(AO501="","",COUNTIF(Sessions!$B$2:$B$501,AO501))</f>
        <v/>
      </c>
      <c r="AT501" s="23">
        <f>IF(N(AS501)=0,"",SUMPRODUCT(MAX((Sessions!$B$2:$B$501=AO501)*Sessions!$A$2:$A$501)))</f>
        <v/>
      </c>
      <c r="AU501" s="23">
        <f>IF(AND(ISNUMBER(AK501),ISNUMBER(Clients!$M$20)),AK501+Clients!$M$20,"")</f>
        <v/>
      </c>
    </row>
  </sheetData>
  <dataValidations count="1">
    <dataValidation sqref="AJ2:AJ501" showDropDown="0" showInputMessage="1" showErrorMessage="1" allowBlank="1" errorTitle="Status" error="Pick a value from the list. New, Booked, Active, Paused or Finished. Edit the words on the Lists tab." promptTitle="Status" prompt="New, Booked, Active, Paused or Finished. Edit the words on the Lists tab." type="list" errorStyle="warning">
      <formula1>Lists!$A$2:$A$6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34" customWidth="1" min="3" max="3"/>
    <col width="38" customWidth="1" min="4" max="4"/>
    <col width="14" customWidth="1" min="5" max="5"/>
  </cols>
  <sheetData>
    <row r="1" ht="32" customHeight="1">
      <c r="A1" s="16" t="inlineStr">
        <is>
          <t>Date</t>
        </is>
      </c>
      <c r="B1" s="16" t="inlineStr">
        <is>
          <t>Client</t>
        </is>
      </c>
      <c r="C1" s="16" t="inlineStr">
        <is>
          <t>Topic</t>
        </is>
      </c>
      <c r="D1" s="16" t="inlineStr">
        <is>
          <t>Actions agreed</t>
        </is>
      </c>
      <c r="E1" s="16" t="inlineStr">
        <is>
          <t>Follow-up done (Y/N)</t>
        </is>
      </c>
    </row>
    <row r="2">
      <c r="A2" s="21" t="n">
        <v>46251</v>
      </c>
      <c r="B2" s="20" t="inlineStr">
        <is>
          <t>Maya Okafor</t>
        </is>
      </c>
      <c r="C2" s="20" t="inlineStr">
        <is>
          <t>EXAMPLE: Goals and what is in the way</t>
        </is>
      </c>
      <c r="D2" s="20" t="inlineStr">
        <is>
          <t>Draft a one-page plan</t>
        </is>
      </c>
      <c r="E2" s="20" t="inlineStr">
        <is>
          <t>Y</t>
        </is>
      </c>
    </row>
    <row r="3">
      <c r="A3" s="21" t="n">
        <v>46265</v>
      </c>
      <c r="B3" s="20" t="inlineStr">
        <is>
          <t>Maya Okafor</t>
        </is>
      </c>
      <c r="C3" s="20" t="inlineStr">
        <is>
          <t>EXAMPLE: Delegation</t>
        </is>
      </c>
      <c r="D3" s="20" t="inlineStr">
        <is>
          <t>List three tasks to hand off</t>
        </is>
      </c>
      <c r="E3" s="20" t="inlineStr">
        <is>
          <t>Y</t>
        </is>
      </c>
    </row>
    <row r="4">
      <c r="A4" s="21" t="n">
        <v>46279</v>
      </c>
      <c r="B4" s="20" t="inlineStr">
        <is>
          <t>Maya Okafor</t>
        </is>
      </c>
      <c r="C4" s="20" t="inlineStr">
        <is>
          <t>EXAMPLE: Team catch-ups</t>
        </is>
      </c>
      <c r="D4" s="20" t="inlineStr">
        <is>
          <t>Run two short 1:1s</t>
        </is>
      </c>
      <c r="E4" s="20" t="inlineStr">
        <is>
          <t>Y</t>
        </is>
      </c>
    </row>
    <row r="5">
      <c r="A5" s="21" t="n">
        <v>46307</v>
      </c>
      <c r="B5" s="20" t="inlineStr">
        <is>
          <t>Maya Okafor</t>
        </is>
      </c>
      <c r="C5" s="20" t="inlineStr">
        <is>
          <t>EXAMPLE: Saying no</t>
        </is>
      </c>
      <c r="D5" s="20" t="inlineStr">
        <is>
          <t>Write a no script</t>
        </is>
      </c>
      <c r="E5" s="20" t="inlineStr">
        <is>
          <t>N</t>
        </is>
      </c>
    </row>
    <row r="6">
      <c r="A6" s="21" t="n">
        <v>46272</v>
      </c>
      <c r="B6" s="20" t="inlineStr">
        <is>
          <t>Jonas Weber</t>
        </is>
      </c>
      <c r="C6" s="20" t="inlineStr">
        <is>
          <t>EXAMPLE: Meeting structure</t>
        </is>
      </c>
      <c r="D6" s="20" t="inlineStr">
        <is>
          <t>Draft an agenda</t>
        </is>
      </c>
      <c r="E6" s="20" t="inlineStr">
        <is>
          <t>Y</t>
        </is>
      </c>
    </row>
    <row r="7">
      <c r="A7" s="21" t="n">
        <v>46286</v>
      </c>
      <c r="B7" s="20" t="inlineStr">
        <is>
          <t>Jonas Weber</t>
        </is>
      </c>
      <c r="C7" s="20" t="inlineStr">
        <is>
          <t>EXAMPLE: Speaking up</t>
        </is>
      </c>
      <c r="D7" s="20" t="inlineStr">
        <is>
          <t>Share one idea each meeting</t>
        </is>
      </c>
      <c r="E7" s="20" t="inlineStr">
        <is>
          <t>Y</t>
        </is>
      </c>
    </row>
    <row r="8">
      <c r="A8" s="21" t="n">
        <v>46310</v>
      </c>
      <c r="B8" s="20" t="inlineStr">
        <is>
          <t>Jonas Weber</t>
        </is>
      </c>
      <c r="C8" s="20" t="inlineStr">
        <is>
          <t>EXAMPLE: Recap emails</t>
        </is>
      </c>
      <c r="D8" s="20" t="inlineStr">
        <is>
          <t>Send recap within a day</t>
        </is>
      </c>
      <c r="E8" s="20" t="inlineStr">
        <is>
          <t>N</t>
        </is>
      </c>
    </row>
    <row r="9">
      <c r="A9" s="21" t="n">
        <v>46188</v>
      </c>
      <c r="B9" s="20" t="inlineStr">
        <is>
          <t>Lena Hart</t>
        </is>
      </c>
      <c r="C9" s="20" t="inlineStr">
        <is>
          <t>EXAMPLE: Options for a move</t>
        </is>
      </c>
      <c r="D9" s="20" t="inlineStr">
        <is>
          <t>Talk to two people in the field</t>
        </is>
      </c>
      <c r="E9" s="20" t="inlineStr">
        <is>
          <t>Y</t>
        </is>
      </c>
    </row>
    <row r="10">
      <c r="A10" s="21" t="n">
        <v>46216</v>
      </c>
      <c r="B10" s="20" t="inlineStr">
        <is>
          <t>Lena Hart</t>
        </is>
      </c>
      <c r="C10" s="20" t="inlineStr">
        <is>
          <t>EXAMPLE: What matters most</t>
        </is>
      </c>
      <c r="D10" s="20" t="inlineStr">
        <is>
          <t>Rank the options</t>
        </is>
      </c>
      <c r="E10" s="20" t="inlineStr">
        <is>
          <t>Y</t>
        </is>
      </c>
    </row>
    <row r="11">
      <c r="A11" s="21" t="n">
        <v>46118</v>
      </c>
      <c r="B11" s="20" t="inlineStr">
        <is>
          <t>Tom Bishop</t>
        </is>
      </c>
      <c r="C11" s="20" t="inlineStr">
        <is>
          <t>EXAMPLE: Pricing today</t>
        </is>
      </c>
      <c r="D11" s="20" t="inlineStr">
        <is>
          <t>List current prices</t>
        </is>
      </c>
      <c r="E11" s="20" t="inlineStr">
        <is>
          <t>Y</t>
        </is>
      </c>
    </row>
    <row r="12">
      <c r="A12" s="21" t="n">
        <v>46146</v>
      </c>
      <c r="B12" s="20" t="inlineStr">
        <is>
          <t>Tom Bishop</t>
        </is>
      </c>
      <c r="C12" s="20" t="inlineStr">
        <is>
          <t>EXAMPLE: Value talk</t>
        </is>
      </c>
      <c r="D12" s="20" t="inlineStr">
        <is>
          <t>Rewrite the pitch</t>
        </is>
      </c>
      <c r="E12" s="20" t="inlineStr">
        <is>
          <t>Y</t>
        </is>
      </c>
    </row>
    <row r="13">
      <c r="A13" s="21" t="n">
        <v>46174</v>
      </c>
      <c r="B13" s="20" t="inlineStr">
        <is>
          <t>Tom Bishop</t>
        </is>
      </c>
      <c r="C13" s="20" t="inlineStr">
        <is>
          <t>EXAMPLE: Rollout plan</t>
        </is>
      </c>
      <c r="D13" s="20" t="inlineStr">
        <is>
          <t>Tell five clients</t>
        </is>
      </c>
      <c r="E13" s="20" t="inlineStr">
        <is>
          <t>Y</t>
        </is>
      </c>
    </row>
    <row r="14">
      <c r="A14" s="25" t="n"/>
      <c r="B14" s="24" t="n"/>
      <c r="C14" s="24" t="n"/>
      <c r="D14" s="24" t="n"/>
      <c r="E14" s="24" t="n"/>
    </row>
    <row r="15">
      <c r="A15" s="25" t="n"/>
      <c r="B15" s="24" t="n"/>
      <c r="C15" s="24" t="n"/>
      <c r="D15" s="24" t="n"/>
      <c r="E15" s="24" t="n"/>
    </row>
    <row r="16">
      <c r="A16" s="25" t="n"/>
      <c r="B16" s="24" t="n"/>
      <c r="C16" s="24" t="n"/>
      <c r="D16" s="24" t="n"/>
      <c r="E16" s="24" t="n"/>
    </row>
    <row r="17">
      <c r="A17" s="25" t="n"/>
      <c r="B17" s="24" t="n"/>
      <c r="C17" s="24" t="n"/>
      <c r="D17" s="24" t="n"/>
      <c r="E17" s="24" t="n"/>
    </row>
    <row r="18">
      <c r="A18" s="25" t="n"/>
      <c r="B18" s="24" t="n"/>
      <c r="C18" s="24" t="n"/>
      <c r="D18" s="24" t="n"/>
      <c r="E18" s="24" t="n"/>
    </row>
    <row r="19">
      <c r="A19" s="25" t="n"/>
      <c r="B19" s="24" t="n"/>
      <c r="C19" s="24" t="n"/>
      <c r="D19" s="24" t="n"/>
      <c r="E19" s="24" t="n"/>
    </row>
    <row r="20">
      <c r="A20" s="25" t="n"/>
      <c r="B20" s="24" t="n"/>
      <c r="C20" s="24" t="n"/>
      <c r="D20" s="24" t="n"/>
      <c r="E20" s="24" t="n"/>
    </row>
    <row r="21">
      <c r="A21" s="25" t="n"/>
      <c r="B21" s="24" t="n"/>
      <c r="C21" s="24" t="n"/>
      <c r="D21" s="24" t="n"/>
      <c r="E21" s="24" t="n"/>
    </row>
    <row r="22">
      <c r="A22" s="25" t="n"/>
      <c r="B22" s="24" t="n"/>
      <c r="C22" s="24" t="n"/>
      <c r="D22" s="24" t="n"/>
      <c r="E22" s="24" t="n"/>
    </row>
    <row r="23">
      <c r="A23" s="25" t="n"/>
      <c r="B23" s="24" t="n"/>
      <c r="C23" s="24" t="n"/>
      <c r="D23" s="24" t="n"/>
      <c r="E23" s="24" t="n"/>
    </row>
    <row r="24">
      <c r="A24" s="25" t="n"/>
      <c r="B24" s="24" t="n"/>
      <c r="C24" s="24" t="n"/>
      <c r="D24" s="24" t="n"/>
      <c r="E24" s="24" t="n"/>
    </row>
    <row r="25">
      <c r="A25" s="25" t="n"/>
      <c r="B25" s="24" t="n"/>
      <c r="C25" s="24" t="n"/>
      <c r="D25" s="24" t="n"/>
      <c r="E25" s="24" t="n"/>
    </row>
    <row r="26">
      <c r="A26" s="25" t="n"/>
      <c r="B26" s="24" t="n"/>
      <c r="C26" s="24" t="n"/>
      <c r="D26" s="24" t="n"/>
      <c r="E26" s="24" t="n"/>
    </row>
    <row r="27">
      <c r="A27" s="25" t="n"/>
      <c r="B27" s="24" t="n"/>
      <c r="C27" s="24" t="n"/>
      <c r="D27" s="24" t="n"/>
      <c r="E27" s="24" t="n"/>
    </row>
    <row r="28">
      <c r="A28" s="25" t="n"/>
      <c r="B28" s="24" t="n"/>
      <c r="C28" s="24" t="n"/>
      <c r="D28" s="24" t="n"/>
      <c r="E28" s="24" t="n"/>
    </row>
    <row r="29">
      <c r="A29" s="25" t="n"/>
      <c r="B29" s="24" t="n"/>
      <c r="C29" s="24" t="n"/>
      <c r="D29" s="24" t="n"/>
      <c r="E29" s="24" t="n"/>
    </row>
    <row r="30">
      <c r="A30" s="25" t="n"/>
      <c r="B30" s="24" t="n"/>
      <c r="C30" s="24" t="n"/>
      <c r="D30" s="24" t="n"/>
      <c r="E30" s="24" t="n"/>
    </row>
    <row r="31">
      <c r="A31" s="25" t="n"/>
      <c r="B31" s="24" t="n"/>
      <c r="C31" s="24" t="n"/>
      <c r="D31" s="24" t="n"/>
      <c r="E31" s="24" t="n"/>
    </row>
    <row r="32">
      <c r="A32" s="25" t="n"/>
      <c r="B32" s="24" t="n"/>
      <c r="C32" s="24" t="n"/>
      <c r="D32" s="24" t="n"/>
      <c r="E32" s="24" t="n"/>
    </row>
    <row r="33">
      <c r="A33" s="25" t="n"/>
      <c r="B33" s="24" t="n"/>
      <c r="C33" s="24" t="n"/>
      <c r="D33" s="24" t="n"/>
      <c r="E33" s="24" t="n"/>
    </row>
    <row r="34">
      <c r="A34" s="25" t="n"/>
      <c r="B34" s="24" t="n"/>
      <c r="C34" s="24" t="n"/>
      <c r="D34" s="24" t="n"/>
      <c r="E34" s="24" t="n"/>
    </row>
    <row r="35">
      <c r="A35" s="25" t="n"/>
      <c r="B35" s="24" t="n"/>
      <c r="C35" s="24" t="n"/>
      <c r="D35" s="24" t="n"/>
      <c r="E35" s="24" t="n"/>
    </row>
    <row r="36">
      <c r="A36" s="25" t="n"/>
      <c r="B36" s="24" t="n"/>
      <c r="C36" s="24" t="n"/>
      <c r="D36" s="24" t="n"/>
      <c r="E36" s="24" t="n"/>
    </row>
    <row r="37">
      <c r="A37" s="25" t="n"/>
      <c r="B37" s="24" t="n"/>
      <c r="C37" s="24" t="n"/>
      <c r="D37" s="24" t="n"/>
      <c r="E37" s="24" t="n"/>
    </row>
    <row r="38">
      <c r="A38" s="25" t="n"/>
      <c r="B38" s="24" t="n"/>
      <c r="C38" s="24" t="n"/>
      <c r="D38" s="24" t="n"/>
      <c r="E38" s="24" t="n"/>
    </row>
    <row r="39">
      <c r="A39" s="25" t="n"/>
      <c r="B39" s="24" t="n"/>
      <c r="C39" s="24" t="n"/>
      <c r="D39" s="24" t="n"/>
      <c r="E39" s="24" t="n"/>
    </row>
    <row r="40">
      <c r="A40" s="25" t="n"/>
      <c r="B40" s="24" t="n"/>
      <c r="C40" s="24" t="n"/>
      <c r="D40" s="24" t="n"/>
      <c r="E40" s="24" t="n"/>
    </row>
    <row r="41">
      <c r="A41" s="25" t="n"/>
      <c r="B41" s="24" t="n"/>
      <c r="C41" s="24" t="n"/>
      <c r="D41" s="24" t="n"/>
      <c r="E41" s="24" t="n"/>
    </row>
    <row r="42">
      <c r="A42" s="25" t="n"/>
      <c r="B42" s="24" t="n"/>
      <c r="C42" s="24" t="n"/>
      <c r="D42" s="24" t="n"/>
      <c r="E42" s="24" t="n"/>
    </row>
    <row r="43">
      <c r="A43" s="25" t="n"/>
      <c r="B43" s="24" t="n"/>
      <c r="C43" s="24" t="n"/>
      <c r="D43" s="24" t="n"/>
      <c r="E43" s="24" t="n"/>
    </row>
    <row r="44">
      <c r="A44" s="25" t="n"/>
      <c r="B44" s="24" t="n"/>
      <c r="C44" s="24" t="n"/>
      <c r="D44" s="24" t="n"/>
      <c r="E44" s="24" t="n"/>
    </row>
    <row r="45">
      <c r="A45" s="25" t="n"/>
      <c r="B45" s="24" t="n"/>
      <c r="C45" s="24" t="n"/>
      <c r="D45" s="24" t="n"/>
      <c r="E45" s="24" t="n"/>
    </row>
    <row r="46">
      <c r="A46" s="25" t="n"/>
      <c r="B46" s="24" t="n"/>
      <c r="C46" s="24" t="n"/>
      <c r="D46" s="24" t="n"/>
      <c r="E46" s="24" t="n"/>
    </row>
    <row r="47">
      <c r="A47" s="25" t="n"/>
      <c r="B47" s="24" t="n"/>
      <c r="C47" s="24" t="n"/>
      <c r="D47" s="24" t="n"/>
      <c r="E47" s="24" t="n"/>
    </row>
    <row r="48">
      <c r="A48" s="25" t="n"/>
      <c r="B48" s="24" t="n"/>
      <c r="C48" s="24" t="n"/>
      <c r="D48" s="24" t="n"/>
      <c r="E48" s="24" t="n"/>
    </row>
    <row r="49">
      <c r="A49" s="25" t="n"/>
      <c r="B49" s="24" t="n"/>
      <c r="C49" s="24" t="n"/>
      <c r="D49" s="24" t="n"/>
      <c r="E49" s="24" t="n"/>
    </row>
    <row r="50">
      <c r="A50" s="25" t="n"/>
      <c r="B50" s="24" t="n"/>
      <c r="C50" s="24" t="n"/>
      <c r="D50" s="24" t="n"/>
      <c r="E50" s="24" t="n"/>
    </row>
    <row r="51">
      <c r="A51" s="25" t="n"/>
      <c r="B51" s="24" t="n"/>
      <c r="C51" s="24" t="n"/>
      <c r="D51" s="24" t="n"/>
      <c r="E51" s="24" t="n"/>
    </row>
    <row r="52">
      <c r="A52" s="25" t="n"/>
      <c r="B52" s="24" t="n"/>
      <c r="C52" s="24" t="n"/>
      <c r="D52" s="24" t="n"/>
      <c r="E52" s="24" t="n"/>
    </row>
    <row r="53">
      <c r="A53" s="25" t="n"/>
      <c r="B53" s="24" t="n"/>
      <c r="C53" s="24" t="n"/>
      <c r="D53" s="24" t="n"/>
      <c r="E53" s="24" t="n"/>
    </row>
    <row r="54">
      <c r="A54" s="25" t="n"/>
      <c r="B54" s="24" t="n"/>
      <c r="C54" s="24" t="n"/>
      <c r="D54" s="24" t="n"/>
      <c r="E54" s="24" t="n"/>
    </row>
    <row r="55">
      <c r="A55" s="25" t="n"/>
      <c r="B55" s="24" t="n"/>
      <c r="C55" s="24" t="n"/>
      <c r="D55" s="24" t="n"/>
      <c r="E55" s="24" t="n"/>
    </row>
    <row r="56">
      <c r="A56" s="25" t="n"/>
      <c r="B56" s="24" t="n"/>
      <c r="C56" s="24" t="n"/>
      <c r="D56" s="24" t="n"/>
      <c r="E56" s="24" t="n"/>
    </row>
    <row r="57">
      <c r="A57" s="25" t="n"/>
      <c r="B57" s="24" t="n"/>
      <c r="C57" s="24" t="n"/>
      <c r="D57" s="24" t="n"/>
      <c r="E57" s="24" t="n"/>
    </row>
    <row r="58">
      <c r="A58" s="25" t="n"/>
      <c r="B58" s="24" t="n"/>
      <c r="C58" s="24" t="n"/>
      <c r="D58" s="24" t="n"/>
      <c r="E58" s="24" t="n"/>
    </row>
    <row r="59">
      <c r="A59" s="25" t="n"/>
      <c r="B59" s="24" t="n"/>
      <c r="C59" s="24" t="n"/>
      <c r="D59" s="24" t="n"/>
      <c r="E59" s="24" t="n"/>
    </row>
    <row r="60">
      <c r="A60" s="25" t="n"/>
      <c r="B60" s="24" t="n"/>
      <c r="C60" s="24" t="n"/>
      <c r="D60" s="24" t="n"/>
      <c r="E60" s="24" t="n"/>
    </row>
    <row r="61">
      <c r="A61" s="25" t="n"/>
      <c r="B61" s="24" t="n"/>
      <c r="C61" s="24" t="n"/>
      <c r="D61" s="24" t="n"/>
      <c r="E61" s="24" t="n"/>
    </row>
    <row r="62">
      <c r="A62" s="25" t="n"/>
      <c r="B62" s="24" t="n"/>
      <c r="C62" s="24" t="n"/>
      <c r="D62" s="24" t="n"/>
      <c r="E62" s="24" t="n"/>
    </row>
    <row r="63">
      <c r="A63" s="25" t="n"/>
      <c r="B63" s="24" t="n"/>
      <c r="C63" s="24" t="n"/>
      <c r="D63" s="24" t="n"/>
      <c r="E63" s="24" t="n"/>
    </row>
    <row r="64">
      <c r="A64" s="25" t="n"/>
      <c r="B64" s="24" t="n"/>
      <c r="C64" s="24" t="n"/>
      <c r="D64" s="24" t="n"/>
      <c r="E64" s="24" t="n"/>
    </row>
    <row r="65">
      <c r="A65" s="25" t="n"/>
      <c r="B65" s="24" t="n"/>
      <c r="C65" s="24" t="n"/>
      <c r="D65" s="24" t="n"/>
      <c r="E65" s="24" t="n"/>
    </row>
    <row r="66">
      <c r="A66" s="25" t="n"/>
      <c r="B66" s="24" t="n"/>
      <c r="C66" s="24" t="n"/>
      <c r="D66" s="24" t="n"/>
      <c r="E66" s="24" t="n"/>
    </row>
    <row r="67">
      <c r="A67" s="25" t="n"/>
      <c r="B67" s="24" t="n"/>
      <c r="C67" s="24" t="n"/>
      <c r="D67" s="24" t="n"/>
      <c r="E67" s="24" t="n"/>
    </row>
    <row r="68">
      <c r="A68" s="25" t="n"/>
      <c r="B68" s="24" t="n"/>
      <c r="C68" s="24" t="n"/>
      <c r="D68" s="24" t="n"/>
      <c r="E68" s="24" t="n"/>
    </row>
    <row r="69">
      <c r="A69" s="25" t="n"/>
      <c r="B69" s="24" t="n"/>
      <c r="C69" s="24" t="n"/>
      <c r="D69" s="24" t="n"/>
      <c r="E69" s="24" t="n"/>
    </row>
    <row r="70">
      <c r="A70" s="25" t="n"/>
      <c r="B70" s="24" t="n"/>
      <c r="C70" s="24" t="n"/>
      <c r="D70" s="24" t="n"/>
      <c r="E70" s="24" t="n"/>
    </row>
    <row r="71">
      <c r="A71" s="25" t="n"/>
      <c r="B71" s="24" t="n"/>
      <c r="C71" s="24" t="n"/>
      <c r="D71" s="24" t="n"/>
      <c r="E71" s="24" t="n"/>
    </row>
    <row r="72">
      <c r="A72" s="25" t="n"/>
      <c r="B72" s="24" t="n"/>
      <c r="C72" s="24" t="n"/>
      <c r="D72" s="24" t="n"/>
      <c r="E72" s="24" t="n"/>
    </row>
    <row r="73">
      <c r="A73" s="25" t="n"/>
      <c r="B73" s="24" t="n"/>
      <c r="C73" s="24" t="n"/>
      <c r="D73" s="24" t="n"/>
      <c r="E73" s="24" t="n"/>
    </row>
    <row r="74">
      <c r="A74" s="25" t="n"/>
      <c r="B74" s="24" t="n"/>
      <c r="C74" s="24" t="n"/>
      <c r="D74" s="24" t="n"/>
      <c r="E74" s="24" t="n"/>
    </row>
    <row r="75">
      <c r="A75" s="25" t="n"/>
      <c r="B75" s="24" t="n"/>
      <c r="C75" s="24" t="n"/>
      <c r="D75" s="24" t="n"/>
      <c r="E75" s="24" t="n"/>
    </row>
    <row r="76">
      <c r="A76" s="25" t="n"/>
      <c r="B76" s="24" t="n"/>
      <c r="C76" s="24" t="n"/>
      <c r="D76" s="24" t="n"/>
      <c r="E76" s="24" t="n"/>
    </row>
    <row r="77">
      <c r="A77" s="25" t="n"/>
      <c r="B77" s="24" t="n"/>
      <c r="C77" s="24" t="n"/>
      <c r="D77" s="24" t="n"/>
      <c r="E77" s="24" t="n"/>
    </row>
    <row r="78">
      <c r="A78" s="25" t="n"/>
      <c r="B78" s="24" t="n"/>
      <c r="C78" s="24" t="n"/>
      <c r="D78" s="24" t="n"/>
      <c r="E78" s="24" t="n"/>
    </row>
    <row r="79">
      <c r="A79" s="25" t="n"/>
      <c r="B79" s="24" t="n"/>
      <c r="C79" s="24" t="n"/>
      <c r="D79" s="24" t="n"/>
      <c r="E79" s="24" t="n"/>
    </row>
    <row r="80">
      <c r="A80" s="25" t="n"/>
      <c r="B80" s="24" t="n"/>
      <c r="C80" s="24" t="n"/>
      <c r="D80" s="24" t="n"/>
      <c r="E80" s="24" t="n"/>
    </row>
    <row r="81">
      <c r="A81" s="25" t="n"/>
      <c r="B81" s="24" t="n"/>
      <c r="C81" s="24" t="n"/>
      <c r="D81" s="24" t="n"/>
      <c r="E81" s="24" t="n"/>
    </row>
    <row r="82">
      <c r="A82" s="25" t="n"/>
      <c r="B82" s="24" t="n"/>
      <c r="C82" s="24" t="n"/>
      <c r="D82" s="24" t="n"/>
      <c r="E82" s="24" t="n"/>
    </row>
    <row r="83">
      <c r="A83" s="25" t="n"/>
      <c r="B83" s="24" t="n"/>
      <c r="C83" s="24" t="n"/>
      <c r="D83" s="24" t="n"/>
      <c r="E83" s="24" t="n"/>
    </row>
    <row r="84">
      <c r="A84" s="25" t="n"/>
      <c r="B84" s="24" t="n"/>
      <c r="C84" s="24" t="n"/>
      <c r="D84" s="24" t="n"/>
      <c r="E84" s="24" t="n"/>
    </row>
    <row r="85">
      <c r="A85" s="25" t="n"/>
      <c r="B85" s="24" t="n"/>
      <c r="C85" s="24" t="n"/>
      <c r="D85" s="24" t="n"/>
      <c r="E85" s="24" t="n"/>
    </row>
    <row r="86">
      <c r="A86" s="25" t="n"/>
      <c r="B86" s="24" t="n"/>
      <c r="C86" s="24" t="n"/>
      <c r="D86" s="24" t="n"/>
      <c r="E86" s="24" t="n"/>
    </row>
    <row r="87">
      <c r="A87" s="25" t="n"/>
      <c r="B87" s="24" t="n"/>
      <c r="C87" s="24" t="n"/>
      <c r="D87" s="24" t="n"/>
      <c r="E87" s="24" t="n"/>
    </row>
    <row r="88">
      <c r="A88" s="25" t="n"/>
      <c r="B88" s="24" t="n"/>
      <c r="C88" s="24" t="n"/>
      <c r="D88" s="24" t="n"/>
      <c r="E88" s="24" t="n"/>
    </row>
    <row r="89">
      <c r="A89" s="25" t="n"/>
      <c r="B89" s="24" t="n"/>
      <c r="C89" s="24" t="n"/>
      <c r="D89" s="24" t="n"/>
      <c r="E89" s="24" t="n"/>
    </row>
    <row r="90">
      <c r="A90" s="25" t="n"/>
      <c r="B90" s="24" t="n"/>
      <c r="C90" s="24" t="n"/>
      <c r="D90" s="24" t="n"/>
      <c r="E90" s="24" t="n"/>
    </row>
    <row r="91">
      <c r="A91" s="25" t="n"/>
      <c r="B91" s="24" t="n"/>
      <c r="C91" s="24" t="n"/>
      <c r="D91" s="24" t="n"/>
      <c r="E91" s="24" t="n"/>
    </row>
    <row r="92">
      <c r="A92" s="25" t="n"/>
      <c r="B92" s="24" t="n"/>
      <c r="C92" s="24" t="n"/>
      <c r="D92" s="24" t="n"/>
      <c r="E92" s="24" t="n"/>
    </row>
    <row r="93">
      <c r="A93" s="25" t="n"/>
      <c r="B93" s="24" t="n"/>
      <c r="C93" s="24" t="n"/>
      <c r="D93" s="24" t="n"/>
      <c r="E93" s="24" t="n"/>
    </row>
    <row r="94">
      <c r="A94" s="25" t="n"/>
      <c r="B94" s="24" t="n"/>
      <c r="C94" s="24" t="n"/>
      <c r="D94" s="24" t="n"/>
      <c r="E94" s="24" t="n"/>
    </row>
    <row r="95">
      <c r="A95" s="25" t="n"/>
      <c r="B95" s="24" t="n"/>
      <c r="C95" s="24" t="n"/>
      <c r="D95" s="24" t="n"/>
      <c r="E95" s="24" t="n"/>
    </row>
    <row r="96">
      <c r="A96" s="25" t="n"/>
      <c r="B96" s="24" t="n"/>
      <c r="C96" s="24" t="n"/>
      <c r="D96" s="24" t="n"/>
      <c r="E96" s="24" t="n"/>
    </row>
    <row r="97">
      <c r="A97" s="25" t="n"/>
      <c r="B97" s="24" t="n"/>
      <c r="C97" s="24" t="n"/>
      <c r="D97" s="24" t="n"/>
      <c r="E97" s="24" t="n"/>
    </row>
    <row r="98">
      <c r="A98" s="25" t="n"/>
      <c r="B98" s="24" t="n"/>
      <c r="C98" s="24" t="n"/>
      <c r="D98" s="24" t="n"/>
      <c r="E98" s="24" t="n"/>
    </row>
    <row r="99">
      <c r="A99" s="25" t="n"/>
      <c r="B99" s="24" t="n"/>
      <c r="C99" s="24" t="n"/>
      <c r="D99" s="24" t="n"/>
      <c r="E99" s="24" t="n"/>
    </row>
    <row r="100">
      <c r="A100" s="25" t="n"/>
      <c r="B100" s="24" t="n"/>
      <c r="C100" s="24" t="n"/>
      <c r="D100" s="24" t="n"/>
      <c r="E100" s="24" t="n"/>
    </row>
    <row r="101">
      <c r="A101" s="25" t="n"/>
      <c r="B101" s="24" t="n"/>
      <c r="C101" s="24" t="n"/>
      <c r="D101" s="24" t="n"/>
      <c r="E101" s="24" t="n"/>
    </row>
    <row r="102">
      <c r="A102" s="25" t="n"/>
      <c r="B102" s="24" t="n"/>
      <c r="C102" s="24" t="n"/>
      <c r="D102" s="24" t="n"/>
      <c r="E102" s="24" t="n"/>
    </row>
    <row r="103">
      <c r="A103" s="25" t="n"/>
      <c r="B103" s="24" t="n"/>
      <c r="C103" s="24" t="n"/>
      <c r="D103" s="24" t="n"/>
      <c r="E103" s="24" t="n"/>
    </row>
    <row r="104">
      <c r="A104" s="25" t="n"/>
      <c r="B104" s="24" t="n"/>
      <c r="C104" s="24" t="n"/>
      <c r="D104" s="24" t="n"/>
      <c r="E104" s="24" t="n"/>
    </row>
    <row r="105">
      <c r="A105" s="25" t="n"/>
      <c r="B105" s="24" t="n"/>
      <c r="C105" s="24" t="n"/>
      <c r="D105" s="24" t="n"/>
      <c r="E105" s="24" t="n"/>
    </row>
    <row r="106">
      <c r="A106" s="25" t="n"/>
      <c r="B106" s="24" t="n"/>
      <c r="C106" s="24" t="n"/>
      <c r="D106" s="24" t="n"/>
      <c r="E106" s="24" t="n"/>
    </row>
    <row r="107">
      <c r="A107" s="25" t="n"/>
      <c r="B107" s="24" t="n"/>
      <c r="C107" s="24" t="n"/>
      <c r="D107" s="24" t="n"/>
      <c r="E107" s="24" t="n"/>
    </row>
    <row r="108">
      <c r="A108" s="25" t="n"/>
      <c r="B108" s="24" t="n"/>
      <c r="C108" s="24" t="n"/>
      <c r="D108" s="24" t="n"/>
      <c r="E108" s="24" t="n"/>
    </row>
    <row r="109">
      <c r="A109" s="25" t="n"/>
      <c r="B109" s="24" t="n"/>
      <c r="C109" s="24" t="n"/>
      <c r="D109" s="24" t="n"/>
      <c r="E109" s="24" t="n"/>
    </row>
    <row r="110">
      <c r="A110" s="25" t="n"/>
      <c r="B110" s="24" t="n"/>
      <c r="C110" s="24" t="n"/>
      <c r="D110" s="24" t="n"/>
      <c r="E110" s="24" t="n"/>
    </row>
    <row r="111">
      <c r="A111" s="25" t="n"/>
      <c r="B111" s="24" t="n"/>
      <c r="C111" s="24" t="n"/>
      <c r="D111" s="24" t="n"/>
      <c r="E111" s="24" t="n"/>
    </row>
    <row r="112">
      <c r="A112" s="25" t="n"/>
      <c r="B112" s="24" t="n"/>
      <c r="C112" s="24" t="n"/>
      <c r="D112" s="24" t="n"/>
      <c r="E112" s="24" t="n"/>
    </row>
    <row r="113">
      <c r="A113" s="25" t="n"/>
      <c r="B113" s="24" t="n"/>
      <c r="C113" s="24" t="n"/>
      <c r="D113" s="24" t="n"/>
      <c r="E113" s="24" t="n"/>
    </row>
    <row r="114">
      <c r="A114" s="25" t="n"/>
      <c r="B114" s="24" t="n"/>
      <c r="C114" s="24" t="n"/>
      <c r="D114" s="24" t="n"/>
      <c r="E114" s="24" t="n"/>
    </row>
    <row r="115">
      <c r="A115" s="25" t="n"/>
      <c r="B115" s="24" t="n"/>
      <c r="C115" s="24" t="n"/>
      <c r="D115" s="24" t="n"/>
      <c r="E115" s="24" t="n"/>
    </row>
    <row r="116">
      <c r="A116" s="25" t="n"/>
      <c r="B116" s="24" t="n"/>
      <c r="C116" s="24" t="n"/>
      <c r="D116" s="24" t="n"/>
      <c r="E116" s="24" t="n"/>
    </row>
    <row r="117">
      <c r="A117" s="25" t="n"/>
      <c r="B117" s="24" t="n"/>
      <c r="C117" s="24" t="n"/>
      <c r="D117" s="24" t="n"/>
      <c r="E117" s="24" t="n"/>
    </row>
    <row r="118">
      <c r="A118" s="25" t="n"/>
      <c r="B118" s="24" t="n"/>
      <c r="C118" s="24" t="n"/>
      <c r="D118" s="24" t="n"/>
      <c r="E118" s="24" t="n"/>
    </row>
    <row r="119">
      <c r="A119" s="25" t="n"/>
      <c r="B119" s="24" t="n"/>
      <c r="C119" s="24" t="n"/>
      <c r="D119" s="24" t="n"/>
      <c r="E119" s="24" t="n"/>
    </row>
    <row r="120">
      <c r="A120" s="25" t="n"/>
      <c r="B120" s="24" t="n"/>
      <c r="C120" s="24" t="n"/>
      <c r="D120" s="24" t="n"/>
      <c r="E120" s="24" t="n"/>
    </row>
    <row r="121">
      <c r="A121" s="25" t="n"/>
      <c r="B121" s="24" t="n"/>
      <c r="C121" s="24" t="n"/>
      <c r="D121" s="24" t="n"/>
      <c r="E121" s="24" t="n"/>
    </row>
    <row r="122">
      <c r="A122" s="25" t="n"/>
      <c r="B122" s="24" t="n"/>
      <c r="C122" s="24" t="n"/>
      <c r="D122" s="24" t="n"/>
      <c r="E122" s="24" t="n"/>
    </row>
    <row r="123">
      <c r="A123" s="25" t="n"/>
      <c r="B123" s="24" t="n"/>
      <c r="C123" s="24" t="n"/>
      <c r="D123" s="24" t="n"/>
      <c r="E123" s="24" t="n"/>
    </row>
    <row r="124">
      <c r="A124" s="25" t="n"/>
      <c r="B124" s="24" t="n"/>
      <c r="C124" s="24" t="n"/>
      <c r="D124" s="24" t="n"/>
      <c r="E124" s="24" t="n"/>
    </row>
    <row r="125">
      <c r="A125" s="25" t="n"/>
      <c r="B125" s="24" t="n"/>
      <c r="C125" s="24" t="n"/>
      <c r="D125" s="24" t="n"/>
      <c r="E125" s="24" t="n"/>
    </row>
    <row r="126">
      <c r="A126" s="25" t="n"/>
      <c r="B126" s="24" t="n"/>
      <c r="C126" s="24" t="n"/>
      <c r="D126" s="24" t="n"/>
      <c r="E126" s="24" t="n"/>
    </row>
    <row r="127">
      <c r="A127" s="25" t="n"/>
      <c r="B127" s="24" t="n"/>
      <c r="C127" s="24" t="n"/>
      <c r="D127" s="24" t="n"/>
      <c r="E127" s="24" t="n"/>
    </row>
    <row r="128">
      <c r="A128" s="25" t="n"/>
      <c r="B128" s="24" t="n"/>
      <c r="C128" s="24" t="n"/>
      <c r="D128" s="24" t="n"/>
      <c r="E128" s="24" t="n"/>
    </row>
    <row r="129">
      <c r="A129" s="25" t="n"/>
      <c r="B129" s="24" t="n"/>
      <c r="C129" s="24" t="n"/>
      <c r="D129" s="24" t="n"/>
      <c r="E129" s="24" t="n"/>
    </row>
    <row r="130">
      <c r="A130" s="25" t="n"/>
      <c r="B130" s="24" t="n"/>
      <c r="C130" s="24" t="n"/>
      <c r="D130" s="24" t="n"/>
      <c r="E130" s="24" t="n"/>
    </row>
    <row r="131">
      <c r="A131" s="25" t="n"/>
      <c r="B131" s="24" t="n"/>
      <c r="C131" s="24" t="n"/>
      <c r="D131" s="24" t="n"/>
      <c r="E131" s="24" t="n"/>
    </row>
    <row r="132">
      <c r="A132" s="25" t="n"/>
      <c r="B132" s="24" t="n"/>
      <c r="C132" s="24" t="n"/>
      <c r="D132" s="24" t="n"/>
      <c r="E132" s="24" t="n"/>
    </row>
    <row r="133">
      <c r="A133" s="25" t="n"/>
      <c r="B133" s="24" t="n"/>
      <c r="C133" s="24" t="n"/>
      <c r="D133" s="24" t="n"/>
      <c r="E133" s="24" t="n"/>
    </row>
    <row r="134">
      <c r="A134" s="25" t="n"/>
      <c r="B134" s="24" t="n"/>
      <c r="C134" s="24" t="n"/>
      <c r="D134" s="24" t="n"/>
      <c r="E134" s="24" t="n"/>
    </row>
    <row r="135">
      <c r="A135" s="25" t="n"/>
      <c r="B135" s="24" t="n"/>
      <c r="C135" s="24" t="n"/>
      <c r="D135" s="24" t="n"/>
      <c r="E135" s="24" t="n"/>
    </row>
    <row r="136">
      <c r="A136" s="25" t="n"/>
      <c r="B136" s="24" t="n"/>
      <c r="C136" s="24" t="n"/>
      <c r="D136" s="24" t="n"/>
      <c r="E136" s="24" t="n"/>
    </row>
    <row r="137">
      <c r="A137" s="25" t="n"/>
      <c r="B137" s="24" t="n"/>
      <c r="C137" s="24" t="n"/>
      <c r="D137" s="24" t="n"/>
      <c r="E137" s="24" t="n"/>
    </row>
    <row r="138">
      <c r="A138" s="25" t="n"/>
      <c r="B138" s="24" t="n"/>
      <c r="C138" s="24" t="n"/>
      <c r="D138" s="24" t="n"/>
      <c r="E138" s="24" t="n"/>
    </row>
    <row r="139">
      <c r="A139" s="25" t="n"/>
      <c r="B139" s="24" t="n"/>
      <c r="C139" s="24" t="n"/>
      <c r="D139" s="24" t="n"/>
      <c r="E139" s="24" t="n"/>
    </row>
    <row r="140">
      <c r="A140" s="25" t="n"/>
      <c r="B140" s="24" t="n"/>
      <c r="C140" s="24" t="n"/>
      <c r="D140" s="24" t="n"/>
      <c r="E140" s="24" t="n"/>
    </row>
    <row r="141">
      <c r="A141" s="25" t="n"/>
      <c r="B141" s="24" t="n"/>
      <c r="C141" s="24" t="n"/>
      <c r="D141" s="24" t="n"/>
      <c r="E141" s="24" t="n"/>
    </row>
    <row r="142">
      <c r="A142" s="25" t="n"/>
      <c r="B142" s="24" t="n"/>
      <c r="C142" s="24" t="n"/>
      <c r="D142" s="24" t="n"/>
      <c r="E142" s="24" t="n"/>
    </row>
    <row r="143">
      <c r="A143" s="25" t="n"/>
      <c r="B143" s="24" t="n"/>
      <c r="C143" s="24" t="n"/>
      <c r="D143" s="24" t="n"/>
      <c r="E143" s="24" t="n"/>
    </row>
    <row r="144">
      <c r="A144" s="25" t="n"/>
      <c r="B144" s="24" t="n"/>
      <c r="C144" s="24" t="n"/>
      <c r="D144" s="24" t="n"/>
      <c r="E144" s="24" t="n"/>
    </row>
    <row r="145">
      <c r="A145" s="25" t="n"/>
      <c r="B145" s="24" t="n"/>
      <c r="C145" s="24" t="n"/>
      <c r="D145" s="24" t="n"/>
      <c r="E145" s="24" t="n"/>
    </row>
    <row r="146">
      <c r="A146" s="25" t="n"/>
      <c r="B146" s="24" t="n"/>
      <c r="C146" s="24" t="n"/>
      <c r="D146" s="24" t="n"/>
      <c r="E146" s="24" t="n"/>
    </row>
    <row r="147">
      <c r="A147" s="25" t="n"/>
      <c r="B147" s="24" t="n"/>
      <c r="C147" s="24" t="n"/>
      <c r="D147" s="24" t="n"/>
      <c r="E147" s="24" t="n"/>
    </row>
    <row r="148">
      <c r="A148" s="25" t="n"/>
      <c r="B148" s="24" t="n"/>
      <c r="C148" s="24" t="n"/>
      <c r="D148" s="24" t="n"/>
      <c r="E148" s="24" t="n"/>
    </row>
    <row r="149">
      <c r="A149" s="25" t="n"/>
      <c r="B149" s="24" t="n"/>
      <c r="C149" s="24" t="n"/>
      <c r="D149" s="24" t="n"/>
      <c r="E149" s="24" t="n"/>
    </row>
    <row r="150">
      <c r="A150" s="25" t="n"/>
      <c r="B150" s="24" t="n"/>
      <c r="C150" s="24" t="n"/>
      <c r="D150" s="24" t="n"/>
      <c r="E150" s="24" t="n"/>
    </row>
    <row r="151">
      <c r="A151" s="25" t="n"/>
      <c r="B151" s="24" t="n"/>
      <c r="C151" s="24" t="n"/>
      <c r="D151" s="24" t="n"/>
      <c r="E151" s="24" t="n"/>
    </row>
    <row r="152">
      <c r="A152" s="25" t="n"/>
      <c r="B152" s="24" t="n"/>
      <c r="C152" s="24" t="n"/>
      <c r="D152" s="24" t="n"/>
      <c r="E152" s="24" t="n"/>
    </row>
    <row r="153">
      <c r="A153" s="25" t="n"/>
      <c r="B153" s="24" t="n"/>
      <c r="C153" s="24" t="n"/>
      <c r="D153" s="24" t="n"/>
      <c r="E153" s="24" t="n"/>
    </row>
    <row r="154">
      <c r="A154" s="25" t="n"/>
      <c r="B154" s="24" t="n"/>
      <c r="C154" s="24" t="n"/>
      <c r="D154" s="24" t="n"/>
      <c r="E154" s="24" t="n"/>
    </row>
    <row r="155">
      <c r="A155" s="25" t="n"/>
      <c r="B155" s="24" t="n"/>
      <c r="C155" s="24" t="n"/>
      <c r="D155" s="24" t="n"/>
      <c r="E155" s="24" t="n"/>
    </row>
    <row r="156">
      <c r="A156" s="25" t="n"/>
      <c r="B156" s="24" t="n"/>
      <c r="C156" s="24" t="n"/>
      <c r="D156" s="24" t="n"/>
      <c r="E156" s="24" t="n"/>
    </row>
    <row r="157">
      <c r="A157" s="25" t="n"/>
      <c r="B157" s="24" t="n"/>
      <c r="C157" s="24" t="n"/>
      <c r="D157" s="24" t="n"/>
      <c r="E157" s="24" t="n"/>
    </row>
    <row r="158">
      <c r="A158" s="25" t="n"/>
      <c r="B158" s="24" t="n"/>
      <c r="C158" s="24" t="n"/>
      <c r="D158" s="24" t="n"/>
      <c r="E158" s="24" t="n"/>
    </row>
    <row r="159">
      <c r="A159" s="25" t="n"/>
      <c r="B159" s="24" t="n"/>
      <c r="C159" s="24" t="n"/>
      <c r="D159" s="24" t="n"/>
      <c r="E159" s="24" t="n"/>
    </row>
    <row r="160">
      <c r="A160" s="25" t="n"/>
      <c r="B160" s="24" t="n"/>
      <c r="C160" s="24" t="n"/>
      <c r="D160" s="24" t="n"/>
      <c r="E160" s="24" t="n"/>
    </row>
    <row r="161">
      <c r="A161" s="25" t="n"/>
      <c r="B161" s="24" t="n"/>
      <c r="C161" s="24" t="n"/>
      <c r="D161" s="24" t="n"/>
      <c r="E161" s="24" t="n"/>
    </row>
    <row r="162">
      <c r="A162" s="25" t="n"/>
      <c r="B162" s="24" t="n"/>
      <c r="C162" s="24" t="n"/>
      <c r="D162" s="24" t="n"/>
      <c r="E162" s="24" t="n"/>
    </row>
    <row r="163">
      <c r="A163" s="25" t="n"/>
      <c r="B163" s="24" t="n"/>
      <c r="C163" s="24" t="n"/>
      <c r="D163" s="24" t="n"/>
      <c r="E163" s="24" t="n"/>
    </row>
    <row r="164">
      <c r="A164" s="25" t="n"/>
      <c r="B164" s="24" t="n"/>
      <c r="C164" s="24" t="n"/>
      <c r="D164" s="24" t="n"/>
      <c r="E164" s="24" t="n"/>
    </row>
    <row r="165">
      <c r="A165" s="25" t="n"/>
      <c r="B165" s="24" t="n"/>
      <c r="C165" s="24" t="n"/>
      <c r="D165" s="24" t="n"/>
      <c r="E165" s="24" t="n"/>
    </row>
    <row r="166">
      <c r="A166" s="25" t="n"/>
      <c r="B166" s="24" t="n"/>
      <c r="C166" s="24" t="n"/>
      <c r="D166" s="24" t="n"/>
      <c r="E166" s="24" t="n"/>
    </row>
    <row r="167">
      <c r="A167" s="25" t="n"/>
      <c r="B167" s="24" t="n"/>
      <c r="C167" s="24" t="n"/>
      <c r="D167" s="24" t="n"/>
      <c r="E167" s="24" t="n"/>
    </row>
    <row r="168">
      <c r="A168" s="25" t="n"/>
      <c r="B168" s="24" t="n"/>
      <c r="C168" s="24" t="n"/>
      <c r="D168" s="24" t="n"/>
      <c r="E168" s="24" t="n"/>
    </row>
    <row r="169">
      <c r="A169" s="25" t="n"/>
      <c r="B169" s="24" t="n"/>
      <c r="C169" s="24" t="n"/>
      <c r="D169" s="24" t="n"/>
      <c r="E169" s="24" t="n"/>
    </row>
    <row r="170">
      <c r="A170" s="25" t="n"/>
      <c r="B170" s="24" t="n"/>
      <c r="C170" s="24" t="n"/>
      <c r="D170" s="24" t="n"/>
      <c r="E170" s="24" t="n"/>
    </row>
    <row r="171">
      <c r="A171" s="25" t="n"/>
      <c r="B171" s="24" t="n"/>
      <c r="C171" s="24" t="n"/>
      <c r="D171" s="24" t="n"/>
      <c r="E171" s="24" t="n"/>
    </row>
    <row r="172">
      <c r="A172" s="25" t="n"/>
      <c r="B172" s="24" t="n"/>
      <c r="C172" s="24" t="n"/>
      <c r="D172" s="24" t="n"/>
      <c r="E172" s="24" t="n"/>
    </row>
    <row r="173">
      <c r="A173" s="25" t="n"/>
      <c r="B173" s="24" t="n"/>
      <c r="C173" s="24" t="n"/>
      <c r="D173" s="24" t="n"/>
      <c r="E173" s="24" t="n"/>
    </row>
    <row r="174">
      <c r="A174" s="25" t="n"/>
      <c r="B174" s="24" t="n"/>
      <c r="C174" s="24" t="n"/>
      <c r="D174" s="24" t="n"/>
      <c r="E174" s="24" t="n"/>
    </row>
    <row r="175">
      <c r="A175" s="25" t="n"/>
      <c r="B175" s="24" t="n"/>
      <c r="C175" s="24" t="n"/>
      <c r="D175" s="24" t="n"/>
      <c r="E175" s="24" t="n"/>
    </row>
    <row r="176">
      <c r="A176" s="25" t="n"/>
      <c r="B176" s="24" t="n"/>
      <c r="C176" s="24" t="n"/>
      <c r="D176" s="24" t="n"/>
      <c r="E176" s="24" t="n"/>
    </row>
    <row r="177">
      <c r="A177" s="25" t="n"/>
      <c r="B177" s="24" t="n"/>
      <c r="C177" s="24" t="n"/>
      <c r="D177" s="24" t="n"/>
      <c r="E177" s="24" t="n"/>
    </row>
    <row r="178">
      <c r="A178" s="25" t="n"/>
      <c r="B178" s="24" t="n"/>
      <c r="C178" s="24" t="n"/>
      <c r="D178" s="24" t="n"/>
      <c r="E178" s="24" t="n"/>
    </row>
    <row r="179">
      <c r="A179" s="25" t="n"/>
      <c r="B179" s="24" t="n"/>
      <c r="C179" s="24" t="n"/>
      <c r="D179" s="24" t="n"/>
      <c r="E179" s="24" t="n"/>
    </row>
    <row r="180">
      <c r="A180" s="25" t="n"/>
      <c r="B180" s="24" t="n"/>
      <c r="C180" s="24" t="n"/>
      <c r="D180" s="24" t="n"/>
      <c r="E180" s="24" t="n"/>
    </row>
    <row r="181">
      <c r="A181" s="25" t="n"/>
      <c r="B181" s="24" t="n"/>
      <c r="C181" s="24" t="n"/>
      <c r="D181" s="24" t="n"/>
      <c r="E181" s="24" t="n"/>
    </row>
    <row r="182">
      <c r="A182" s="25" t="n"/>
      <c r="B182" s="24" t="n"/>
      <c r="C182" s="24" t="n"/>
      <c r="D182" s="24" t="n"/>
      <c r="E182" s="24" t="n"/>
    </row>
    <row r="183">
      <c r="A183" s="25" t="n"/>
      <c r="B183" s="24" t="n"/>
      <c r="C183" s="24" t="n"/>
      <c r="D183" s="24" t="n"/>
      <c r="E183" s="24" t="n"/>
    </row>
    <row r="184">
      <c r="A184" s="25" t="n"/>
      <c r="B184" s="24" t="n"/>
      <c r="C184" s="24" t="n"/>
      <c r="D184" s="24" t="n"/>
      <c r="E184" s="24" t="n"/>
    </row>
    <row r="185">
      <c r="A185" s="25" t="n"/>
      <c r="B185" s="24" t="n"/>
      <c r="C185" s="24" t="n"/>
      <c r="D185" s="24" t="n"/>
      <c r="E185" s="24" t="n"/>
    </row>
    <row r="186">
      <c r="A186" s="25" t="n"/>
      <c r="B186" s="24" t="n"/>
      <c r="C186" s="24" t="n"/>
      <c r="D186" s="24" t="n"/>
      <c r="E186" s="24" t="n"/>
    </row>
    <row r="187">
      <c r="A187" s="25" t="n"/>
      <c r="B187" s="24" t="n"/>
      <c r="C187" s="24" t="n"/>
      <c r="D187" s="24" t="n"/>
      <c r="E187" s="24" t="n"/>
    </row>
    <row r="188">
      <c r="A188" s="25" t="n"/>
      <c r="B188" s="24" t="n"/>
      <c r="C188" s="24" t="n"/>
      <c r="D188" s="24" t="n"/>
      <c r="E188" s="24" t="n"/>
    </row>
    <row r="189">
      <c r="A189" s="25" t="n"/>
      <c r="B189" s="24" t="n"/>
      <c r="C189" s="24" t="n"/>
      <c r="D189" s="24" t="n"/>
      <c r="E189" s="24" t="n"/>
    </row>
    <row r="190">
      <c r="A190" s="25" t="n"/>
      <c r="B190" s="24" t="n"/>
      <c r="C190" s="24" t="n"/>
      <c r="D190" s="24" t="n"/>
      <c r="E190" s="24" t="n"/>
    </row>
    <row r="191">
      <c r="A191" s="25" t="n"/>
      <c r="B191" s="24" t="n"/>
      <c r="C191" s="24" t="n"/>
      <c r="D191" s="24" t="n"/>
      <c r="E191" s="24" t="n"/>
    </row>
    <row r="192">
      <c r="A192" s="25" t="n"/>
      <c r="B192" s="24" t="n"/>
      <c r="C192" s="24" t="n"/>
      <c r="D192" s="24" t="n"/>
      <c r="E192" s="24" t="n"/>
    </row>
    <row r="193">
      <c r="A193" s="25" t="n"/>
      <c r="B193" s="24" t="n"/>
      <c r="C193" s="24" t="n"/>
      <c r="D193" s="24" t="n"/>
      <c r="E193" s="24" t="n"/>
    </row>
    <row r="194">
      <c r="A194" s="25" t="n"/>
      <c r="B194" s="24" t="n"/>
      <c r="C194" s="24" t="n"/>
      <c r="D194" s="24" t="n"/>
      <c r="E194" s="24" t="n"/>
    </row>
    <row r="195">
      <c r="A195" s="25" t="n"/>
      <c r="B195" s="24" t="n"/>
      <c r="C195" s="24" t="n"/>
      <c r="D195" s="24" t="n"/>
      <c r="E195" s="24" t="n"/>
    </row>
    <row r="196">
      <c r="A196" s="25" t="n"/>
      <c r="B196" s="24" t="n"/>
      <c r="C196" s="24" t="n"/>
      <c r="D196" s="24" t="n"/>
      <c r="E196" s="24" t="n"/>
    </row>
    <row r="197">
      <c r="A197" s="25" t="n"/>
      <c r="B197" s="24" t="n"/>
      <c r="C197" s="24" t="n"/>
      <c r="D197" s="24" t="n"/>
      <c r="E197" s="24" t="n"/>
    </row>
    <row r="198">
      <c r="A198" s="25" t="n"/>
      <c r="B198" s="24" t="n"/>
      <c r="C198" s="24" t="n"/>
      <c r="D198" s="24" t="n"/>
      <c r="E198" s="24" t="n"/>
    </row>
    <row r="199">
      <c r="A199" s="25" t="n"/>
      <c r="B199" s="24" t="n"/>
      <c r="C199" s="24" t="n"/>
      <c r="D199" s="24" t="n"/>
      <c r="E199" s="24" t="n"/>
    </row>
    <row r="200">
      <c r="A200" s="25" t="n"/>
      <c r="B200" s="24" t="n"/>
      <c r="C200" s="24" t="n"/>
      <c r="D200" s="24" t="n"/>
      <c r="E200" s="24" t="n"/>
    </row>
    <row r="201">
      <c r="A201" s="25" t="n"/>
      <c r="B201" s="24" t="n"/>
      <c r="C201" s="24" t="n"/>
      <c r="D201" s="24" t="n"/>
      <c r="E201" s="24" t="n"/>
    </row>
    <row r="202">
      <c r="A202" s="25" t="n"/>
      <c r="B202" s="24" t="n"/>
      <c r="C202" s="24" t="n"/>
      <c r="D202" s="24" t="n"/>
      <c r="E202" s="24" t="n"/>
    </row>
    <row r="203">
      <c r="A203" s="25" t="n"/>
      <c r="B203" s="24" t="n"/>
      <c r="C203" s="24" t="n"/>
      <c r="D203" s="24" t="n"/>
      <c r="E203" s="24" t="n"/>
    </row>
    <row r="204">
      <c r="A204" s="25" t="n"/>
      <c r="B204" s="24" t="n"/>
      <c r="C204" s="24" t="n"/>
      <c r="D204" s="24" t="n"/>
      <c r="E204" s="24" t="n"/>
    </row>
    <row r="205">
      <c r="A205" s="25" t="n"/>
      <c r="B205" s="24" t="n"/>
      <c r="C205" s="24" t="n"/>
      <c r="D205" s="24" t="n"/>
      <c r="E205" s="24" t="n"/>
    </row>
    <row r="206">
      <c r="A206" s="25" t="n"/>
      <c r="B206" s="24" t="n"/>
      <c r="C206" s="24" t="n"/>
      <c r="D206" s="24" t="n"/>
      <c r="E206" s="24" t="n"/>
    </row>
    <row r="207">
      <c r="A207" s="25" t="n"/>
      <c r="B207" s="24" t="n"/>
      <c r="C207" s="24" t="n"/>
      <c r="D207" s="24" t="n"/>
      <c r="E207" s="24" t="n"/>
    </row>
    <row r="208">
      <c r="A208" s="25" t="n"/>
      <c r="B208" s="24" t="n"/>
      <c r="C208" s="24" t="n"/>
      <c r="D208" s="24" t="n"/>
      <c r="E208" s="24" t="n"/>
    </row>
    <row r="209">
      <c r="A209" s="25" t="n"/>
      <c r="B209" s="24" t="n"/>
      <c r="C209" s="24" t="n"/>
      <c r="D209" s="24" t="n"/>
      <c r="E209" s="24" t="n"/>
    </row>
    <row r="210">
      <c r="A210" s="25" t="n"/>
      <c r="B210" s="24" t="n"/>
      <c r="C210" s="24" t="n"/>
      <c r="D210" s="24" t="n"/>
      <c r="E210" s="24" t="n"/>
    </row>
    <row r="211">
      <c r="A211" s="25" t="n"/>
      <c r="B211" s="24" t="n"/>
      <c r="C211" s="24" t="n"/>
      <c r="D211" s="24" t="n"/>
      <c r="E211" s="24" t="n"/>
    </row>
    <row r="212">
      <c r="A212" s="25" t="n"/>
      <c r="B212" s="24" t="n"/>
      <c r="C212" s="24" t="n"/>
      <c r="D212" s="24" t="n"/>
      <c r="E212" s="24" t="n"/>
    </row>
    <row r="213">
      <c r="A213" s="25" t="n"/>
      <c r="B213" s="24" t="n"/>
      <c r="C213" s="24" t="n"/>
      <c r="D213" s="24" t="n"/>
      <c r="E213" s="24" t="n"/>
    </row>
    <row r="214">
      <c r="A214" s="25" t="n"/>
      <c r="B214" s="24" t="n"/>
      <c r="C214" s="24" t="n"/>
      <c r="D214" s="24" t="n"/>
      <c r="E214" s="24" t="n"/>
    </row>
    <row r="215">
      <c r="A215" s="25" t="n"/>
      <c r="B215" s="24" t="n"/>
      <c r="C215" s="24" t="n"/>
      <c r="D215" s="24" t="n"/>
      <c r="E215" s="24" t="n"/>
    </row>
    <row r="216">
      <c r="A216" s="25" t="n"/>
      <c r="B216" s="24" t="n"/>
      <c r="C216" s="24" t="n"/>
      <c r="D216" s="24" t="n"/>
      <c r="E216" s="24" t="n"/>
    </row>
    <row r="217">
      <c r="A217" s="25" t="n"/>
      <c r="B217" s="24" t="n"/>
      <c r="C217" s="24" t="n"/>
      <c r="D217" s="24" t="n"/>
      <c r="E217" s="24" t="n"/>
    </row>
    <row r="218">
      <c r="A218" s="25" t="n"/>
      <c r="B218" s="24" t="n"/>
      <c r="C218" s="24" t="n"/>
      <c r="D218" s="24" t="n"/>
      <c r="E218" s="24" t="n"/>
    </row>
    <row r="219">
      <c r="A219" s="25" t="n"/>
      <c r="B219" s="24" t="n"/>
      <c r="C219" s="24" t="n"/>
      <c r="D219" s="24" t="n"/>
      <c r="E219" s="24" t="n"/>
    </row>
    <row r="220">
      <c r="A220" s="25" t="n"/>
      <c r="B220" s="24" t="n"/>
      <c r="C220" s="24" t="n"/>
      <c r="D220" s="24" t="n"/>
      <c r="E220" s="24" t="n"/>
    </row>
    <row r="221">
      <c r="A221" s="25" t="n"/>
      <c r="B221" s="24" t="n"/>
      <c r="C221" s="24" t="n"/>
      <c r="D221" s="24" t="n"/>
      <c r="E221" s="24" t="n"/>
    </row>
    <row r="222">
      <c r="A222" s="25" t="n"/>
      <c r="B222" s="24" t="n"/>
      <c r="C222" s="24" t="n"/>
      <c r="D222" s="24" t="n"/>
      <c r="E222" s="24" t="n"/>
    </row>
    <row r="223">
      <c r="A223" s="25" t="n"/>
      <c r="B223" s="24" t="n"/>
      <c r="C223" s="24" t="n"/>
      <c r="D223" s="24" t="n"/>
      <c r="E223" s="24" t="n"/>
    </row>
    <row r="224">
      <c r="A224" s="25" t="n"/>
      <c r="B224" s="24" t="n"/>
      <c r="C224" s="24" t="n"/>
      <c r="D224" s="24" t="n"/>
      <c r="E224" s="24" t="n"/>
    </row>
    <row r="225">
      <c r="A225" s="25" t="n"/>
      <c r="B225" s="24" t="n"/>
      <c r="C225" s="24" t="n"/>
      <c r="D225" s="24" t="n"/>
      <c r="E225" s="24" t="n"/>
    </row>
    <row r="226">
      <c r="A226" s="25" t="n"/>
      <c r="B226" s="24" t="n"/>
      <c r="C226" s="24" t="n"/>
      <c r="D226" s="24" t="n"/>
      <c r="E226" s="24" t="n"/>
    </row>
    <row r="227">
      <c r="A227" s="25" t="n"/>
      <c r="B227" s="24" t="n"/>
      <c r="C227" s="24" t="n"/>
      <c r="D227" s="24" t="n"/>
      <c r="E227" s="24" t="n"/>
    </row>
    <row r="228">
      <c r="A228" s="25" t="n"/>
      <c r="B228" s="24" t="n"/>
      <c r="C228" s="24" t="n"/>
      <c r="D228" s="24" t="n"/>
      <c r="E228" s="24" t="n"/>
    </row>
    <row r="229">
      <c r="A229" s="25" t="n"/>
      <c r="B229" s="24" t="n"/>
      <c r="C229" s="24" t="n"/>
      <c r="D229" s="24" t="n"/>
      <c r="E229" s="24" t="n"/>
    </row>
    <row r="230">
      <c r="A230" s="25" t="n"/>
      <c r="B230" s="24" t="n"/>
      <c r="C230" s="24" t="n"/>
      <c r="D230" s="24" t="n"/>
      <c r="E230" s="24" t="n"/>
    </row>
    <row r="231">
      <c r="A231" s="25" t="n"/>
      <c r="B231" s="24" t="n"/>
      <c r="C231" s="24" t="n"/>
      <c r="D231" s="24" t="n"/>
      <c r="E231" s="24" t="n"/>
    </row>
    <row r="232">
      <c r="A232" s="25" t="n"/>
      <c r="B232" s="24" t="n"/>
      <c r="C232" s="24" t="n"/>
      <c r="D232" s="24" t="n"/>
      <c r="E232" s="24" t="n"/>
    </row>
    <row r="233">
      <c r="A233" s="25" t="n"/>
      <c r="B233" s="24" t="n"/>
      <c r="C233" s="24" t="n"/>
      <c r="D233" s="24" t="n"/>
      <c r="E233" s="24" t="n"/>
    </row>
    <row r="234">
      <c r="A234" s="25" t="n"/>
      <c r="B234" s="24" t="n"/>
      <c r="C234" s="24" t="n"/>
      <c r="D234" s="24" t="n"/>
      <c r="E234" s="24" t="n"/>
    </row>
    <row r="235">
      <c r="A235" s="25" t="n"/>
      <c r="B235" s="24" t="n"/>
      <c r="C235" s="24" t="n"/>
      <c r="D235" s="24" t="n"/>
      <c r="E235" s="24" t="n"/>
    </row>
    <row r="236">
      <c r="A236" s="25" t="n"/>
      <c r="B236" s="24" t="n"/>
      <c r="C236" s="24" t="n"/>
      <c r="D236" s="24" t="n"/>
      <c r="E236" s="24" t="n"/>
    </row>
    <row r="237">
      <c r="A237" s="25" t="n"/>
      <c r="B237" s="24" t="n"/>
      <c r="C237" s="24" t="n"/>
      <c r="D237" s="24" t="n"/>
      <c r="E237" s="24" t="n"/>
    </row>
    <row r="238">
      <c r="A238" s="25" t="n"/>
      <c r="B238" s="24" t="n"/>
      <c r="C238" s="24" t="n"/>
      <c r="D238" s="24" t="n"/>
      <c r="E238" s="24" t="n"/>
    </row>
    <row r="239">
      <c r="A239" s="25" t="n"/>
      <c r="B239" s="24" t="n"/>
      <c r="C239" s="24" t="n"/>
      <c r="D239" s="24" t="n"/>
      <c r="E239" s="24" t="n"/>
    </row>
    <row r="240">
      <c r="A240" s="25" t="n"/>
      <c r="B240" s="24" t="n"/>
      <c r="C240" s="24" t="n"/>
      <c r="D240" s="24" t="n"/>
      <c r="E240" s="24" t="n"/>
    </row>
    <row r="241">
      <c r="A241" s="25" t="n"/>
      <c r="B241" s="24" t="n"/>
      <c r="C241" s="24" t="n"/>
      <c r="D241" s="24" t="n"/>
      <c r="E241" s="24" t="n"/>
    </row>
    <row r="242">
      <c r="A242" s="25" t="n"/>
      <c r="B242" s="24" t="n"/>
      <c r="C242" s="24" t="n"/>
      <c r="D242" s="24" t="n"/>
      <c r="E242" s="24" t="n"/>
    </row>
    <row r="243">
      <c r="A243" s="25" t="n"/>
      <c r="B243" s="24" t="n"/>
      <c r="C243" s="24" t="n"/>
      <c r="D243" s="24" t="n"/>
      <c r="E243" s="24" t="n"/>
    </row>
    <row r="244">
      <c r="A244" s="25" t="n"/>
      <c r="B244" s="24" t="n"/>
      <c r="C244" s="24" t="n"/>
      <c r="D244" s="24" t="n"/>
      <c r="E244" s="24" t="n"/>
    </row>
    <row r="245">
      <c r="A245" s="25" t="n"/>
      <c r="B245" s="24" t="n"/>
      <c r="C245" s="24" t="n"/>
      <c r="D245" s="24" t="n"/>
      <c r="E245" s="24" t="n"/>
    </row>
    <row r="246">
      <c r="A246" s="25" t="n"/>
      <c r="B246" s="24" t="n"/>
      <c r="C246" s="24" t="n"/>
      <c r="D246" s="24" t="n"/>
      <c r="E246" s="24" t="n"/>
    </row>
    <row r="247">
      <c r="A247" s="25" t="n"/>
      <c r="B247" s="24" t="n"/>
      <c r="C247" s="24" t="n"/>
      <c r="D247" s="24" t="n"/>
      <c r="E247" s="24" t="n"/>
    </row>
    <row r="248">
      <c r="A248" s="25" t="n"/>
      <c r="B248" s="24" t="n"/>
      <c r="C248" s="24" t="n"/>
      <c r="D248" s="24" t="n"/>
      <c r="E248" s="24" t="n"/>
    </row>
    <row r="249">
      <c r="A249" s="25" t="n"/>
      <c r="B249" s="24" t="n"/>
      <c r="C249" s="24" t="n"/>
      <c r="D249" s="24" t="n"/>
      <c r="E249" s="24" t="n"/>
    </row>
    <row r="250">
      <c r="A250" s="25" t="n"/>
      <c r="B250" s="24" t="n"/>
      <c r="C250" s="24" t="n"/>
      <c r="D250" s="24" t="n"/>
      <c r="E250" s="24" t="n"/>
    </row>
    <row r="251">
      <c r="A251" s="25" t="n"/>
      <c r="B251" s="24" t="n"/>
      <c r="C251" s="24" t="n"/>
      <c r="D251" s="24" t="n"/>
      <c r="E251" s="24" t="n"/>
    </row>
    <row r="252">
      <c r="A252" s="25" t="n"/>
      <c r="B252" s="24" t="n"/>
      <c r="C252" s="24" t="n"/>
      <c r="D252" s="24" t="n"/>
      <c r="E252" s="24" t="n"/>
    </row>
    <row r="253">
      <c r="A253" s="25" t="n"/>
      <c r="B253" s="24" t="n"/>
      <c r="C253" s="24" t="n"/>
      <c r="D253" s="24" t="n"/>
      <c r="E253" s="24" t="n"/>
    </row>
    <row r="254">
      <c r="A254" s="25" t="n"/>
      <c r="B254" s="24" t="n"/>
      <c r="C254" s="24" t="n"/>
      <c r="D254" s="24" t="n"/>
      <c r="E254" s="24" t="n"/>
    </row>
    <row r="255">
      <c r="A255" s="25" t="n"/>
      <c r="B255" s="24" t="n"/>
      <c r="C255" s="24" t="n"/>
      <c r="D255" s="24" t="n"/>
      <c r="E255" s="24" t="n"/>
    </row>
    <row r="256">
      <c r="A256" s="25" t="n"/>
      <c r="B256" s="24" t="n"/>
      <c r="C256" s="24" t="n"/>
      <c r="D256" s="24" t="n"/>
      <c r="E256" s="24" t="n"/>
    </row>
    <row r="257">
      <c r="A257" s="25" t="n"/>
      <c r="B257" s="24" t="n"/>
      <c r="C257" s="24" t="n"/>
      <c r="D257" s="24" t="n"/>
      <c r="E257" s="24" t="n"/>
    </row>
    <row r="258">
      <c r="A258" s="25" t="n"/>
      <c r="B258" s="24" t="n"/>
      <c r="C258" s="24" t="n"/>
      <c r="D258" s="24" t="n"/>
      <c r="E258" s="24" t="n"/>
    </row>
    <row r="259">
      <c r="A259" s="25" t="n"/>
      <c r="B259" s="24" t="n"/>
      <c r="C259" s="24" t="n"/>
      <c r="D259" s="24" t="n"/>
      <c r="E259" s="24" t="n"/>
    </row>
    <row r="260">
      <c r="A260" s="25" t="n"/>
      <c r="B260" s="24" t="n"/>
      <c r="C260" s="24" t="n"/>
      <c r="D260" s="24" t="n"/>
      <c r="E260" s="24" t="n"/>
    </row>
    <row r="261">
      <c r="A261" s="25" t="n"/>
      <c r="B261" s="24" t="n"/>
      <c r="C261" s="24" t="n"/>
      <c r="D261" s="24" t="n"/>
      <c r="E261" s="24" t="n"/>
    </row>
    <row r="262">
      <c r="A262" s="25" t="n"/>
      <c r="B262" s="24" t="n"/>
      <c r="C262" s="24" t="n"/>
      <c r="D262" s="24" t="n"/>
      <c r="E262" s="24" t="n"/>
    </row>
    <row r="263">
      <c r="A263" s="25" t="n"/>
      <c r="B263" s="24" t="n"/>
      <c r="C263" s="24" t="n"/>
      <c r="D263" s="24" t="n"/>
      <c r="E263" s="24" t="n"/>
    </row>
    <row r="264">
      <c r="A264" s="25" t="n"/>
      <c r="B264" s="24" t="n"/>
      <c r="C264" s="24" t="n"/>
      <c r="D264" s="24" t="n"/>
      <c r="E264" s="24" t="n"/>
    </row>
    <row r="265">
      <c r="A265" s="25" t="n"/>
      <c r="B265" s="24" t="n"/>
      <c r="C265" s="24" t="n"/>
      <c r="D265" s="24" t="n"/>
      <c r="E265" s="24" t="n"/>
    </row>
    <row r="266">
      <c r="A266" s="25" t="n"/>
      <c r="B266" s="24" t="n"/>
      <c r="C266" s="24" t="n"/>
      <c r="D266" s="24" t="n"/>
      <c r="E266" s="24" t="n"/>
    </row>
    <row r="267">
      <c r="A267" s="25" t="n"/>
      <c r="B267" s="24" t="n"/>
      <c r="C267" s="24" t="n"/>
      <c r="D267" s="24" t="n"/>
      <c r="E267" s="24" t="n"/>
    </row>
    <row r="268">
      <c r="A268" s="25" t="n"/>
      <c r="B268" s="24" t="n"/>
      <c r="C268" s="24" t="n"/>
      <c r="D268" s="24" t="n"/>
      <c r="E268" s="24" t="n"/>
    </row>
    <row r="269">
      <c r="A269" s="25" t="n"/>
      <c r="B269" s="24" t="n"/>
      <c r="C269" s="24" t="n"/>
      <c r="D269" s="24" t="n"/>
      <c r="E269" s="24" t="n"/>
    </row>
    <row r="270">
      <c r="A270" s="25" t="n"/>
      <c r="B270" s="24" t="n"/>
      <c r="C270" s="24" t="n"/>
      <c r="D270" s="24" t="n"/>
      <c r="E270" s="24" t="n"/>
    </row>
    <row r="271">
      <c r="A271" s="25" t="n"/>
      <c r="B271" s="24" t="n"/>
      <c r="C271" s="24" t="n"/>
      <c r="D271" s="24" t="n"/>
      <c r="E271" s="24" t="n"/>
    </row>
    <row r="272">
      <c r="A272" s="25" t="n"/>
      <c r="B272" s="24" t="n"/>
      <c r="C272" s="24" t="n"/>
      <c r="D272" s="24" t="n"/>
      <c r="E272" s="24" t="n"/>
    </row>
    <row r="273">
      <c r="A273" s="25" t="n"/>
      <c r="B273" s="24" t="n"/>
      <c r="C273" s="24" t="n"/>
      <c r="D273" s="24" t="n"/>
      <c r="E273" s="24" t="n"/>
    </row>
    <row r="274">
      <c r="A274" s="25" t="n"/>
      <c r="B274" s="24" t="n"/>
      <c r="C274" s="24" t="n"/>
      <c r="D274" s="24" t="n"/>
      <c r="E274" s="24" t="n"/>
    </row>
    <row r="275">
      <c r="A275" s="25" t="n"/>
      <c r="B275" s="24" t="n"/>
      <c r="C275" s="24" t="n"/>
      <c r="D275" s="24" t="n"/>
      <c r="E275" s="24" t="n"/>
    </row>
    <row r="276">
      <c r="A276" s="25" t="n"/>
      <c r="B276" s="24" t="n"/>
      <c r="C276" s="24" t="n"/>
      <c r="D276" s="24" t="n"/>
      <c r="E276" s="24" t="n"/>
    </row>
    <row r="277">
      <c r="A277" s="25" t="n"/>
      <c r="B277" s="24" t="n"/>
      <c r="C277" s="24" t="n"/>
      <c r="D277" s="24" t="n"/>
      <c r="E277" s="24" t="n"/>
    </row>
    <row r="278">
      <c r="A278" s="25" t="n"/>
      <c r="B278" s="24" t="n"/>
      <c r="C278" s="24" t="n"/>
      <c r="D278" s="24" t="n"/>
      <c r="E278" s="24" t="n"/>
    </row>
    <row r="279">
      <c r="A279" s="25" t="n"/>
      <c r="B279" s="24" t="n"/>
      <c r="C279" s="24" t="n"/>
      <c r="D279" s="24" t="n"/>
      <c r="E279" s="24" t="n"/>
    </row>
    <row r="280">
      <c r="A280" s="25" t="n"/>
      <c r="B280" s="24" t="n"/>
      <c r="C280" s="24" t="n"/>
      <c r="D280" s="24" t="n"/>
      <c r="E280" s="24" t="n"/>
    </row>
    <row r="281">
      <c r="A281" s="25" t="n"/>
      <c r="B281" s="24" t="n"/>
      <c r="C281" s="24" t="n"/>
      <c r="D281" s="24" t="n"/>
      <c r="E281" s="24" t="n"/>
    </row>
    <row r="282">
      <c r="A282" s="25" t="n"/>
      <c r="B282" s="24" t="n"/>
      <c r="C282" s="24" t="n"/>
      <c r="D282" s="24" t="n"/>
      <c r="E282" s="24" t="n"/>
    </row>
    <row r="283">
      <c r="A283" s="25" t="n"/>
      <c r="B283" s="24" t="n"/>
      <c r="C283" s="24" t="n"/>
      <c r="D283" s="24" t="n"/>
      <c r="E283" s="24" t="n"/>
    </row>
    <row r="284">
      <c r="A284" s="25" t="n"/>
      <c r="B284" s="24" t="n"/>
      <c r="C284" s="24" t="n"/>
      <c r="D284" s="24" t="n"/>
      <c r="E284" s="24" t="n"/>
    </row>
    <row r="285">
      <c r="A285" s="25" t="n"/>
      <c r="B285" s="24" t="n"/>
      <c r="C285" s="24" t="n"/>
      <c r="D285" s="24" t="n"/>
      <c r="E285" s="24" t="n"/>
    </row>
    <row r="286">
      <c r="A286" s="25" t="n"/>
      <c r="B286" s="24" t="n"/>
      <c r="C286" s="24" t="n"/>
      <c r="D286" s="24" t="n"/>
      <c r="E286" s="24" t="n"/>
    </row>
    <row r="287">
      <c r="A287" s="25" t="n"/>
      <c r="B287" s="24" t="n"/>
      <c r="C287" s="24" t="n"/>
      <c r="D287" s="24" t="n"/>
      <c r="E287" s="24" t="n"/>
    </row>
    <row r="288">
      <c r="A288" s="25" t="n"/>
      <c r="B288" s="24" t="n"/>
      <c r="C288" s="24" t="n"/>
      <c r="D288" s="24" t="n"/>
      <c r="E288" s="24" t="n"/>
    </row>
    <row r="289">
      <c r="A289" s="25" t="n"/>
      <c r="B289" s="24" t="n"/>
      <c r="C289" s="24" t="n"/>
      <c r="D289" s="24" t="n"/>
      <c r="E289" s="24" t="n"/>
    </row>
    <row r="290">
      <c r="A290" s="25" t="n"/>
      <c r="B290" s="24" t="n"/>
      <c r="C290" s="24" t="n"/>
      <c r="D290" s="24" t="n"/>
      <c r="E290" s="24" t="n"/>
    </row>
    <row r="291">
      <c r="A291" s="25" t="n"/>
      <c r="B291" s="24" t="n"/>
      <c r="C291" s="24" t="n"/>
      <c r="D291" s="24" t="n"/>
      <c r="E291" s="24" t="n"/>
    </row>
    <row r="292">
      <c r="A292" s="25" t="n"/>
      <c r="B292" s="24" t="n"/>
      <c r="C292" s="24" t="n"/>
      <c r="D292" s="24" t="n"/>
      <c r="E292" s="24" t="n"/>
    </row>
    <row r="293">
      <c r="A293" s="25" t="n"/>
      <c r="B293" s="24" t="n"/>
      <c r="C293" s="24" t="n"/>
      <c r="D293" s="24" t="n"/>
      <c r="E293" s="24" t="n"/>
    </row>
    <row r="294">
      <c r="A294" s="25" t="n"/>
      <c r="B294" s="24" t="n"/>
      <c r="C294" s="24" t="n"/>
      <c r="D294" s="24" t="n"/>
      <c r="E294" s="24" t="n"/>
    </row>
    <row r="295">
      <c r="A295" s="25" t="n"/>
      <c r="B295" s="24" t="n"/>
      <c r="C295" s="24" t="n"/>
      <c r="D295" s="24" t="n"/>
      <c r="E295" s="24" t="n"/>
    </row>
    <row r="296">
      <c r="A296" s="25" t="n"/>
      <c r="B296" s="24" t="n"/>
      <c r="C296" s="24" t="n"/>
      <c r="D296" s="24" t="n"/>
      <c r="E296" s="24" t="n"/>
    </row>
    <row r="297">
      <c r="A297" s="25" t="n"/>
      <c r="B297" s="24" t="n"/>
      <c r="C297" s="24" t="n"/>
      <c r="D297" s="24" t="n"/>
      <c r="E297" s="24" t="n"/>
    </row>
    <row r="298">
      <c r="A298" s="25" t="n"/>
      <c r="B298" s="24" t="n"/>
      <c r="C298" s="24" t="n"/>
      <c r="D298" s="24" t="n"/>
      <c r="E298" s="24" t="n"/>
    </row>
    <row r="299">
      <c r="A299" s="25" t="n"/>
      <c r="B299" s="24" t="n"/>
      <c r="C299" s="24" t="n"/>
      <c r="D299" s="24" t="n"/>
      <c r="E299" s="24" t="n"/>
    </row>
    <row r="300">
      <c r="A300" s="25" t="n"/>
      <c r="B300" s="24" t="n"/>
      <c r="C300" s="24" t="n"/>
      <c r="D300" s="24" t="n"/>
      <c r="E300" s="24" t="n"/>
    </row>
    <row r="301">
      <c r="A301" s="25" t="n"/>
      <c r="B301" s="24" t="n"/>
      <c r="C301" s="24" t="n"/>
      <c r="D301" s="24" t="n"/>
      <c r="E301" s="24" t="n"/>
    </row>
    <row r="302">
      <c r="A302" s="25" t="n"/>
      <c r="B302" s="24" t="n"/>
      <c r="C302" s="24" t="n"/>
      <c r="D302" s="24" t="n"/>
      <c r="E302" s="24" t="n"/>
    </row>
    <row r="303">
      <c r="A303" s="25" t="n"/>
      <c r="B303" s="24" t="n"/>
      <c r="C303" s="24" t="n"/>
      <c r="D303" s="24" t="n"/>
      <c r="E303" s="24" t="n"/>
    </row>
    <row r="304">
      <c r="A304" s="25" t="n"/>
      <c r="B304" s="24" t="n"/>
      <c r="C304" s="24" t="n"/>
      <c r="D304" s="24" t="n"/>
      <c r="E304" s="24" t="n"/>
    </row>
    <row r="305">
      <c r="A305" s="25" t="n"/>
      <c r="B305" s="24" t="n"/>
      <c r="C305" s="24" t="n"/>
      <c r="D305" s="24" t="n"/>
      <c r="E305" s="24" t="n"/>
    </row>
    <row r="306">
      <c r="A306" s="25" t="n"/>
      <c r="B306" s="24" t="n"/>
      <c r="C306" s="24" t="n"/>
      <c r="D306" s="24" t="n"/>
      <c r="E306" s="24" t="n"/>
    </row>
    <row r="307">
      <c r="A307" s="25" t="n"/>
      <c r="B307" s="24" t="n"/>
      <c r="C307" s="24" t="n"/>
      <c r="D307" s="24" t="n"/>
      <c r="E307" s="24" t="n"/>
    </row>
    <row r="308">
      <c r="A308" s="25" t="n"/>
      <c r="B308" s="24" t="n"/>
      <c r="C308" s="24" t="n"/>
      <c r="D308" s="24" t="n"/>
      <c r="E308" s="24" t="n"/>
    </row>
    <row r="309">
      <c r="A309" s="25" t="n"/>
      <c r="B309" s="24" t="n"/>
      <c r="C309" s="24" t="n"/>
      <c r="D309" s="24" t="n"/>
      <c r="E309" s="24" t="n"/>
    </row>
    <row r="310">
      <c r="A310" s="25" t="n"/>
      <c r="B310" s="24" t="n"/>
      <c r="C310" s="24" t="n"/>
      <c r="D310" s="24" t="n"/>
      <c r="E310" s="24" t="n"/>
    </row>
    <row r="311">
      <c r="A311" s="25" t="n"/>
      <c r="B311" s="24" t="n"/>
      <c r="C311" s="24" t="n"/>
      <c r="D311" s="24" t="n"/>
      <c r="E311" s="24" t="n"/>
    </row>
    <row r="312">
      <c r="A312" s="25" t="n"/>
      <c r="B312" s="24" t="n"/>
      <c r="C312" s="24" t="n"/>
      <c r="D312" s="24" t="n"/>
      <c r="E312" s="24" t="n"/>
    </row>
    <row r="313">
      <c r="A313" s="25" t="n"/>
      <c r="B313" s="24" t="n"/>
      <c r="C313" s="24" t="n"/>
      <c r="D313" s="24" t="n"/>
      <c r="E313" s="24" t="n"/>
    </row>
    <row r="314">
      <c r="A314" s="25" t="n"/>
      <c r="B314" s="24" t="n"/>
      <c r="C314" s="24" t="n"/>
      <c r="D314" s="24" t="n"/>
      <c r="E314" s="24" t="n"/>
    </row>
    <row r="315">
      <c r="A315" s="25" t="n"/>
      <c r="B315" s="24" t="n"/>
      <c r="C315" s="24" t="n"/>
      <c r="D315" s="24" t="n"/>
      <c r="E315" s="24" t="n"/>
    </row>
    <row r="316">
      <c r="A316" s="25" t="n"/>
      <c r="B316" s="24" t="n"/>
      <c r="C316" s="24" t="n"/>
      <c r="D316" s="24" t="n"/>
      <c r="E316" s="24" t="n"/>
    </row>
    <row r="317">
      <c r="A317" s="25" t="n"/>
      <c r="B317" s="24" t="n"/>
      <c r="C317" s="24" t="n"/>
      <c r="D317" s="24" t="n"/>
      <c r="E317" s="24" t="n"/>
    </row>
    <row r="318">
      <c r="A318" s="25" t="n"/>
      <c r="B318" s="24" t="n"/>
      <c r="C318" s="24" t="n"/>
      <c r="D318" s="24" t="n"/>
      <c r="E318" s="24" t="n"/>
    </row>
    <row r="319">
      <c r="A319" s="25" t="n"/>
      <c r="B319" s="24" t="n"/>
      <c r="C319" s="24" t="n"/>
      <c r="D319" s="24" t="n"/>
      <c r="E319" s="24" t="n"/>
    </row>
    <row r="320">
      <c r="A320" s="25" t="n"/>
      <c r="B320" s="24" t="n"/>
      <c r="C320" s="24" t="n"/>
      <c r="D320" s="24" t="n"/>
      <c r="E320" s="24" t="n"/>
    </row>
    <row r="321">
      <c r="A321" s="25" t="n"/>
      <c r="B321" s="24" t="n"/>
      <c r="C321" s="24" t="n"/>
      <c r="D321" s="24" t="n"/>
      <c r="E321" s="24" t="n"/>
    </row>
    <row r="322">
      <c r="A322" s="25" t="n"/>
      <c r="B322" s="24" t="n"/>
      <c r="C322" s="24" t="n"/>
      <c r="D322" s="24" t="n"/>
      <c r="E322" s="24" t="n"/>
    </row>
    <row r="323">
      <c r="A323" s="25" t="n"/>
      <c r="B323" s="24" t="n"/>
      <c r="C323" s="24" t="n"/>
      <c r="D323" s="24" t="n"/>
      <c r="E323" s="24" t="n"/>
    </row>
    <row r="324">
      <c r="A324" s="25" t="n"/>
      <c r="B324" s="24" t="n"/>
      <c r="C324" s="24" t="n"/>
      <c r="D324" s="24" t="n"/>
      <c r="E324" s="24" t="n"/>
    </row>
    <row r="325">
      <c r="A325" s="25" t="n"/>
      <c r="B325" s="24" t="n"/>
      <c r="C325" s="24" t="n"/>
      <c r="D325" s="24" t="n"/>
      <c r="E325" s="24" t="n"/>
    </row>
    <row r="326">
      <c r="A326" s="25" t="n"/>
      <c r="B326" s="24" t="n"/>
      <c r="C326" s="24" t="n"/>
      <c r="D326" s="24" t="n"/>
      <c r="E326" s="24" t="n"/>
    </row>
    <row r="327">
      <c r="A327" s="25" t="n"/>
      <c r="B327" s="24" t="n"/>
      <c r="C327" s="24" t="n"/>
      <c r="D327" s="24" t="n"/>
      <c r="E327" s="24" t="n"/>
    </row>
    <row r="328">
      <c r="A328" s="25" t="n"/>
      <c r="B328" s="24" t="n"/>
      <c r="C328" s="24" t="n"/>
      <c r="D328" s="24" t="n"/>
      <c r="E328" s="24" t="n"/>
    </row>
    <row r="329">
      <c r="A329" s="25" t="n"/>
      <c r="B329" s="24" t="n"/>
      <c r="C329" s="24" t="n"/>
      <c r="D329" s="24" t="n"/>
      <c r="E329" s="24" t="n"/>
    </row>
    <row r="330">
      <c r="A330" s="25" t="n"/>
      <c r="B330" s="24" t="n"/>
      <c r="C330" s="24" t="n"/>
      <c r="D330" s="24" t="n"/>
      <c r="E330" s="24" t="n"/>
    </row>
    <row r="331">
      <c r="A331" s="25" t="n"/>
      <c r="B331" s="24" t="n"/>
      <c r="C331" s="24" t="n"/>
      <c r="D331" s="24" t="n"/>
      <c r="E331" s="24" t="n"/>
    </row>
    <row r="332">
      <c r="A332" s="25" t="n"/>
      <c r="B332" s="24" t="n"/>
      <c r="C332" s="24" t="n"/>
      <c r="D332" s="24" t="n"/>
      <c r="E332" s="24" t="n"/>
    </row>
    <row r="333">
      <c r="A333" s="25" t="n"/>
      <c r="B333" s="24" t="n"/>
      <c r="C333" s="24" t="n"/>
      <c r="D333" s="24" t="n"/>
      <c r="E333" s="24" t="n"/>
    </row>
    <row r="334">
      <c r="A334" s="25" t="n"/>
      <c r="B334" s="24" t="n"/>
      <c r="C334" s="24" t="n"/>
      <c r="D334" s="24" t="n"/>
      <c r="E334" s="24" t="n"/>
    </row>
    <row r="335">
      <c r="A335" s="25" t="n"/>
      <c r="B335" s="24" t="n"/>
      <c r="C335" s="24" t="n"/>
      <c r="D335" s="24" t="n"/>
      <c r="E335" s="24" t="n"/>
    </row>
    <row r="336">
      <c r="A336" s="25" t="n"/>
      <c r="B336" s="24" t="n"/>
      <c r="C336" s="24" t="n"/>
      <c r="D336" s="24" t="n"/>
      <c r="E336" s="24" t="n"/>
    </row>
    <row r="337">
      <c r="A337" s="25" t="n"/>
      <c r="B337" s="24" t="n"/>
      <c r="C337" s="24" t="n"/>
      <c r="D337" s="24" t="n"/>
      <c r="E337" s="24" t="n"/>
    </row>
    <row r="338">
      <c r="A338" s="25" t="n"/>
      <c r="B338" s="24" t="n"/>
      <c r="C338" s="24" t="n"/>
      <c r="D338" s="24" t="n"/>
      <c r="E338" s="24" t="n"/>
    </row>
    <row r="339">
      <c r="A339" s="25" t="n"/>
      <c r="B339" s="24" t="n"/>
      <c r="C339" s="24" t="n"/>
      <c r="D339" s="24" t="n"/>
      <c r="E339" s="24" t="n"/>
    </row>
    <row r="340">
      <c r="A340" s="25" t="n"/>
      <c r="B340" s="24" t="n"/>
      <c r="C340" s="24" t="n"/>
      <c r="D340" s="24" t="n"/>
      <c r="E340" s="24" t="n"/>
    </row>
    <row r="341">
      <c r="A341" s="25" t="n"/>
      <c r="B341" s="24" t="n"/>
      <c r="C341" s="24" t="n"/>
      <c r="D341" s="24" t="n"/>
      <c r="E341" s="24" t="n"/>
    </row>
    <row r="342">
      <c r="A342" s="25" t="n"/>
      <c r="B342" s="24" t="n"/>
      <c r="C342" s="24" t="n"/>
      <c r="D342" s="24" t="n"/>
      <c r="E342" s="24" t="n"/>
    </row>
    <row r="343">
      <c r="A343" s="25" t="n"/>
      <c r="B343" s="24" t="n"/>
      <c r="C343" s="24" t="n"/>
      <c r="D343" s="24" t="n"/>
      <c r="E343" s="24" t="n"/>
    </row>
    <row r="344">
      <c r="A344" s="25" t="n"/>
      <c r="B344" s="24" t="n"/>
      <c r="C344" s="24" t="n"/>
      <c r="D344" s="24" t="n"/>
      <c r="E344" s="24" t="n"/>
    </row>
    <row r="345">
      <c r="A345" s="25" t="n"/>
      <c r="B345" s="24" t="n"/>
      <c r="C345" s="24" t="n"/>
      <c r="D345" s="24" t="n"/>
      <c r="E345" s="24" t="n"/>
    </row>
    <row r="346">
      <c r="A346" s="25" t="n"/>
      <c r="B346" s="24" t="n"/>
      <c r="C346" s="24" t="n"/>
      <c r="D346" s="24" t="n"/>
      <c r="E346" s="24" t="n"/>
    </row>
    <row r="347">
      <c r="A347" s="25" t="n"/>
      <c r="B347" s="24" t="n"/>
      <c r="C347" s="24" t="n"/>
      <c r="D347" s="24" t="n"/>
      <c r="E347" s="24" t="n"/>
    </row>
    <row r="348">
      <c r="A348" s="25" t="n"/>
      <c r="B348" s="24" t="n"/>
      <c r="C348" s="24" t="n"/>
      <c r="D348" s="24" t="n"/>
      <c r="E348" s="24" t="n"/>
    </row>
    <row r="349">
      <c r="A349" s="25" t="n"/>
      <c r="B349" s="24" t="n"/>
      <c r="C349" s="24" t="n"/>
      <c r="D349" s="24" t="n"/>
      <c r="E349" s="24" t="n"/>
    </row>
    <row r="350">
      <c r="A350" s="25" t="n"/>
      <c r="B350" s="24" t="n"/>
      <c r="C350" s="24" t="n"/>
      <c r="D350" s="24" t="n"/>
      <c r="E350" s="24" t="n"/>
    </row>
    <row r="351">
      <c r="A351" s="25" t="n"/>
      <c r="B351" s="24" t="n"/>
      <c r="C351" s="24" t="n"/>
      <c r="D351" s="24" t="n"/>
      <c r="E351" s="24" t="n"/>
    </row>
    <row r="352">
      <c r="A352" s="25" t="n"/>
      <c r="B352" s="24" t="n"/>
      <c r="C352" s="24" t="n"/>
      <c r="D352" s="24" t="n"/>
      <c r="E352" s="24" t="n"/>
    </row>
    <row r="353">
      <c r="A353" s="25" t="n"/>
      <c r="B353" s="24" t="n"/>
      <c r="C353" s="24" t="n"/>
      <c r="D353" s="24" t="n"/>
      <c r="E353" s="24" t="n"/>
    </row>
    <row r="354">
      <c r="A354" s="25" t="n"/>
      <c r="B354" s="24" t="n"/>
      <c r="C354" s="24" t="n"/>
      <c r="D354" s="24" t="n"/>
      <c r="E354" s="24" t="n"/>
    </row>
    <row r="355">
      <c r="A355" s="25" t="n"/>
      <c r="B355" s="24" t="n"/>
      <c r="C355" s="24" t="n"/>
      <c r="D355" s="24" t="n"/>
      <c r="E355" s="24" t="n"/>
    </row>
    <row r="356">
      <c r="A356" s="25" t="n"/>
      <c r="B356" s="24" t="n"/>
      <c r="C356" s="24" t="n"/>
      <c r="D356" s="24" t="n"/>
      <c r="E356" s="24" t="n"/>
    </row>
    <row r="357">
      <c r="A357" s="25" t="n"/>
      <c r="B357" s="24" t="n"/>
      <c r="C357" s="24" t="n"/>
      <c r="D357" s="24" t="n"/>
      <c r="E357" s="24" t="n"/>
    </row>
    <row r="358">
      <c r="A358" s="25" t="n"/>
      <c r="B358" s="24" t="n"/>
      <c r="C358" s="24" t="n"/>
      <c r="D358" s="24" t="n"/>
      <c r="E358" s="24" t="n"/>
    </row>
    <row r="359">
      <c r="A359" s="25" t="n"/>
      <c r="B359" s="24" t="n"/>
      <c r="C359" s="24" t="n"/>
      <c r="D359" s="24" t="n"/>
      <c r="E359" s="24" t="n"/>
    </row>
    <row r="360">
      <c r="A360" s="25" t="n"/>
      <c r="B360" s="24" t="n"/>
      <c r="C360" s="24" t="n"/>
      <c r="D360" s="24" t="n"/>
      <c r="E360" s="24" t="n"/>
    </row>
    <row r="361">
      <c r="A361" s="25" t="n"/>
      <c r="B361" s="24" t="n"/>
      <c r="C361" s="24" t="n"/>
      <c r="D361" s="24" t="n"/>
      <c r="E361" s="24" t="n"/>
    </row>
    <row r="362">
      <c r="A362" s="25" t="n"/>
      <c r="B362" s="24" t="n"/>
      <c r="C362" s="24" t="n"/>
      <c r="D362" s="24" t="n"/>
      <c r="E362" s="24" t="n"/>
    </row>
    <row r="363">
      <c r="A363" s="25" t="n"/>
      <c r="B363" s="24" t="n"/>
      <c r="C363" s="24" t="n"/>
      <c r="D363" s="24" t="n"/>
      <c r="E363" s="24" t="n"/>
    </row>
    <row r="364">
      <c r="A364" s="25" t="n"/>
      <c r="B364" s="24" t="n"/>
      <c r="C364" s="24" t="n"/>
      <c r="D364" s="24" t="n"/>
      <c r="E364" s="24" t="n"/>
    </row>
    <row r="365">
      <c r="A365" s="25" t="n"/>
      <c r="B365" s="24" t="n"/>
      <c r="C365" s="24" t="n"/>
      <c r="D365" s="24" t="n"/>
      <c r="E365" s="24" t="n"/>
    </row>
    <row r="366">
      <c r="A366" s="25" t="n"/>
      <c r="B366" s="24" t="n"/>
      <c r="C366" s="24" t="n"/>
      <c r="D366" s="24" t="n"/>
      <c r="E366" s="24" t="n"/>
    </row>
    <row r="367">
      <c r="A367" s="25" t="n"/>
      <c r="B367" s="24" t="n"/>
      <c r="C367" s="24" t="n"/>
      <c r="D367" s="24" t="n"/>
      <c r="E367" s="24" t="n"/>
    </row>
    <row r="368">
      <c r="A368" s="25" t="n"/>
      <c r="B368" s="24" t="n"/>
      <c r="C368" s="24" t="n"/>
      <c r="D368" s="24" t="n"/>
      <c r="E368" s="24" t="n"/>
    </row>
    <row r="369">
      <c r="A369" s="25" t="n"/>
      <c r="B369" s="24" t="n"/>
      <c r="C369" s="24" t="n"/>
      <c r="D369" s="24" t="n"/>
      <c r="E369" s="24" t="n"/>
    </row>
    <row r="370">
      <c r="A370" s="25" t="n"/>
      <c r="B370" s="24" t="n"/>
      <c r="C370" s="24" t="n"/>
      <c r="D370" s="24" t="n"/>
      <c r="E370" s="24" t="n"/>
    </row>
    <row r="371">
      <c r="A371" s="25" t="n"/>
      <c r="B371" s="24" t="n"/>
      <c r="C371" s="24" t="n"/>
      <c r="D371" s="24" t="n"/>
      <c r="E371" s="24" t="n"/>
    </row>
    <row r="372">
      <c r="A372" s="25" t="n"/>
      <c r="B372" s="24" t="n"/>
      <c r="C372" s="24" t="n"/>
      <c r="D372" s="24" t="n"/>
      <c r="E372" s="24" t="n"/>
    </row>
    <row r="373">
      <c r="A373" s="25" t="n"/>
      <c r="B373" s="24" t="n"/>
      <c r="C373" s="24" t="n"/>
      <c r="D373" s="24" t="n"/>
      <c r="E373" s="24" t="n"/>
    </row>
    <row r="374">
      <c r="A374" s="25" t="n"/>
      <c r="B374" s="24" t="n"/>
      <c r="C374" s="24" t="n"/>
      <c r="D374" s="24" t="n"/>
      <c r="E374" s="24" t="n"/>
    </row>
    <row r="375">
      <c r="A375" s="25" t="n"/>
      <c r="B375" s="24" t="n"/>
      <c r="C375" s="24" t="n"/>
      <c r="D375" s="24" t="n"/>
      <c r="E375" s="24" t="n"/>
    </row>
    <row r="376">
      <c r="A376" s="25" t="n"/>
      <c r="B376" s="24" t="n"/>
      <c r="C376" s="24" t="n"/>
      <c r="D376" s="24" t="n"/>
      <c r="E376" s="24" t="n"/>
    </row>
    <row r="377">
      <c r="A377" s="25" t="n"/>
      <c r="B377" s="24" t="n"/>
      <c r="C377" s="24" t="n"/>
      <c r="D377" s="24" t="n"/>
      <c r="E377" s="24" t="n"/>
    </row>
    <row r="378">
      <c r="A378" s="25" t="n"/>
      <c r="B378" s="24" t="n"/>
      <c r="C378" s="24" t="n"/>
      <c r="D378" s="24" t="n"/>
      <c r="E378" s="24" t="n"/>
    </row>
    <row r="379">
      <c r="A379" s="25" t="n"/>
      <c r="B379" s="24" t="n"/>
      <c r="C379" s="24" t="n"/>
      <c r="D379" s="24" t="n"/>
      <c r="E379" s="24" t="n"/>
    </row>
    <row r="380">
      <c r="A380" s="25" t="n"/>
      <c r="B380" s="24" t="n"/>
      <c r="C380" s="24" t="n"/>
      <c r="D380" s="24" t="n"/>
      <c r="E380" s="24" t="n"/>
    </row>
    <row r="381">
      <c r="A381" s="25" t="n"/>
      <c r="B381" s="24" t="n"/>
      <c r="C381" s="24" t="n"/>
      <c r="D381" s="24" t="n"/>
      <c r="E381" s="24" t="n"/>
    </row>
    <row r="382">
      <c r="A382" s="25" t="n"/>
      <c r="B382" s="24" t="n"/>
      <c r="C382" s="24" t="n"/>
      <c r="D382" s="24" t="n"/>
      <c r="E382" s="24" t="n"/>
    </row>
    <row r="383">
      <c r="A383" s="25" t="n"/>
      <c r="B383" s="24" t="n"/>
      <c r="C383" s="24" t="n"/>
      <c r="D383" s="24" t="n"/>
      <c r="E383" s="24" t="n"/>
    </row>
    <row r="384">
      <c r="A384" s="25" t="n"/>
      <c r="B384" s="24" t="n"/>
      <c r="C384" s="24" t="n"/>
      <c r="D384" s="24" t="n"/>
      <c r="E384" s="24" t="n"/>
    </row>
    <row r="385">
      <c r="A385" s="25" t="n"/>
      <c r="B385" s="24" t="n"/>
      <c r="C385" s="24" t="n"/>
      <c r="D385" s="24" t="n"/>
      <c r="E385" s="24" t="n"/>
    </row>
    <row r="386">
      <c r="A386" s="25" t="n"/>
      <c r="B386" s="24" t="n"/>
      <c r="C386" s="24" t="n"/>
      <c r="D386" s="24" t="n"/>
      <c r="E386" s="24" t="n"/>
    </row>
    <row r="387">
      <c r="A387" s="25" t="n"/>
      <c r="B387" s="24" t="n"/>
      <c r="C387" s="24" t="n"/>
      <c r="D387" s="24" t="n"/>
      <c r="E387" s="24" t="n"/>
    </row>
    <row r="388">
      <c r="A388" s="25" t="n"/>
      <c r="B388" s="24" t="n"/>
      <c r="C388" s="24" t="n"/>
      <c r="D388" s="24" t="n"/>
      <c r="E388" s="24" t="n"/>
    </row>
    <row r="389">
      <c r="A389" s="25" t="n"/>
      <c r="B389" s="24" t="n"/>
      <c r="C389" s="24" t="n"/>
      <c r="D389" s="24" t="n"/>
      <c r="E389" s="24" t="n"/>
    </row>
    <row r="390">
      <c r="A390" s="25" t="n"/>
      <c r="B390" s="24" t="n"/>
      <c r="C390" s="24" t="n"/>
      <c r="D390" s="24" t="n"/>
      <c r="E390" s="24" t="n"/>
    </row>
    <row r="391">
      <c r="A391" s="25" t="n"/>
      <c r="B391" s="24" t="n"/>
      <c r="C391" s="24" t="n"/>
      <c r="D391" s="24" t="n"/>
      <c r="E391" s="24" t="n"/>
    </row>
    <row r="392">
      <c r="A392" s="25" t="n"/>
      <c r="B392" s="24" t="n"/>
      <c r="C392" s="24" t="n"/>
      <c r="D392" s="24" t="n"/>
      <c r="E392" s="24" t="n"/>
    </row>
    <row r="393">
      <c r="A393" s="25" t="n"/>
      <c r="B393" s="24" t="n"/>
      <c r="C393" s="24" t="n"/>
      <c r="D393" s="24" t="n"/>
      <c r="E393" s="24" t="n"/>
    </row>
    <row r="394">
      <c r="A394" s="25" t="n"/>
      <c r="B394" s="24" t="n"/>
      <c r="C394" s="24" t="n"/>
      <c r="D394" s="24" t="n"/>
      <c r="E394" s="24" t="n"/>
    </row>
    <row r="395">
      <c r="A395" s="25" t="n"/>
      <c r="B395" s="24" t="n"/>
      <c r="C395" s="24" t="n"/>
      <c r="D395" s="24" t="n"/>
      <c r="E395" s="24" t="n"/>
    </row>
    <row r="396">
      <c r="A396" s="25" t="n"/>
      <c r="B396" s="24" t="n"/>
      <c r="C396" s="24" t="n"/>
      <c r="D396" s="24" t="n"/>
      <c r="E396" s="24" t="n"/>
    </row>
    <row r="397">
      <c r="A397" s="25" t="n"/>
      <c r="B397" s="24" t="n"/>
      <c r="C397" s="24" t="n"/>
      <c r="D397" s="24" t="n"/>
      <c r="E397" s="24" t="n"/>
    </row>
    <row r="398">
      <c r="A398" s="25" t="n"/>
      <c r="B398" s="24" t="n"/>
      <c r="C398" s="24" t="n"/>
      <c r="D398" s="24" t="n"/>
      <c r="E398" s="24" t="n"/>
    </row>
    <row r="399">
      <c r="A399" s="25" t="n"/>
      <c r="B399" s="24" t="n"/>
      <c r="C399" s="24" t="n"/>
      <c r="D399" s="24" t="n"/>
      <c r="E399" s="24" t="n"/>
    </row>
    <row r="400">
      <c r="A400" s="25" t="n"/>
      <c r="B400" s="24" t="n"/>
      <c r="C400" s="24" t="n"/>
      <c r="D400" s="24" t="n"/>
      <c r="E400" s="24" t="n"/>
    </row>
    <row r="401">
      <c r="A401" s="25" t="n"/>
      <c r="B401" s="24" t="n"/>
      <c r="C401" s="24" t="n"/>
      <c r="D401" s="24" t="n"/>
      <c r="E401" s="24" t="n"/>
    </row>
    <row r="402">
      <c r="A402" s="25" t="n"/>
      <c r="B402" s="24" t="n"/>
      <c r="C402" s="24" t="n"/>
      <c r="D402" s="24" t="n"/>
      <c r="E402" s="24" t="n"/>
    </row>
    <row r="403">
      <c r="A403" s="25" t="n"/>
      <c r="B403" s="24" t="n"/>
      <c r="C403" s="24" t="n"/>
      <c r="D403" s="24" t="n"/>
      <c r="E403" s="24" t="n"/>
    </row>
    <row r="404">
      <c r="A404" s="25" t="n"/>
      <c r="B404" s="24" t="n"/>
      <c r="C404" s="24" t="n"/>
      <c r="D404" s="24" t="n"/>
      <c r="E404" s="24" t="n"/>
    </row>
    <row r="405">
      <c r="A405" s="25" t="n"/>
      <c r="B405" s="24" t="n"/>
      <c r="C405" s="24" t="n"/>
      <c r="D405" s="24" t="n"/>
      <c r="E405" s="24" t="n"/>
    </row>
    <row r="406">
      <c r="A406" s="25" t="n"/>
      <c r="B406" s="24" t="n"/>
      <c r="C406" s="24" t="n"/>
      <c r="D406" s="24" t="n"/>
      <c r="E406" s="24" t="n"/>
    </row>
    <row r="407">
      <c r="A407" s="25" t="n"/>
      <c r="B407" s="24" t="n"/>
      <c r="C407" s="24" t="n"/>
      <c r="D407" s="24" t="n"/>
      <c r="E407" s="24" t="n"/>
    </row>
    <row r="408">
      <c r="A408" s="25" t="n"/>
      <c r="B408" s="24" t="n"/>
      <c r="C408" s="24" t="n"/>
      <c r="D408" s="24" t="n"/>
      <c r="E408" s="24" t="n"/>
    </row>
    <row r="409">
      <c r="A409" s="25" t="n"/>
      <c r="B409" s="24" t="n"/>
      <c r="C409" s="24" t="n"/>
      <c r="D409" s="24" t="n"/>
      <c r="E409" s="24" t="n"/>
    </row>
    <row r="410">
      <c r="A410" s="25" t="n"/>
      <c r="B410" s="24" t="n"/>
      <c r="C410" s="24" t="n"/>
      <c r="D410" s="24" t="n"/>
      <c r="E410" s="24" t="n"/>
    </row>
    <row r="411">
      <c r="A411" s="25" t="n"/>
      <c r="B411" s="24" t="n"/>
      <c r="C411" s="24" t="n"/>
      <c r="D411" s="24" t="n"/>
      <c r="E411" s="24" t="n"/>
    </row>
    <row r="412">
      <c r="A412" s="25" t="n"/>
      <c r="B412" s="24" t="n"/>
      <c r="C412" s="24" t="n"/>
      <c r="D412" s="24" t="n"/>
      <c r="E412" s="24" t="n"/>
    </row>
    <row r="413">
      <c r="A413" s="25" t="n"/>
      <c r="B413" s="24" t="n"/>
      <c r="C413" s="24" t="n"/>
      <c r="D413" s="24" t="n"/>
      <c r="E413" s="24" t="n"/>
    </row>
    <row r="414">
      <c r="A414" s="25" t="n"/>
      <c r="B414" s="24" t="n"/>
      <c r="C414" s="24" t="n"/>
      <c r="D414" s="24" t="n"/>
      <c r="E414" s="24" t="n"/>
    </row>
    <row r="415">
      <c r="A415" s="25" t="n"/>
      <c r="B415" s="24" t="n"/>
      <c r="C415" s="24" t="n"/>
      <c r="D415" s="24" t="n"/>
      <c r="E415" s="24" t="n"/>
    </row>
    <row r="416">
      <c r="A416" s="25" t="n"/>
      <c r="B416" s="24" t="n"/>
      <c r="C416" s="24" t="n"/>
      <c r="D416" s="24" t="n"/>
      <c r="E416" s="24" t="n"/>
    </row>
    <row r="417">
      <c r="A417" s="25" t="n"/>
      <c r="B417" s="24" t="n"/>
      <c r="C417" s="24" t="n"/>
      <c r="D417" s="24" t="n"/>
      <c r="E417" s="24" t="n"/>
    </row>
    <row r="418">
      <c r="A418" s="25" t="n"/>
      <c r="B418" s="24" t="n"/>
      <c r="C418" s="24" t="n"/>
      <c r="D418" s="24" t="n"/>
      <c r="E418" s="24" t="n"/>
    </row>
    <row r="419">
      <c r="A419" s="25" t="n"/>
      <c r="B419" s="24" t="n"/>
      <c r="C419" s="24" t="n"/>
      <c r="D419" s="24" t="n"/>
      <c r="E419" s="24" t="n"/>
    </row>
    <row r="420">
      <c r="A420" s="25" t="n"/>
      <c r="B420" s="24" t="n"/>
      <c r="C420" s="24" t="n"/>
      <c r="D420" s="24" t="n"/>
      <c r="E420" s="24" t="n"/>
    </row>
    <row r="421">
      <c r="A421" s="25" t="n"/>
      <c r="B421" s="24" t="n"/>
      <c r="C421" s="24" t="n"/>
      <c r="D421" s="24" t="n"/>
      <c r="E421" s="24" t="n"/>
    </row>
    <row r="422">
      <c r="A422" s="25" t="n"/>
      <c r="B422" s="24" t="n"/>
      <c r="C422" s="24" t="n"/>
      <c r="D422" s="24" t="n"/>
      <c r="E422" s="24" t="n"/>
    </row>
    <row r="423">
      <c r="A423" s="25" t="n"/>
      <c r="B423" s="24" t="n"/>
      <c r="C423" s="24" t="n"/>
      <c r="D423" s="24" t="n"/>
      <c r="E423" s="24" t="n"/>
    </row>
    <row r="424">
      <c r="A424" s="25" t="n"/>
      <c r="B424" s="24" t="n"/>
      <c r="C424" s="24" t="n"/>
      <c r="D424" s="24" t="n"/>
      <c r="E424" s="24" t="n"/>
    </row>
    <row r="425">
      <c r="A425" s="25" t="n"/>
      <c r="B425" s="24" t="n"/>
      <c r="C425" s="24" t="n"/>
      <c r="D425" s="24" t="n"/>
      <c r="E425" s="24" t="n"/>
    </row>
    <row r="426">
      <c r="A426" s="25" t="n"/>
      <c r="B426" s="24" t="n"/>
      <c r="C426" s="24" t="n"/>
      <c r="D426" s="24" t="n"/>
      <c r="E426" s="24" t="n"/>
    </row>
    <row r="427">
      <c r="A427" s="25" t="n"/>
      <c r="B427" s="24" t="n"/>
      <c r="C427" s="24" t="n"/>
      <c r="D427" s="24" t="n"/>
      <c r="E427" s="24" t="n"/>
    </row>
    <row r="428">
      <c r="A428" s="25" t="n"/>
      <c r="B428" s="24" t="n"/>
      <c r="C428" s="24" t="n"/>
      <c r="D428" s="24" t="n"/>
      <c r="E428" s="24" t="n"/>
    </row>
    <row r="429">
      <c r="A429" s="25" t="n"/>
      <c r="B429" s="24" t="n"/>
      <c r="C429" s="24" t="n"/>
      <c r="D429" s="24" t="n"/>
      <c r="E429" s="24" t="n"/>
    </row>
    <row r="430">
      <c r="A430" s="25" t="n"/>
      <c r="B430" s="24" t="n"/>
      <c r="C430" s="24" t="n"/>
      <c r="D430" s="24" t="n"/>
      <c r="E430" s="24" t="n"/>
    </row>
    <row r="431">
      <c r="A431" s="25" t="n"/>
      <c r="B431" s="24" t="n"/>
      <c r="C431" s="24" t="n"/>
      <c r="D431" s="24" t="n"/>
      <c r="E431" s="24" t="n"/>
    </row>
    <row r="432">
      <c r="A432" s="25" t="n"/>
      <c r="B432" s="24" t="n"/>
      <c r="C432" s="24" t="n"/>
      <c r="D432" s="24" t="n"/>
      <c r="E432" s="24" t="n"/>
    </row>
    <row r="433">
      <c r="A433" s="25" t="n"/>
      <c r="B433" s="24" t="n"/>
      <c r="C433" s="24" t="n"/>
      <c r="D433" s="24" t="n"/>
      <c r="E433" s="24" t="n"/>
    </row>
    <row r="434">
      <c r="A434" s="25" t="n"/>
      <c r="B434" s="24" t="n"/>
      <c r="C434" s="24" t="n"/>
      <c r="D434" s="24" t="n"/>
      <c r="E434" s="24" t="n"/>
    </row>
    <row r="435">
      <c r="A435" s="25" t="n"/>
      <c r="B435" s="24" t="n"/>
      <c r="C435" s="24" t="n"/>
      <c r="D435" s="24" t="n"/>
      <c r="E435" s="24" t="n"/>
    </row>
    <row r="436">
      <c r="A436" s="25" t="n"/>
      <c r="B436" s="24" t="n"/>
      <c r="C436" s="24" t="n"/>
      <c r="D436" s="24" t="n"/>
      <c r="E436" s="24" t="n"/>
    </row>
    <row r="437">
      <c r="A437" s="25" t="n"/>
      <c r="B437" s="24" t="n"/>
      <c r="C437" s="24" t="n"/>
      <c r="D437" s="24" t="n"/>
      <c r="E437" s="24" t="n"/>
    </row>
    <row r="438">
      <c r="A438" s="25" t="n"/>
      <c r="B438" s="24" t="n"/>
      <c r="C438" s="24" t="n"/>
      <c r="D438" s="24" t="n"/>
      <c r="E438" s="24" t="n"/>
    </row>
    <row r="439">
      <c r="A439" s="25" t="n"/>
      <c r="B439" s="24" t="n"/>
      <c r="C439" s="24" t="n"/>
      <c r="D439" s="24" t="n"/>
      <c r="E439" s="24" t="n"/>
    </row>
    <row r="440">
      <c r="A440" s="25" t="n"/>
      <c r="B440" s="24" t="n"/>
      <c r="C440" s="24" t="n"/>
      <c r="D440" s="24" t="n"/>
      <c r="E440" s="24" t="n"/>
    </row>
    <row r="441">
      <c r="A441" s="25" t="n"/>
      <c r="B441" s="24" t="n"/>
      <c r="C441" s="24" t="n"/>
      <c r="D441" s="24" t="n"/>
      <c r="E441" s="24" t="n"/>
    </row>
    <row r="442">
      <c r="A442" s="25" t="n"/>
      <c r="B442" s="24" t="n"/>
      <c r="C442" s="24" t="n"/>
      <c r="D442" s="24" t="n"/>
      <c r="E442" s="24" t="n"/>
    </row>
    <row r="443">
      <c r="A443" s="25" t="n"/>
      <c r="B443" s="24" t="n"/>
      <c r="C443" s="24" t="n"/>
      <c r="D443" s="24" t="n"/>
      <c r="E443" s="24" t="n"/>
    </row>
    <row r="444">
      <c r="A444" s="25" t="n"/>
      <c r="B444" s="24" t="n"/>
      <c r="C444" s="24" t="n"/>
      <c r="D444" s="24" t="n"/>
      <c r="E444" s="24" t="n"/>
    </row>
    <row r="445">
      <c r="A445" s="25" t="n"/>
      <c r="B445" s="24" t="n"/>
      <c r="C445" s="24" t="n"/>
      <c r="D445" s="24" t="n"/>
      <c r="E445" s="24" t="n"/>
    </row>
    <row r="446">
      <c r="A446" s="25" t="n"/>
      <c r="B446" s="24" t="n"/>
      <c r="C446" s="24" t="n"/>
      <c r="D446" s="24" t="n"/>
      <c r="E446" s="24" t="n"/>
    </row>
    <row r="447">
      <c r="A447" s="25" t="n"/>
      <c r="B447" s="24" t="n"/>
      <c r="C447" s="24" t="n"/>
      <c r="D447" s="24" t="n"/>
      <c r="E447" s="24" t="n"/>
    </row>
    <row r="448">
      <c r="A448" s="25" t="n"/>
      <c r="B448" s="24" t="n"/>
      <c r="C448" s="24" t="n"/>
      <c r="D448" s="24" t="n"/>
      <c r="E448" s="24" t="n"/>
    </row>
    <row r="449">
      <c r="A449" s="25" t="n"/>
      <c r="B449" s="24" t="n"/>
      <c r="C449" s="24" t="n"/>
      <c r="D449" s="24" t="n"/>
      <c r="E449" s="24" t="n"/>
    </row>
    <row r="450">
      <c r="A450" s="25" t="n"/>
      <c r="B450" s="24" t="n"/>
      <c r="C450" s="24" t="n"/>
      <c r="D450" s="24" t="n"/>
      <c r="E450" s="24" t="n"/>
    </row>
    <row r="451">
      <c r="A451" s="25" t="n"/>
      <c r="B451" s="24" t="n"/>
      <c r="C451" s="24" t="n"/>
      <c r="D451" s="24" t="n"/>
      <c r="E451" s="24" t="n"/>
    </row>
    <row r="452">
      <c r="A452" s="25" t="n"/>
      <c r="B452" s="24" t="n"/>
      <c r="C452" s="24" t="n"/>
      <c r="D452" s="24" t="n"/>
      <c r="E452" s="24" t="n"/>
    </row>
    <row r="453">
      <c r="A453" s="25" t="n"/>
      <c r="B453" s="24" t="n"/>
      <c r="C453" s="24" t="n"/>
      <c r="D453" s="24" t="n"/>
      <c r="E453" s="24" t="n"/>
    </row>
    <row r="454">
      <c r="A454" s="25" t="n"/>
      <c r="B454" s="24" t="n"/>
      <c r="C454" s="24" t="n"/>
      <c r="D454" s="24" t="n"/>
      <c r="E454" s="24" t="n"/>
    </row>
    <row r="455">
      <c r="A455" s="25" t="n"/>
      <c r="B455" s="24" t="n"/>
      <c r="C455" s="24" t="n"/>
      <c r="D455" s="24" t="n"/>
      <c r="E455" s="24" t="n"/>
    </row>
    <row r="456">
      <c r="A456" s="25" t="n"/>
      <c r="B456" s="24" t="n"/>
      <c r="C456" s="24" t="n"/>
      <c r="D456" s="24" t="n"/>
      <c r="E456" s="24" t="n"/>
    </row>
    <row r="457">
      <c r="A457" s="25" t="n"/>
      <c r="B457" s="24" t="n"/>
      <c r="C457" s="24" t="n"/>
      <c r="D457" s="24" t="n"/>
      <c r="E457" s="24" t="n"/>
    </row>
    <row r="458">
      <c r="A458" s="25" t="n"/>
      <c r="B458" s="24" t="n"/>
      <c r="C458" s="24" t="n"/>
      <c r="D458" s="24" t="n"/>
      <c r="E458" s="24" t="n"/>
    </row>
    <row r="459">
      <c r="A459" s="25" t="n"/>
      <c r="B459" s="24" t="n"/>
      <c r="C459" s="24" t="n"/>
      <c r="D459" s="24" t="n"/>
      <c r="E459" s="24" t="n"/>
    </row>
    <row r="460">
      <c r="A460" s="25" t="n"/>
      <c r="B460" s="24" t="n"/>
      <c r="C460" s="24" t="n"/>
      <c r="D460" s="24" t="n"/>
      <c r="E460" s="24" t="n"/>
    </row>
    <row r="461">
      <c r="A461" s="25" t="n"/>
      <c r="B461" s="24" t="n"/>
      <c r="C461" s="24" t="n"/>
      <c r="D461" s="24" t="n"/>
      <c r="E461" s="24" t="n"/>
    </row>
    <row r="462">
      <c r="A462" s="25" t="n"/>
      <c r="B462" s="24" t="n"/>
      <c r="C462" s="24" t="n"/>
      <c r="D462" s="24" t="n"/>
      <c r="E462" s="24" t="n"/>
    </row>
    <row r="463">
      <c r="A463" s="25" t="n"/>
      <c r="B463" s="24" t="n"/>
      <c r="C463" s="24" t="n"/>
      <c r="D463" s="24" t="n"/>
      <c r="E463" s="24" t="n"/>
    </row>
    <row r="464">
      <c r="A464" s="25" t="n"/>
      <c r="B464" s="24" t="n"/>
      <c r="C464" s="24" t="n"/>
      <c r="D464" s="24" t="n"/>
      <c r="E464" s="24" t="n"/>
    </row>
    <row r="465">
      <c r="A465" s="25" t="n"/>
      <c r="B465" s="24" t="n"/>
      <c r="C465" s="24" t="n"/>
      <c r="D465" s="24" t="n"/>
      <c r="E465" s="24" t="n"/>
    </row>
    <row r="466">
      <c r="A466" s="25" t="n"/>
      <c r="B466" s="24" t="n"/>
      <c r="C466" s="24" t="n"/>
      <c r="D466" s="24" t="n"/>
      <c r="E466" s="24" t="n"/>
    </row>
    <row r="467">
      <c r="A467" s="25" t="n"/>
      <c r="B467" s="24" t="n"/>
      <c r="C467" s="24" t="n"/>
      <c r="D467" s="24" t="n"/>
      <c r="E467" s="24" t="n"/>
    </row>
    <row r="468">
      <c r="A468" s="25" t="n"/>
      <c r="B468" s="24" t="n"/>
      <c r="C468" s="24" t="n"/>
      <c r="D468" s="24" t="n"/>
      <c r="E468" s="24" t="n"/>
    </row>
    <row r="469">
      <c r="A469" s="25" t="n"/>
      <c r="B469" s="24" t="n"/>
      <c r="C469" s="24" t="n"/>
      <c r="D469" s="24" t="n"/>
      <c r="E469" s="24" t="n"/>
    </row>
    <row r="470">
      <c r="A470" s="25" t="n"/>
      <c r="B470" s="24" t="n"/>
      <c r="C470" s="24" t="n"/>
      <c r="D470" s="24" t="n"/>
      <c r="E470" s="24" t="n"/>
    </row>
    <row r="471">
      <c r="A471" s="25" t="n"/>
      <c r="B471" s="24" t="n"/>
      <c r="C471" s="24" t="n"/>
      <c r="D471" s="24" t="n"/>
      <c r="E471" s="24" t="n"/>
    </row>
    <row r="472">
      <c r="A472" s="25" t="n"/>
      <c r="B472" s="24" t="n"/>
      <c r="C472" s="24" t="n"/>
      <c r="D472" s="24" t="n"/>
      <c r="E472" s="24" t="n"/>
    </row>
    <row r="473">
      <c r="A473" s="25" t="n"/>
      <c r="B473" s="24" t="n"/>
      <c r="C473" s="24" t="n"/>
      <c r="D473" s="24" t="n"/>
      <c r="E473" s="24" t="n"/>
    </row>
    <row r="474">
      <c r="A474" s="25" t="n"/>
      <c r="B474" s="24" t="n"/>
      <c r="C474" s="24" t="n"/>
      <c r="D474" s="24" t="n"/>
      <c r="E474" s="24" t="n"/>
    </row>
    <row r="475">
      <c r="A475" s="25" t="n"/>
      <c r="B475" s="24" t="n"/>
      <c r="C475" s="24" t="n"/>
      <c r="D475" s="24" t="n"/>
      <c r="E475" s="24" t="n"/>
    </row>
    <row r="476">
      <c r="A476" s="25" t="n"/>
      <c r="B476" s="24" t="n"/>
      <c r="C476" s="24" t="n"/>
      <c r="D476" s="24" t="n"/>
      <c r="E476" s="24" t="n"/>
    </row>
    <row r="477">
      <c r="A477" s="25" t="n"/>
      <c r="B477" s="24" t="n"/>
      <c r="C477" s="24" t="n"/>
      <c r="D477" s="24" t="n"/>
      <c r="E477" s="24" t="n"/>
    </row>
    <row r="478">
      <c r="A478" s="25" t="n"/>
      <c r="B478" s="24" t="n"/>
      <c r="C478" s="24" t="n"/>
      <c r="D478" s="24" t="n"/>
      <c r="E478" s="24" t="n"/>
    </row>
    <row r="479">
      <c r="A479" s="25" t="n"/>
      <c r="B479" s="24" t="n"/>
      <c r="C479" s="24" t="n"/>
      <c r="D479" s="24" t="n"/>
      <c r="E479" s="24" t="n"/>
    </row>
    <row r="480">
      <c r="A480" s="25" t="n"/>
      <c r="B480" s="24" t="n"/>
      <c r="C480" s="24" t="n"/>
      <c r="D480" s="24" t="n"/>
      <c r="E480" s="24" t="n"/>
    </row>
    <row r="481">
      <c r="A481" s="25" t="n"/>
      <c r="B481" s="24" t="n"/>
      <c r="C481" s="24" t="n"/>
      <c r="D481" s="24" t="n"/>
      <c r="E481" s="24" t="n"/>
    </row>
    <row r="482">
      <c r="A482" s="25" t="n"/>
      <c r="B482" s="24" t="n"/>
      <c r="C482" s="24" t="n"/>
      <c r="D482" s="24" t="n"/>
      <c r="E482" s="24" t="n"/>
    </row>
    <row r="483">
      <c r="A483" s="25" t="n"/>
      <c r="B483" s="24" t="n"/>
      <c r="C483" s="24" t="n"/>
      <c r="D483" s="24" t="n"/>
      <c r="E483" s="24" t="n"/>
    </row>
    <row r="484">
      <c r="A484" s="25" t="n"/>
      <c r="B484" s="24" t="n"/>
      <c r="C484" s="24" t="n"/>
      <c r="D484" s="24" t="n"/>
      <c r="E484" s="24" t="n"/>
    </row>
    <row r="485">
      <c r="A485" s="25" t="n"/>
      <c r="B485" s="24" t="n"/>
      <c r="C485" s="24" t="n"/>
      <c r="D485" s="24" t="n"/>
      <c r="E485" s="24" t="n"/>
    </row>
    <row r="486">
      <c r="A486" s="25" t="n"/>
      <c r="B486" s="24" t="n"/>
      <c r="C486" s="24" t="n"/>
      <c r="D486" s="24" t="n"/>
      <c r="E486" s="24" t="n"/>
    </row>
    <row r="487">
      <c r="A487" s="25" t="n"/>
      <c r="B487" s="24" t="n"/>
      <c r="C487" s="24" t="n"/>
      <c r="D487" s="24" t="n"/>
      <c r="E487" s="24" t="n"/>
    </row>
    <row r="488">
      <c r="A488" s="25" t="n"/>
      <c r="B488" s="24" t="n"/>
      <c r="C488" s="24" t="n"/>
      <c r="D488" s="24" t="n"/>
      <c r="E488" s="24" t="n"/>
    </row>
    <row r="489">
      <c r="A489" s="25" t="n"/>
      <c r="B489" s="24" t="n"/>
      <c r="C489" s="24" t="n"/>
      <c r="D489" s="24" t="n"/>
      <c r="E489" s="24" t="n"/>
    </row>
    <row r="490">
      <c r="A490" s="25" t="n"/>
      <c r="B490" s="24" t="n"/>
      <c r="C490" s="24" t="n"/>
      <c r="D490" s="24" t="n"/>
      <c r="E490" s="24" t="n"/>
    </row>
    <row r="491">
      <c r="A491" s="25" t="n"/>
      <c r="B491" s="24" t="n"/>
      <c r="C491" s="24" t="n"/>
      <c r="D491" s="24" t="n"/>
      <c r="E491" s="24" t="n"/>
    </row>
    <row r="492">
      <c r="A492" s="25" t="n"/>
      <c r="B492" s="24" t="n"/>
      <c r="C492" s="24" t="n"/>
      <c r="D492" s="24" t="n"/>
      <c r="E492" s="24" t="n"/>
    </row>
    <row r="493">
      <c r="A493" s="25" t="n"/>
      <c r="B493" s="24" t="n"/>
      <c r="C493" s="24" t="n"/>
      <c r="D493" s="24" t="n"/>
      <c r="E493" s="24" t="n"/>
    </row>
    <row r="494">
      <c r="A494" s="25" t="n"/>
      <c r="B494" s="24" t="n"/>
      <c r="C494" s="24" t="n"/>
      <c r="D494" s="24" t="n"/>
      <c r="E494" s="24" t="n"/>
    </row>
    <row r="495">
      <c r="A495" s="25" t="n"/>
      <c r="B495" s="24" t="n"/>
      <c r="C495" s="24" t="n"/>
      <c r="D495" s="24" t="n"/>
      <c r="E495" s="24" t="n"/>
    </row>
    <row r="496">
      <c r="A496" s="25" t="n"/>
      <c r="B496" s="24" t="n"/>
      <c r="C496" s="24" t="n"/>
      <c r="D496" s="24" t="n"/>
      <c r="E496" s="24" t="n"/>
    </row>
    <row r="497">
      <c r="A497" s="25" t="n"/>
      <c r="B497" s="24" t="n"/>
      <c r="C497" s="24" t="n"/>
      <c r="D497" s="24" t="n"/>
      <c r="E497" s="24" t="n"/>
    </row>
    <row r="498">
      <c r="A498" s="25" t="n"/>
      <c r="B498" s="24" t="n"/>
      <c r="C498" s="24" t="n"/>
      <c r="D498" s="24" t="n"/>
      <c r="E498" s="24" t="n"/>
    </row>
    <row r="499">
      <c r="A499" s="25" t="n"/>
      <c r="B499" s="24" t="n"/>
      <c r="C499" s="24" t="n"/>
      <c r="D499" s="24" t="n"/>
      <c r="E499" s="24" t="n"/>
    </row>
    <row r="500">
      <c r="A500" s="25" t="n"/>
      <c r="B500" s="24" t="n"/>
      <c r="C500" s="24" t="n"/>
      <c r="D500" s="24" t="n"/>
      <c r="E500" s="24" t="n"/>
    </row>
    <row r="501">
      <c r="A501" s="25" t="n"/>
      <c r="B501" s="24" t="n"/>
      <c r="C501" s="24" t="n"/>
      <c r="D501" s="24" t="n"/>
      <c r="E501" s="24" t="n"/>
    </row>
  </sheetData>
  <dataValidations count="2">
    <dataValidation sqref="B2:B501" showDropDown="0" showInputMessage="1" showErrorMessage="1" allowBlank="1" errorTitle="Client" error="Pick a value from the list. Pick a client from your Intake tab." promptTitle="Client" prompt="Pick a client from your Intake tab." type="list" errorStyle="warning">
      <formula1>Lists!$G$2:$G$501</formula1>
    </dataValidation>
    <dataValidation sqref="E2:E501" showDropDown="0" showInputMessage="1" showErrorMessage="1" allowBlank="1" errorTitle="Follow-up done" error="Pick a value from the list. Y once the agreed actions are checked." promptTitle="Follow-up done" prompt="Y once the agreed actions are checked." type="list" errorStyle="warning">
      <formula1>Lists!$C$2:$C$3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4B2E83"/>
    <outlinePr summaryBelow="1" summaryRight="1"/>
    <pageSetUpPr/>
  </sheetPr>
  <dimension ref="A1:M1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1" customWidth="1" min="2" max="2"/>
    <col width="22" customWidth="1" min="3" max="3"/>
    <col width="12" customWidth="1" min="4" max="4"/>
    <col width="12" customWidth="1" min="5" max="5"/>
    <col width="10" customWidth="1" min="6" max="6"/>
    <col width="12" customWidth="1" min="7" max="7"/>
    <col width="12" customWidth="1" min="8" max="8"/>
    <col width="3" customWidth="1" min="9" max="9"/>
    <col width="38" customWidth="1" min="10" max="10"/>
    <col width="12" customWidth="1" min="11" max="11"/>
    <col width="14" customWidth="1" min="12" max="12"/>
    <col width="12" customWidth="1" min="13" max="13"/>
  </cols>
  <sheetData>
    <row r="1">
      <c r="A1" s="26" t="inlineStr">
        <is>
          <t>Clients: who is where</t>
        </is>
      </c>
    </row>
    <row r="2">
      <c r="A2" s="27" t="inlineStr">
        <is>
          <t>One row per intake, in the order of your Intake tab. Status, dates and notes come from the yellow columns there.</t>
        </is>
      </c>
    </row>
    <row r="3">
      <c r="A3" s="28">
        <f>IF(COUNTIF(Intake!$A$2:$A$501,"EXAMPLE*")&gt;0,"You are looking at EXAMPLE data. Clear A2 to AM7 on Intake and A2 to E13 on Sessions, then paste your own.","")</f>
        <v/>
      </c>
    </row>
    <row r="5" ht="32" customHeight="1">
      <c r="A5" s="3" t="inlineStr">
        <is>
          <t>Client</t>
        </is>
      </c>
      <c r="B5" s="3" t="inlineStr">
        <is>
          <t>Status</t>
        </is>
      </c>
      <c r="C5" s="3" t="inlineStr">
        <is>
          <t>Focus</t>
        </is>
      </c>
      <c r="D5" s="3" t="inlineStr">
        <is>
          <t>Start date</t>
        </is>
      </c>
      <c r="E5" s="3" t="inlineStr">
        <is>
          <t>Review date</t>
        </is>
      </c>
      <c r="F5" s="3" t="inlineStr">
        <is>
          <t>Sessions done</t>
        </is>
      </c>
      <c r="G5" s="3" t="inlineStr">
        <is>
          <t>Last session</t>
        </is>
      </c>
      <c r="H5" s="3" t="inlineStr">
        <is>
          <t>Next session</t>
        </is>
      </c>
      <c r="J5" s="3" t="inlineStr">
        <is>
          <t>Clients by status</t>
        </is>
      </c>
      <c r="K5" s="3" t="inlineStr">
        <is>
          <t>Clients</t>
        </is>
      </c>
    </row>
    <row r="6">
      <c r="A6" s="10">
        <f>IF(Intake!AO2="","",Intake!AO2)</f>
        <v/>
      </c>
      <c r="B6" s="29">
        <f>IF(Intake!AO2="","",Intake!AJ2&amp;"")</f>
        <v/>
      </c>
      <c r="C6" s="30">
        <f>IF(Intake!AO2="","",Intake!AQ2&amp;"")</f>
        <v/>
      </c>
      <c r="D6" s="31">
        <f>IF(Intake!AO2="","",IF(Intake!AK2="","",Intake!AK2))</f>
        <v/>
      </c>
      <c r="E6" s="31">
        <f>IF(Intake!AO2="","",IF(Intake!AU2="","",Intake!AU2))</f>
        <v/>
      </c>
      <c r="F6" s="29">
        <f>IF(Intake!AO2="","",Intake!AS2)</f>
        <v/>
      </c>
      <c r="G6" s="31">
        <f>IF(Intake!AO2="","",IF(Intake!AT2="","",Intake!AT2))</f>
        <v/>
      </c>
      <c r="H6" s="31">
        <f>IF(Intake!AO2="","",IF(Intake!AL2="","",Intake!AL2))</f>
        <v/>
      </c>
      <c r="J6" s="30">
        <f>Lists!A2</f>
        <v/>
      </c>
      <c r="K6" s="30">
        <f>COUNTIF(Intake!$AJ$2:$AJ$501,J6)</f>
        <v/>
      </c>
    </row>
    <row r="7">
      <c r="A7" s="10">
        <f>IF(Intake!AO3="","",Intake!AO3)</f>
        <v/>
      </c>
      <c r="B7" s="29">
        <f>IF(Intake!AO3="","",Intake!AJ3&amp;"")</f>
        <v/>
      </c>
      <c r="C7" s="30">
        <f>IF(Intake!AO3="","",Intake!AQ3&amp;"")</f>
        <v/>
      </c>
      <c r="D7" s="31">
        <f>IF(Intake!AO3="","",IF(Intake!AK3="","",Intake!AK3))</f>
        <v/>
      </c>
      <c r="E7" s="31">
        <f>IF(Intake!AO3="","",IF(Intake!AU3="","",Intake!AU3))</f>
        <v/>
      </c>
      <c r="F7" s="29">
        <f>IF(Intake!AO3="","",Intake!AS3)</f>
        <v/>
      </c>
      <c r="G7" s="31">
        <f>IF(Intake!AO3="","",IF(Intake!AT3="","",Intake!AT3))</f>
        <v/>
      </c>
      <c r="H7" s="31">
        <f>IF(Intake!AO3="","",IF(Intake!AL3="","",Intake!AL3))</f>
        <v/>
      </c>
      <c r="J7" s="30">
        <f>Lists!A3</f>
        <v/>
      </c>
      <c r="K7" s="30">
        <f>COUNTIF(Intake!$AJ$2:$AJ$501,J7)</f>
        <v/>
      </c>
    </row>
    <row r="8">
      <c r="A8" s="10">
        <f>IF(Intake!AO4="","",Intake!AO4)</f>
        <v/>
      </c>
      <c r="B8" s="29">
        <f>IF(Intake!AO4="","",Intake!AJ4&amp;"")</f>
        <v/>
      </c>
      <c r="C8" s="30">
        <f>IF(Intake!AO4="","",Intake!AQ4&amp;"")</f>
        <v/>
      </c>
      <c r="D8" s="31">
        <f>IF(Intake!AO4="","",IF(Intake!AK4="","",Intake!AK4))</f>
        <v/>
      </c>
      <c r="E8" s="31">
        <f>IF(Intake!AO4="","",IF(Intake!AU4="","",Intake!AU4))</f>
        <v/>
      </c>
      <c r="F8" s="29">
        <f>IF(Intake!AO4="","",Intake!AS4)</f>
        <v/>
      </c>
      <c r="G8" s="31">
        <f>IF(Intake!AO4="","",IF(Intake!AT4="","",Intake!AT4))</f>
        <v/>
      </c>
      <c r="H8" s="31">
        <f>IF(Intake!AO4="","",IF(Intake!AL4="","",Intake!AL4))</f>
        <v/>
      </c>
      <c r="J8" s="30">
        <f>Lists!A4</f>
        <v/>
      </c>
      <c r="K8" s="30">
        <f>COUNTIF(Intake!$AJ$2:$AJ$501,J8)</f>
        <v/>
      </c>
    </row>
    <row r="9">
      <c r="A9" s="10">
        <f>IF(Intake!AO5="","",Intake!AO5)</f>
        <v/>
      </c>
      <c r="B9" s="29">
        <f>IF(Intake!AO5="","",Intake!AJ5&amp;"")</f>
        <v/>
      </c>
      <c r="C9" s="30">
        <f>IF(Intake!AO5="","",Intake!AQ5&amp;"")</f>
        <v/>
      </c>
      <c r="D9" s="31">
        <f>IF(Intake!AO5="","",IF(Intake!AK5="","",Intake!AK5))</f>
        <v/>
      </c>
      <c r="E9" s="31">
        <f>IF(Intake!AO5="","",IF(Intake!AU5="","",Intake!AU5))</f>
        <v/>
      </c>
      <c r="F9" s="29">
        <f>IF(Intake!AO5="","",Intake!AS5)</f>
        <v/>
      </c>
      <c r="G9" s="31">
        <f>IF(Intake!AO5="","",IF(Intake!AT5="","",Intake!AT5))</f>
        <v/>
      </c>
      <c r="H9" s="31">
        <f>IF(Intake!AO5="","",IF(Intake!AL5="","",Intake!AL5))</f>
        <v/>
      </c>
      <c r="J9" s="30">
        <f>Lists!A5</f>
        <v/>
      </c>
      <c r="K9" s="30">
        <f>COUNTIF(Intake!$AJ$2:$AJ$501,J9)</f>
        <v/>
      </c>
    </row>
    <row r="10">
      <c r="A10" s="10">
        <f>IF(Intake!AO6="","",Intake!AO6)</f>
        <v/>
      </c>
      <c r="B10" s="29">
        <f>IF(Intake!AO6="","",Intake!AJ6&amp;"")</f>
        <v/>
      </c>
      <c r="C10" s="30">
        <f>IF(Intake!AO6="","",Intake!AQ6&amp;"")</f>
        <v/>
      </c>
      <c r="D10" s="31">
        <f>IF(Intake!AO6="","",IF(Intake!AK6="","",Intake!AK6))</f>
        <v/>
      </c>
      <c r="E10" s="31">
        <f>IF(Intake!AO6="","",IF(Intake!AU6="","",Intake!AU6))</f>
        <v/>
      </c>
      <c r="F10" s="29">
        <f>IF(Intake!AO6="","",Intake!AS6)</f>
        <v/>
      </c>
      <c r="G10" s="31">
        <f>IF(Intake!AO6="","",IF(Intake!AT6="","",Intake!AT6))</f>
        <v/>
      </c>
      <c r="H10" s="31">
        <f>IF(Intake!AO6="","",IF(Intake!AL6="","",Intake!AL6))</f>
        <v/>
      </c>
      <c r="J10" s="30">
        <f>Lists!A6</f>
        <v/>
      </c>
      <c r="K10" s="30">
        <f>COUNTIF(Intake!$AJ$2:$AJ$501,J10)</f>
        <v/>
      </c>
    </row>
    <row r="11">
      <c r="A11" s="10">
        <f>IF(Intake!AO7="","",Intake!AO7)</f>
        <v/>
      </c>
      <c r="B11" s="29">
        <f>IF(Intake!AO7="","",Intake!AJ7&amp;"")</f>
        <v/>
      </c>
      <c r="C11" s="30">
        <f>IF(Intake!AO7="","",Intake!AQ7&amp;"")</f>
        <v/>
      </c>
      <c r="D11" s="31">
        <f>IF(Intake!AO7="","",IF(Intake!AK7="","",Intake!AK7))</f>
        <v/>
      </c>
      <c r="E11" s="31">
        <f>IF(Intake!AO7="","",IF(Intake!AU7="","",Intake!AU7))</f>
        <v/>
      </c>
      <c r="F11" s="29">
        <f>IF(Intake!AO7="","",Intake!AS7)</f>
        <v/>
      </c>
      <c r="G11" s="31">
        <f>IF(Intake!AO7="","",IF(Intake!AT7="","",Intake!AT7))</f>
        <v/>
      </c>
      <c r="H11" s="31">
        <f>IF(Intake!AO7="","",IF(Intake!AL7="","",Intake!AL7))</f>
        <v/>
      </c>
      <c r="J11" s="30" t="inlineStr">
        <is>
          <t>No status yet</t>
        </is>
      </c>
      <c r="K11" s="30">
        <f>SUMPRODUCT((LEN(Intake!$AO$2:$AO$501)&gt;0)*1)-SUM(K6:K10)</f>
        <v/>
      </c>
    </row>
    <row r="12">
      <c r="A12" s="10">
        <f>IF(Intake!AO8="","",Intake!AO8)</f>
        <v/>
      </c>
      <c r="B12" s="29">
        <f>IF(Intake!AO8="","",Intake!AJ8&amp;"")</f>
        <v/>
      </c>
      <c r="C12" s="30">
        <f>IF(Intake!AO8="","",Intake!AQ8&amp;"")</f>
        <v/>
      </c>
      <c r="D12" s="31">
        <f>IF(Intake!AO8="","",IF(Intake!AK8="","",Intake!AK8))</f>
        <v/>
      </c>
      <c r="E12" s="31">
        <f>IF(Intake!AO8="","",IF(Intake!AU8="","",Intake!AU8))</f>
        <v/>
      </c>
      <c r="F12" s="29">
        <f>IF(Intake!AO8="","",Intake!AS8)</f>
        <v/>
      </c>
      <c r="G12" s="31">
        <f>IF(Intake!AO8="","",IF(Intake!AT8="","",Intake!AT8))</f>
        <v/>
      </c>
      <c r="H12" s="31">
        <f>IF(Intake!AO8="","",IF(Intake!AL8="","",Intake!AL8))</f>
        <v/>
      </c>
      <c r="J12" s="10" t="inlineStr">
        <is>
          <t>All clients</t>
        </is>
      </c>
      <c r="K12" s="10">
        <f>SUM(K6:K11)</f>
        <v/>
      </c>
    </row>
    <row r="13">
      <c r="A13" s="10">
        <f>IF(Intake!AO9="","",Intake!AO9)</f>
        <v/>
      </c>
      <c r="B13" s="29">
        <f>IF(Intake!AO9="","",Intake!AJ9&amp;"")</f>
        <v/>
      </c>
      <c r="C13" s="30">
        <f>IF(Intake!AO9="","",Intake!AQ9&amp;"")</f>
        <v/>
      </c>
      <c r="D13" s="31">
        <f>IF(Intake!AO9="","",IF(Intake!AK9="","",Intake!AK9))</f>
        <v/>
      </c>
      <c r="E13" s="31">
        <f>IF(Intake!AO9="","",IF(Intake!AU9="","",Intake!AU9))</f>
        <v/>
      </c>
      <c r="F13" s="29">
        <f>IF(Intake!AO9="","",Intake!AS9)</f>
        <v/>
      </c>
      <c r="G13" s="31">
        <f>IF(Intake!AO9="","",IF(Intake!AT9="","",Intake!AT9))</f>
        <v/>
      </c>
      <c r="H13" s="31">
        <f>IF(Intake!AO9="","",IF(Intake!AL9="","",Intake!AL9))</f>
        <v/>
      </c>
    </row>
    <row r="14">
      <c r="A14" s="10">
        <f>IF(Intake!AO10="","",Intake!AO10)</f>
        <v/>
      </c>
      <c r="B14" s="29">
        <f>IF(Intake!AO10="","",Intake!AJ10&amp;"")</f>
        <v/>
      </c>
      <c r="C14" s="30">
        <f>IF(Intake!AO10="","",Intake!AQ10&amp;"")</f>
        <v/>
      </c>
      <c r="D14" s="31">
        <f>IF(Intake!AO10="","",IF(Intake!AK10="","",Intake!AK10))</f>
        <v/>
      </c>
      <c r="E14" s="31">
        <f>IF(Intake!AO10="","",IF(Intake!AU10="","",Intake!AU10))</f>
        <v/>
      </c>
      <c r="F14" s="29">
        <f>IF(Intake!AO10="","",Intake!AS10)</f>
        <v/>
      </c>
      <c r="G14" s="31">
        <f>IF(Intake!AO10="","",IF(Intake!AT10="","",Intake!AT10))</f>
        <v/>
      </c>
      <c r="H14" s="31">
        <f>IF(Intake!AO10="","",IF(Intake!AL10="","",Intake!AL10))</f>
        <v/>
      </c>
      <c r="J14" s="3" t="inlineStr">
        <is>
          <t>Sessions</t>
        </is>
      </c>
      <c r="K14" s="3" t="inlineStr">
        <is>
          <t>Count</t>
        </is>
      </c>
    </row>
    <row r="15">
      <c r="A15" s="10">
        <f>IF(Intake!AO11="","",Intake!AO11)</f>
        <v/>
      </c>
      <c r="B15" s="29">
        <f>IF(Intake!AO11="","",Intake!AJ11&amp;"")</f>
        <v/>
      </c>
      <c r="C15" s="30">
        <f>IF(Intake!AO11="","",Intake!AQ11&amp;"")</f>
        <v/>
      </c>
      <c r="D15" s="31">
        <f>IF(Intake!AO11="","",IF(Intake!AK11="","",Intake!AK11))</f>
        <v/>
      </c>
      <c r="E15" s="31">
        <f>IF(Intake!AO11="","",IF(Intake!AU11="","",Intake!AU11))</f>
        <v/>
      </c>
      <c r="F15" s="29">
        <f>IF(Intake!AO11="","",Intake!AS11)</f>
        <v/>
      </c>
      <c r="G15" s="31">
        <f>IF(Intake!AO11="","",IF(Intake!AT11="","",Intake!AT11))</f>
        <v/>
      </c>
      <c r="H15" s="31">
        <f>IF(Intake!AO11="","",IF(Intake!AL11="","",Intake!AL11))</f>
        <v/>
      </c>
      <c r="J15" s="30" t="inlineStr">
        <is>
          <t>Sessions logged</t>
        </is>
      </c>
      <c r="K15" s="30">
        <f>COUNTA(Sessions!$B$2:$B$501)</f>
        <v/>
      </c>
    </row>
    <row r="16">
      <c r="A16" s="10">
        <f>IF(Intake!AO12="","",Intake!AO12)</f>
        <v/>
      </c>
      <c r="B16" s="29">
        <f>IF(Intake!AO12="","",Intake!AJ12&amp;"")</f>
        <v/>
      </c>
      <c r="C16" s="30">
        <f>IF(Intake!AO12="","",Intake!AQ12&amp;"")</f>
        <v/>
      </c>
      <c r="D16" s="31">
        <f>IF(Intake!AO12="","",IF(Intake!AK12="","",Intake!AK12))</f>
        <v/>
      </c>
      <c r="E16" s="31">
        <f>IF(Intake!AO12="","",IF(Intake!AU12="","",Intake!AU12))</f>
        <v/>
      </c>
      <c r="F16" s="29">
        <f>IF(Intake!AO12="","",Intake!AS12)</f>
        <v/>
      </c>
      <c r="G16" s="31">
        <f>IF(Intake!AO12="","",IF(Intake!AT12="","",Intake!AT12))</f>
        <v/>
      </c>
      <c r="H16" s="31">
        <f>IF(Intake!AO12="","",IF(Intake!AL12="","",Intake!AL12))</f>
        <v/>
      </c>
      <c r="J16" s="30" t="inlineStr">
        <is>
          <t>Follow-ups not done yet</t>
        </is>
      </c>
      <c r="K16" s="30">
        <f>COUNTIF(Sessions!$E$2:$E$501,"N")</f>
        <v/>
      </c>
    </row>
    <row r="17" ht="28" customHeight="1">
      <c r="A17" s="10">
        <f>IF(Intake!AO13="","",Intake!AO13)</f>
        <v/>
      </c>
      <c r="B17" s="29">
        <f>IF(Intake!AO13="","",Intake!AJ13&amp;"")</f>
        <v/>
      </c>
      <c r="C17" s="30">
        <f>IF(Intake!AO13="","",Intake!AQ13&amp;"")</f>
        <v/>
      </c>
      <c r="D17" s="31">
        <f>IF(Intake!AO13="","",IF(Intake!AK13="","",Intake!AK13))</f>
        <v/>
      </c>
      <c r="E17" s="31">
        <f>IF(Intake!AO13="","",IF(Intake!AU13="","",Intake!AU13))</f>
        <v/>
      </c>
      <c r="F17" s="29">
        <f>IF(Intake!AO13="","",Intake!AS13)</f>
        <v/>
      </c>
      <c r="G17" s="31">
        <f>IF(Intake!AO13="","",IF(Intake!AT13="","",Intake!AT13))</f>
        <v/>
      </c>
      <c r="H17" s="31">
        <f>IF(Intake!AO13="","",IF(Intake!AL13="","",Intake!AL13))</f>
        <v/>
      </c>
      <c r="J17" s="32" t="inlineStr">
        <is>
          <t>Active clients with no next session date</t>
        </is>
      </c>
      <c r="K17" s="30">
        <f>SUMPRODUCT((Intake!$AJ$2:$AJ$501="Active")*(Intake!$AL$2:$AL$501=""))</f>
        <v/>
      </c>
    </row>
    <row r="18">
      <c r="A18" s="10">
        <f>IF(Intake!AO14="","",Intake!AO14)</f>
        <v/>
      </c>
      <c r="B18" s="29">
        <f>IF(Intake!AO14="","",Intake!AJ14&amp;"")</f>
        <v/>
      </c>
      <c r="C18" s="30">
        <f>IF(Intake!AO14="","",Intake!AQ14&amp;"")</f>
        <v/>
      </c>
      <c r="D18" s="31">
        <f>IF(Intake!AO14="","",IF(Intake!AK14="","",Intake!AK14))</f>
        <v/>
      </c>
      <c r="E18" s="31">
        <f>IF(Intake!AO14="","",IF(Intake!AU14="","",Intake!AU14))</f>
        <v/>
      </c>
      <c r="F18" s="29">
        <f>IF(Intake!AO14="","",Intake!AS14)</f>
        <v/>
      </c>
      <c r="G18" s="31">
        <f>IF(Intake!AO14="","",IF(Intake!AT14="","",Intake!AT14))</f>
        <v/>
      </c>
      <c r="H18" s="31">
        <f>IF(Intake!AO14="","",IF(Intake!AL14="","",Intake!AL14))</f>
        <v/>
      </c>
    </row>
    <row r="19" ht="32" customHeight="1">
      <c r="A19" s="10">
        <f>IF(Intake!AO15="","",Intake!AO15)</f>
        <v/>
      </c>
      <c r="B19" s="29">
        <f>IF(Intake!AO15="","",Intake!AJ15&amp;"")</f>
        <v/>
      </c>
      <c r="C19" s="30">
        <f>IF(Intake!AO15="","",Intake!AQ15&amp;"")</f>
        <v/>
      </c>
      <c r="D19" s="31">
        <f>IF(Intake!AO15="","",IF(Intake!AK15="","",Intake!AK15))</f>
        <v/>
      </c>
      <c r="E19" s="31">
        <f>IF(Intake!AO15="","",IF(Intake!AU15="","",Intake!AU15))</f>
        <v/>
      </c>
      <c r="F19" s="29">
        <f>IF(Intake!AO15="","",Intake!AS15)</f>
        <v/>
      </c>
      <c r="G19" s="31">
        <f>IF(Intake!AO15="","",IF(Intake!AT15="","",Intake!AT15))</f>
        <v/>
      </c>
      <c r="H19" s="31">
        <f>IF(Intake!AO15="","",IF(Intake!AL15="","",Intake!AL15))</f>
        <v/>
      </c>
      <c r="J19" s="3" t="inlineStr">
        <is>
          <t>Your numbers (change these)</t>
        </is>
      </c>
      <c r="K19" s="3" t="inlineStr">
        <is>
          <t>Your number</t>
        </is>
      </c>
      <c r="L19" s="3" t="inlineStr">
        <is>
          <t>Template default (example)</t>
        </is>
      </c>
      <c r="M19" s="3" t="inlineStr">
        <is>
          <t>In use</t>
        </is>
      </c>
    </row>
    <row r="20">
      <c r="A20" s="10">
        <f>IF(Intake!AO16="","",Intake!AO16)</f>
        <v/>
      </c>
      <c r="B20" s="29">
        <f>IF(Intake!AO16="","",Intake!AJ16&amp;"")</f>
        <v/>
      </c>
      <c r="C20" s="30">
        <f>IF(Intake!AO16="","",Intake!AQ16&amp;"")</f>
        <v/>
      </c>
      <c r="D20" s="31">
        <f>IF(Intake!AO16="","",IF(Intake!AK16="","",Intake!AK16))</f>
        <v/>
      </c>
      <c r="E20" s="31">
        <f>IF(Intake!AO16="","",IF(Intake!AU16="","",Intake!AU16))</f>
        <v/>
      </c>
      <c r="F20" s="29">
        <f>IF(Intake!AO16="","",Intake!AS16)</f>
        <v/>
      </c>
      <c r="G20" s="31">
        <f>IF(Intake!AO16="","",IF(Intake!AT16="","",Intake!AT16))</f>
        <v/>
      </c>
      <c r="H20" s="31">
        <f>IF(Intake!AO16="","",IF(Intake!AL16="","",Intake!AL16))</f>
        <v/>
      </c>
      <c r="J20" s="33" t="inlineStr">
        <is>
          <t>Days from start date to a review</t>
        </is>
      </c>
      <c r="K20" s="34" t="n"/>
      <c r="L20" s="35" t="n">
        <v>90</v>
      </c>
      <c r="M20" s="36">
        <f>IF(ISNUMBER(K20),K20,L20)</f>
        <v/>
      </c>
    </row>
    <row r="21">
      <c r="A21" s="10">
        <f>IF(Intake!AO17="","",Intake!AO17)</f>
        <v/>
      </c>
      <c r="B21" s="29">
        <f>IF(Intake!AO17="","",Intake!AJ17&amp;"")</f>
        <v/>
      </c>
      <c r="C21" s="30">
        <f>IF(Intake!AO17="","",Intake!AQ17&amp;"")</f>
        <v/>
      </c>
      <c r="D21" s="31">
        <f>IF(Intake!AO17="","",IF(Intake!AK17="","",Intake!AK17))</f>
        <v/>
      </c>
      <c r="E21" s="31">
        <f>IF(Intake!AO17="","",IF(Intake!AU17="","",Intake!AU17))</f>
        <v/>
      </c>
      <c r="F21" s="29">
        <f>IF(Intake!AO17="","",Intake!AS17)</f>
        <v/>
      </c>
      <c r="G21" s="31">
        <f>IF(Intake!AO17="","",IF(Intake!AT17="","",Intake!AT17))</f>
        <v/>
      </c>
      <c r="H21" s="31">
        <f>IF(Intake!AO17="","",IF(Intake!AL17="","",Intake!AL17))</f>
        <v/>
      </c>
    </row>
    <row r="22">
      <c r="A22" s="10">
        <f>IF(Intake!AO18="","",Intake!AO18)</f>
        <v/>
      </c>
      <c r="B22" s="29">
        <f>IF(Intake!AO18="","",Intake!AJ18&amp;"")</f>
        <v/>
      </c>
      <c r="C22" s="30">
        <f>IF(Intake!AO18="","",Intake!AQ18&amp;"")</f>
        <v/>
      </c>
      <c r="D22" s="31">
        <f>IF(Intake!AO18="","",IF(Intake!AK18="","",Intake!AK18))</f>
        <v/>
      </c>
      <c r="E22" s="31">
        <f>IF(Intake!AO18="","",IF(Intake!AU18="","",Intake!AU18))</f>
        <v/>
      </c>
      <c r="F22" s="29">
        <f>IF(Intake!AO18="","",Intake!AS18)</f>
        <v/>
      </c>
      <c r="G22" s="31">
        <f>IF(Intake!AO18="","",IF(Intake!AT18="","",Intake!AT18))</f>
        <v/>
      </c>
      <c r="H22" s="31">
        <f>IF(Intake!AO18="","",IF(Intake!AL18="","",Intake!AL18))</f>
        <v/>
      </c>
      <c r="J22" s="14" t="inlineStr">
        <is>
          <t>Yellow = you type or pick. Grey = worked out for you.</t>
        </is>
      </c>
    </row>
    <row r="23">
      <c r="A23" s="10">
        <f>IF(Intake!AO19="","",Intake!AO19)</f>
        <v/>
      </c>
      <c r="B23" s="29">
        <f>IF(Intake!AO19="","",Intake!AJ19&amp;"")</f>
        <v/>
      </c>
      <c r="C23" s="30">
        <f>IF(Intake!AO19="","",Intake!AQ19&amp;"")</f>
        <v/>
      </c>
      <c r="D23" s="31">
        <f>IF(Intake!AO19="","",IF(Intake!AK19="","",Intake!AK19))</f>
        <v/>
      </c>
      <c r="E23" s="31">
        <f>IF(Intake!AO19="","",IF(Intake!AU19="","",Intake!AU19))</f>
        <v/>
      </c>
      <c r="F23" s="29">
        <f>IF(Intake!AO19="","",Intake!AS19)</f>
        <v/>
      </c>
      <c r="G23" s="31">
        <f>IF(Intake!AO19="","",IF(Intake!AT19="","",Intake!AT19))</f>
        <v/>
      </c>
      <c r="H23" s="31">
        <f>IF(Intake!AO19="","",IF(Intake!AL19="","",Intake!AL19))</f>
        <v/>
      </c>
    </row>
    <row r="24">
      <c r="A24" s="10">
        <f>IF(Intake!AO20="","",Intake!AO20)</f>
        <v/>
      </c>
      <c r="B24" s="29">
        <f>IF(Intake!AO20="","",Intake!AJ20&amp;"")</f>
        <v/>
      </c>
      <c r="C24" s="30">
        <f>IF(Intake!AO20="","",Intake!AQ20&amp;"")</f>
        <v/>
      </c>
      <c r="D24" s="31">
        <f>IF(Intake!AO20="","",IF(Intake!AK20="","",Intake!AK20))</f>
        <v/>
      </c>
      <c r="E24" s="31">
        <f>IF(Intake!AO20="","",IF(Intake!AU20="","",Intake!AU20))</f>
        <v/>
      </c>
      <c r="F24" s="29">
        <f>IF(Intake!AO20="","",Intake!AS20)</f>
        <v/>
      </c>
      <c r="G24" s="31">
        <f>IF(Intake!AO20="","",IF(Intake!AT20="","",Intake!AT20))</f>
        <v/>
      </c>
      <c r="H24" s="31">
        <f>IF(Intake!AO20="","",IF(Intake!AL20="","",Intake!AL20))</f>
        <v/>
      </c>
    </row>
    <row r="25">
      <c r="A25" s="10">
        <f>IF(Intake!AO21="","",Intake!AO21)</f>
        <v/>
      </c>
      <c r="B25" s="29">
        <f>IF(Intake!AO21="","",Intake!AJ21&amp;"")</f>
        <v/>
      </c>
      <c r="C25" s="30">
        <f>IF(Intake!AO21="","",Intake!AQ21&amp;"")</f>
        <v/>
      </c>
      <c r="D25" s="31">
        <f>IF(Intake!AO21="","",IF(Intake!AK21="","",Intake!AK21))</f>
        <v/>
      </c>
      <c r="E25" s="31">
        <f>IF(Intake!AO21="","",IF(Intake!AU21="","",Intake!AU21))</f>
        <v/>
      </c>
      <c r="F25" s="29">
        <f>IF(Intake!AO21="","",Intake!AS21)</f>
        <v/>
      </c>
      <c r="G25" s="31">
        <f>IF(Intake!AO21="","",IF(Intake!AT21="","",Intake!AT21))</f>
        <v/>
      </c>
      <c r="H25" s="31">
        <f>IF(Intake!AO21="","",IF(Intake!AL21="","",Intake!AL21))</f>
        <v/>
      </c>
    </row>
    <row r="26">
      <c r="A26" s="10">
        <f>IF(Intake!AO22="","",Intake!AO22)</f>
        <v/>
      </c>
      <c r="B26" s="29">
        <f>IF(Intake!AO22="","",Intake!AJ22&amp;"")</f>
        <v/>
      </c>
      <c r="C26" s="30">
        <f>IF(Intake!AO22="","",Intake!AQ22&amp;"")</f>
        <v/>
      </c>
      <c r="D26" s="31">
        <f>IF(Intake!AO22="","",IF(Intake!AK22="","",Intake!AK22))</f>
        <v/>
      </c>
      <c r="E26" s="31">
        <f>IF(Intake!AO22="","",IF(Intake!AU22="","",Intake!AU22))</f>
        <v/>
      </c>
      <c r="F26" s="29">
        <f>IF(Intake!AO22="","",Intake!AS22)</f>
        <v/>
      </c>
      <c r="G26" s="31">
        <f>IF(Intake!AO22="","",IF(Intake!AT22="","",Intake!AT22))</f>
        <v/>
      </c>
      <c r="H26" s="31">
        <f>IF(Intake!AO22="","",IF(Intake!AL22="","",Intake!AL22))</f>
        <v/>
      </c>
    </row>
    <row r="27">
      <c r="A27" s="10">
        <f>IF(Intake!AO23="","",Intake!AO23)</f>
        <v/>
      </c>
      <c r="B27" s="29">
        <f>IF(Intake!AO23="","",Intake!AJ23&amp;"")</f>
        <v/>
      </c>
      <c r="C27" s="30">
        <f>IF(Intake!AO23="","",Intake!AQ23&amp;"")</f>
        <v/>
      </c>
      <c r="D27" s="31">
        <f>IF(Intake!AO23="","",IF(Intake!AK23="","",Intake!AK23))</f>
        <v/>
      </c>
      <c r="E27" s="31">
        <f>IF(Intake!AO23="","",IF(Intake!AU23="","",Intake!AU23))</f>
        <v/>
      </c>
      <c r="F27" s="29">
        <f>IF(Intake!AO23="","",Intake!AS23)</f>
        <v/>
      </c>
      <c r="G27" s="31">
        <f>IF(Intake!AO23="","",IF(Intake!AT23="","",Intake!AT23))</f>
        <v/>
      </c>
      <c r="H27" s="31">
        <f>IF(Intake!AO23="","",IF(Intake!AL23="","",Intake!AL23))</f>
        <v/>
      </c>
    </row>
    <row r="28">
      <c r="A28" s="10">
        <f>IF(Intake!AO24="","",Intake!AO24)</f>
        <v/>
      </c>
      <c r="B28" s="29">
        <f>IF(Intake!AO24="","",Intake!AJ24&amp;"")</f>
        <v/>
      </c>
      <c r="C28" s="30">
        <f>IF(Intake!AO24="","",Intake!AQ24&amp;"")</f>
        <v/>
      </c>
      <c r="D28" s="31">
        <f>IF(Intake!AO24="","",IF(Intake!AK24="","",Intake!AK24))</f>
        <v/>
      </c>
      <c r="E28" s="31">
        <f>IF(Intake!AO24="","",IF(Intake!AU24="","",Intake!AU24))</f>
        <v/>
      </c>
      <c r="F28" s="29">
        <f>IF(Intake!AO24="","",Intake!AS24)</f>
        <v/>
      </c>
      <c r="G28" s="31">
        <f>IF(Intake!AO24="","",IF(Intake!AT24="","",Intake!AT24))</f>
        <v/>
      </c>
      <c r="H28" s="31">
        <f>IF(Intake!AO24="","",IF(Intake!AL24="","",Intake!AL24))</f>
        <v/>
      </c>
    </row>
    <row r="29">
      <c r="A29" s="10">
        <f>IF(Intake!AO25="","",Intake!AO25)</f>
        <v/>
      </c>
      <c r="B29" s="29">
        <f>IF(Intake!AO25="","",Intake!AJ25&amp;"")</f>
        <v/>
      </c>
      <c r="C29" s="30">
        <f>IF(Intake!AO25="","",Intake!AQ25&amp;"")</f>
        <v/>
      </c>
      <c r="D29" s="31">
        <f>IF(Intake!AO25="","",IF(Intake!AK25="","",Intake!AK25))</f>
        <v/>
      </c>
      <c r="E29" s="31">
        <f>IF(Intake!AO25="","",IF(Intake!AU25="","",Intake!AU25))</f>
        <v/>
      </c>
      <c r="F29" s="29">
        <f>IF(Intake!AO25="","",Intake!AS25)</f>
        <v/>
      </c>
      <c r="G29" s="31">
        <f>IF(Intake!AO25="","",IF(Intake!AT25="","",Intake!AT25))</f>
        <v/>
      </c>
      <c r="H29" s="31">
        <f>IF(Intake!AO25="","",IF(Intake!AL25="","",Intake!AL25))</f>
        <v/>
      </c>
    </row>
    <row r="30">
      <c r="A30" s="10">
        <f>IF(Intake!AO26="","",Intake!AO26)</f>
        <v/>
      </c>
      <c r="B30" s="29">
        <f>IF(Intake!AO26="","",Intake!AJ26&amp;"")</f>
        <v/>
      </c>
      <c r="C30" s="30">
        <f>IF(Intake!AO26="","",Intake!AQ26&amp;"")</f>
        <v/>
      </c>
      <c r="D30" s="31">
        <f>IF(Intake!AO26="","",IF(Intake!AK26="","",Intake!AK26))</f>
        <v/>
      </c>
      <c r="E30" s="31">
        <f>IF(Intake!AO26="","",IF(Intake!AU26="","",Intake!AU26))</f>
        <v/>
      </c>
      <c r="F30" s="29">
        <f>IF(Intake!AO26="","",Intake!AS26)</f>
        <v/>
      </c>
      <c r="G30" s="31">
        <f>IF(Intake!AO26="","",IF(Intake!AT26="","",Intake!AT26))</f>
        <v/>
      </c>
      <c r="H30" s="31">
        <f>IF(Intake!AO26="","",IF(Intake!AL26="","",Intake!AL26))</f>
        <v/>
      </c>
    </row>
    <row r="31">
      <c r="A31" s="10">
        <f>IF(Intake!AO27="","",Intake!AO27)</f>
        <v/>
      </c>
      <c r="B31" s="29">
        <f>IF(Intake!AO27="","",Intake!AJ27&amp;"")</f>
        <v/>
      </c>
      <c r="C31" s="30">
        <f>IF(Intake!AO27="","",Intake!AQ27&amp;"")</f>
        <v/>
      </c>
      <c r="D31" s="31">
        <f>IF(Intake!AO27="","",IF(Intake!AK27="","",Intake!AK27))</f>
        <v/>
      </c>
      <c r="E31" s="31">
        <f>IF(Intake!AO27="","",IF(Intake!AU27="","",Intake!AU27))</f>
        <v/>
      </c>
      <c r="F31" s="29">
        <f>IF(Intake!AO27="","",Intake!AS27)</f>
        <v/>
      </c>
      <c r="G31" s="31">
        <f>IF(Intake!AO27="","",IF(Intake!AT27="","",Intake!AT27))</f>
        <v/>
      </c>
      <c r="H31" s="31">
        <f>IF(Intake!AO27="","",IF(Intake!AL27="","",Intake!AL27))</f>
        <v/>
      </c>
    </row>
    <row r="32">
      <c r="A32" s="10">
        <f>IF(Intake!AO28="","",Intake!AO28)</f>
        <v/>
      </c>
      <c r="B32" s="29">
        <f>IF(Intake!AO28="","",Intake!AJ28&amp;"")</f>
        <v/>
      </c>
      <c r="C32" s="30">
        <f>IF(Intake!AO28="","",Intake!AQ28&amp;"")</f>
        <v/>
      </c>
      <c r="D32" s="31">
        <f>IF(Intake!AO28="","",IF(Intake!AK28="","",Intake!AK28))</f>
        <v/>
      </c>
      <c r="E32" s="31">
        <f>IF(Intake!AO28="","",IF(Intake!AU28="","",Intake!AU28))</f>
        <v/>
      </c>
      <c r="F32" s="29">
        <f>IF(Intake!AO28="","",Intake!AS28)</f>
        <v/>
      </c>
      <c r="G32" s="31">
        <f>IF(Intake!AO28="","",IF(Intake!AT28="","",Intake!AT28))</f>
        <v/>
      </c>
      <c r="H32" s="31">
        <f>IF(Intake!AO28="","",IF(Intake!AL28="","",Intake!AL28))</f>
        <v/>
      </c>
    </row>
    <row r="33">
      <c r="A33" s="10">
        <f>IF(Intake!AO29="","",Intake!AO29)</f>
        <v/>
      </c>
      <c r="B33" s="29">
        <f>IF(Intake!AO29="","",Intake!AJ29&amp;"")</f>
        <v/>
      </c>
      <c r="C33" s="30">
        <f>IF(Intake!AO29="","",Intake!AQ29&amp;"")</f>
        <v/>
      </c>
      <c r="D33" s="31">
        <f>IF(Intake!AO29="","",IF(Intake!AK29="","",Intake!AK29))</f>
        <v/>
      </c>
      <c r="E33" s="31">
        <f>IF(Intake!AO29="","",IF(Intake!AU29="","",Intake!AU29))</f>
        <v/>
      </c>
      <c r="F33" s="29">
        <f>IF(Intake!AO29="","",Intake!AS29)</f>
        <v/>
      </c>
      <c r="G33" s="31">
        <f>IF(Intake!AO29="","",IF(Intake!AT29="","",Intake!AT29))</f>
        <v/>
      </c>
      <c r="H33" s="31">
        <f>IF(Intake!AO29="","",IF(Intake!AL29="","",Intake!AL29))</f>
        <v/>
      </c>
    </row>
    <row r="34">
      <c r="A34" s="10">
        <f>IF(Intake!AO30="","",Intake!AO30)</f>
        <v/>
      </c>
      <c r="B34" s="29">
        <f>IF(Intake!AO30="","",Intake!AJ30&amp;"")</f>
        <v/>
      </c>
      <c r="C34" s="30">
        <f>IF(Intake!AO30="","",Intake!AQ30&amp;"")</f>
        <v/>
      </c>
      <c r="D34" s="31">
        <f>IF(Intake!AO30="","",IF(Intake!AK30="","",Intake!AK30))</f>
        <v/>
      </c>
      <c r="E34" s="31">
        <f>IF(Intake!AO30="","",IF(Intake!AU30="","",Intake!AU30))</f>
        <v/>
      </c>
      <c r="F34" s="29">
        <f>IF(Intake!AO30="","",Intake!AS30)</f>
        <v/>
      </c>
      <c r="G34" s="31">
        <f>IF(Intake!AO30="","",IF(Intake!AT30="","",Intake!AT30))</f>
        <v/>
      </c>
      <c r="H34" s="31">
        <f>IF(Intake!AO30="","",IF(Intake!AL30="","",Intake!AL30))</f>
        <v/>
      </c>
    </row>
    <row r="35">
      <c r="A35" s="10">
        <f>IF(Intake!AO31="","",Intake!AO31)</f>
        <v/>
      </c>
      <c r="B35" s="29">
        <f>IF(Intake!AO31="","",Intake!AJ31&amp;"")</f>
        <v/>
      </c>
      <c r="C35" s="30">
        <f>IF(Intake!AO31="","",Intake!AQ31&amp;"")</f>
        <v/>
      </c>
      <c r="D35" s="31">
        <f>IF(Intake!AO31="","",IF(Intake!AK31="","",Intake!AK31))</f>
        <v/>
      </c>
      <c r="E35" s="31">
        <f>IF(Intake!AO31="","",IF(Intake!AU31="","",Intake!AU31))</f>
        <v/>
      </c>
      <c r="F35" s="29">
        <f>IF(Intake!AO31="","",Intake!AS31)</f>
        <v/>
      </c>
      <c r="G35" s="31">
        <f>IF(Intake!AO31="","",IF(Intake!AT31="","",Intake!AT31))</f>
        <v/>
      </c>
      <c r="H35" s="31">
        <f>IF(Intake!AO31="","",IF(Intake!AL31="","",Intake!AL31))</f>
        <v/>
      </c>
    </row>
    <row r="36">
      <c r="A36" s="10">
        <f>IF(Intake!AO32="","",Intake!AO32)</f>
        <v/>
      </c>
      <c r="B36" s="29">
        <f>IF(Intake!AO32="","",Intake!AJ32&amp;"")</f>
        <v/>
      </c>
      <c r="C36" s="30">
        <f>IF(Intake!AO32="","",Intake!AQ32&amp;"")</f>
        <v/>
      </c>
      <c r="D36" s="31">
        <f>IF(Intake!AO32="","",IF(Intake!AK32="","",Intake!AK32))</f>
        <v/>
      </c>
      <c r="E36" s="31">
        <f>IF(Intake!AO32="","",IF(Intake!AU32="","",Intake!AU32))</f>
        <v/>
      </c>
      <c r="F36" s="29">
        <f>IF(Intake!AO32="","",Intake!AS32)</f>
        <v/>
      </c>
      <c r="G36" s="31">
        <f>IF(Intake!AO32="","",IF(Intake!AT32="","",Intake!AT32))</f>
        <v/>
      </c>
      <c r="H36" s="31">
        <f>IF(Intake!AO32="","",IF(Intake!AL32="","",Intake!AL32))</f>
        <v/>
      </c>
    </row>
    <row r="37">
      <c r="A37" s="10">
        <f>IF(Intake!AO33="","",Intake!AO33)</f>
        <v/>
      </c>
      <c r="B37" s="29">
        <f>IF(Intake!AO33="","",Intake!AJ33&amp;"")</f>
        <v/>
      </c>
      <c r="C37" s="30">
        <f>IF(Intake!AO33="","",Intake!AQ33&amp;"")</f>
        <v/>
      </c>
      <c r="D37" s="31">
        <f>IF(Intake!AO33="","",IF(Intake!AK33="","",Intake!AK33))</f>
        <v/>
      </c>
      <c r="E37" s="31">
        <f>IF(Intake!AO33="","",IF(Intake!AU33="","",Intake!AU33))</f>
        <v/>
      </c>
      <c r="F37" s="29">
        <f>IF(Intake!AO33="","",Intake!AS33)</f>
        <v/>
      </c>
      <c r="G37" s="31">
        <f>IF(Intake!AO33="","",IF(Intake!AT33="","",Intake!AT33))</f>
        <v/>
      </c>
      <c r="H37" s="31">
        <f>IF(Intake!AO33="","",IF(Intake!AL33="","",Intake!AL33))</f>
        <v/>
      </c>
    </row>
    <row r="38">
      <c r="A38" s="10">
        <f>IF(Intake!AO34="","",Intake!AO34)</f>
        <v/>
      </c>
      <c r="B38" s="29">
        <f>IF(Intake!AO34="","",Intake!AJ34&amp;"")</f>
        <v/>
      </c>
      <c r="C38" s="30">
        <f>IF(Intake!AO34="","",Intake!AQ34&amp;"")</f>
        <v/>
      </c>
      <c r="D38" s="31">
        <f>IF(Intake!AO34="","",IF(Intake!AK34="","",Intake!AK34))</f>
        <v/>
      </c>
      <c r="E38" s="31">
        <f>IF(Intake!AO34="","",IF(Intake!AU34="","",Intake!AU34))</f>
        <v/>
      </c>
      <c r="F38" s="29">
        <f>IF(Intake!AO34="","",Intake!AS34)</f>
        <v/>
      </c>
      <c r="G38" s="31">
        <f>IF(Intake!AO34="","",IF(Intake!AT34="","",Intake!AT34))</f>
        <v/>
      </c>
      <c r="H38" s="31">
        <f>IF(Intake!AO34="","",IF(Intake!AL34="","",Intake!AL34))</f>
        <v/>
      </c>
    </row>
    <row r="39">
      <c r="A39" s="10">
        <f>IF(Intake!AO35="","",Intake!AO35)</f>
        <v/>
      </c>
      <c r="B39" s="29">
        <f>IF(Intake!AO35="","",Intake!AJ35&amp;"")</f>
        <v/>
      </c>
      <c r="C39" s="30">
        <f>IF(Intake!AO35="","",Intake!AQ35&amp;"")</f>
        <v/>
      </c>
      <c r="D39" s="31">
        <f>IF(Intake!AO35="","",IF(Intake!AK35="","",Intake!AK35))</f>
        <v/>
      </c>
      <c r="E39" s="31">
        <f>IF(Intake!AO35="","",IF(Intake!AU35="","",Intake!AU35))</f>
        <v/>
      </c>
      <c r="F39" s="29">
        <f>IF(Intake!AO35="","",Intake!AS35)</f>
        <v/>
      </c>
      <c r="G39" s="31">
        <f>IF(Intake!AO35="","",IF(Intake!AT35="","",Intake!AT35))</f>
        <v/>
      </c>
      <c r="H39" s="31">
        <f>IF(Intake!AO35="","",IF(Intake!AL35="","",Intake!AL35))</f>
        <v/>
      </c>
    </row>
    <row r="40">
      <c r="A40" s="10">
        <f>IF(Intake!AO36="","",Intake!AO36)</f>
        <v/>
      </c>
      <c r="B40" s="29">
        <f>IF(Intake!AO36="","",Intake!AJ36&amp;"")</f>
        <v/>
      </c>
      <c r="C40" s="30">
        <f>IF(Intake!AO36="","",Intake!AQ36&amp;"")</f>
        <v/>
      </c>
      <c r="D40" s="31">
        <f>IF(Intake!AO36="","",IF(Intake!AK36="","",Intake!AK36))</f>
        <v/>
      </c>
      <c r="E40" s="31">
        <f>IF(Intake!AO36="","",IF(Intake!AU36="","",Intake!AU36))</f>
        <v/>
      </c>
      <c r="F40" s="29">
        <f>IF(Intake!AO36="","",Intake!AS36)</f>
        <v/>
      </c>
      <c r="G40" s="31">
        <f>IF(Intake!AO36="","",IF(Intake!AT36="","",Intake!AT36))</f>
        <v/>
      </c>
      <c r="H40" s="31">
        <f>IF(Intake!AO36="","",IF(Intake!AL36="","",Intake!AL36))</f>
        <v/>
      </c>
    </row>
    <row r="41">
      <c r="A41" s="10">
        <f>IF(Intake!AO37="","",Intake!AO37)</f>
        <v/>
      </c>
      <c r="B41" s="29">
        <f>IF(Intake!AO37="","",Intake!AJ37&amp;"")</f>
        <v/>
      </c>
      <c r="C41" s="30">
        <f>IF(Intake!AO37="","",Intake!AQ37&amp;"")</f>
        <v/>
      </c>
      <c r="D41" s="31">
        <f>IF(Intake!AO37="","",IF(Intake!AK37="","",Intake!AK37))</f>
        <v/>
      </c>
      <c r="E41" s="31">
        <f>IF(Intake!AO37="","",IF(Intake!AU37="","",Intake!AU37))</f>
        <v/>
      </c>
      <c r="F41" s="29">
        <f>IF(Intake!AO37="","",Intake!AS37)</f>
        <v/>
      </c>
      <c r="G41" s="31">
        <f>IF(Intake!AO37="","",IF(Intake!AT37="","",Intake!AT37))</f>
        <v/>
      </c>
      <c r="H41" s="31">
        <f>IF(Intake!AO37="","",IF(Intake!AL37="","",Intake!AL37))</f>
        <v/>
      </c>
    </row>
    <row r="42">
      <c r="A42" s="10">
        <f>IF(Intake!AO38="","",Intake!AO38)</f>
        <v/>
      </c>
      <c r="B42" s="29">
        <f>IF(Intake!AO38="","",Intake!AJ38&amp;"")</f>
        <v/>
      </c>
      <c r="C42" s="30">
        <f>IF(Intake!AO38="","",Intake!AQ38&amp;"")</f>
        <v/>
      </c>
      <c r="D42" s="31">
        <f>IF(Intake!AO38="","",IF(Intake!AK38="","",Intake!AK38))</f>
        <v/>
      </c>
      <c r="E42" s="31">
        <f>IF(Intake!AO38="","",IF(Intake!AU38="","",Intake!AU38))</f>
        <v/>
      </c>
      <c r="F42" s="29">
        <f>IF(Intake!AO38="","",Intake!AS38)</f>
        <v/>
      </c>
      <c r="G42" s="31">
        <f>IF(Intake!AO38="","",IF(Intake!AT38="","",Intake!AT38))</f>
        <v/>
      </c>
      <c r="H42" s="31">
        <f>IF(Intake!AO38="","",IF(Intake!AL38="","",Intake!AL38))</f>
        <v/>
      </c>
    </row>
    <row r="43">
      <c r="A43" s="10">
        <f>IF(Intake!AO39="","",Intake!AO39)</f>
        <v/>
      </c>
      <c r="B43" s="29">
        <f>IF(Intake!AO39="","",Intake!AJ39&amp;"")</f>
        <v/>
      </c>
      <c r="C43" s="30">
        <f>IF(Intake!AO39="","",Intake!AQ39&amp;"")</f>
        <v/>
      </c>
      <c r="D43" s="31">
        <f>IF(Intake!AO39="","",IF(Intake!AK39="","",Intake!AK39))</f>
        <v/>
      </c>
      <c r="E43" s="31">
        <f>IF(Intake!AO39="","",IF(Intake!AU39="","",Intake!AU39))</f>
        <v/>
      </c>
      <c r="F43" s="29">
        <f>IF(Intake!AO39="","",Intake!AS39)</f>
        <v/>
      </c>
      <c r="G43" s="31">
        <f>IF(Intake!AO39="","",IF(Intake!AT39="","",Intake!AT39))</f>
        <v/>
      </c>
      <c r="H43" s="31">
        <f>IF(Intake!AO39="","",IF(Intake!AL39="","",Intake!AL39))</f>
        <v/>
      </c>
    </row>
    <row r="44">
      <c r="A44" s="10">
        <f>IF(Intake!AO40="","",Intake!AO40)</f>
        <v/>
      </c>
      <c r="B44" s="29">
        <f>IF(Intake!AO40="","",Intake!AJ40&amp;"")</f>
        <v/>
      </c>
      <c r="C44" s="30">
        <f>IF(Intake!AO40="","",Intake!AQ40&amp;"")</f>
        <v/>
      </c>
      <c r="D44" s="31">
        <f>IF(Intake!AO40="","",IF(Intake!AK40="","",Intake!AK40))</f>
        <v/>
      </c>
      <c r="E44" s="31">
        <f>IF(Intake!AO40="","",IF(Intake!AU40="","",Intake!AU40))</f>
        <v/>
      </c>
      <c r="F44" s="29">
        <f>IF(Intake!AO40="","",Intake!AS40)</f>
        <v/>
      </c>
      <c r="G44" s="31">
        <f>IF(Intake!AO40="","",IF(Intake!AT40="","",Intake!AT40))</f>
        <v/>
      </c>
      <c r="H44" s="31">
        <f>IF(Intake!AO40="","",IF(Intake!AL40="","",Intake!AL40))</f>
        <v/>
      </c>
    </row>
    <row r="45">
      <c r="A45" s="10">
        <f>IF(Intake!AO41="","",Intake!AO41)</f>
        <v/>
      </c>
      <c r="B45" s="29">
        <f>IF(Intake!AO41="","",Intake!AJ41&amp;"")</f>
        <v/>
      </c>
      <c r="C45" s="30">
        <f>IF(Intake!AO41="","",Intake!AQ41&amp;"")</f>
        <v/>
      </c>
      <c r="D45" s="31">
        <f>IF(Intake!AO41="","",IF(Intake!AK41="","",Intake!AK41))</f>
        <v/>
      </c>
      <c r="E45" s="31">
        <f>IF(Intake!AO41="","",IF(Intake!AU41="","",Intake!AU41))</f>
        <v/>
      </c>
      <c r="F45" s="29">
        <f>IF(Intake!AO41="","",Intake!AS41)</f>
        <v/>
      </c>
      <c r="G45" s="31">
        <f>IF(Intake!AO41="","",IF(Intake!AT41="","",Intake!AT41))</f>
        <v/>
      </c>
      <c r="H45" s="31">
        <f>IF(Intake!AO41="","",IF(Intake!AL41="","",Intake!AL41))</f>
        <v/>
      </c>
    </row>
    <row r="46">
      <c r="A46" s="10">
        <f>IF(Intake!AO42="","",Intake!AO42)</f>
        <v/>
      </c>
      <c r="B46" s="29">
        <f>IF(Intake!AO42="","",Intake!AJ42&amp;"")</f>
        <v/>
      </c>
      <c r="C46" s="30">
        <f>IF(Intake!AO42="","",Intake!AQ42&amp;"")</f>
        <v/>
      </c>
      <c r="D46" s="31">
        <f>IF(Intake!AO42="","",IF(Intake!AK42="","",Intake!AK42))</f>
        <v/>
      </c>
      <c r="E46" s="31">
        <f>IF(Intake!AO42="","",IF(Intake!AU42="","",Intake!AU42))</f>
        <v/>
      </c>
      <c r="F46" s="29">
        <f>IF(Intake!AO42="","",Intake!AS42)</f>
        <v/>
      </c>
      <c r="G46" s="31">
        <f>IF(Intake!AO42="","",IF(Intake!AT42="","",Intake!AT42))</f>
        <v/>
      </c>
      <c r="H46" s="31">
        <f>IF(Intake!AO42="","",IF(Intake!AL42="","",Intake!AL42))</f>
        <v/>
      </c>
    </row>
    <row r="47">
      <c r="A47" s="10">
        <f>IF(Intake!AO43="","",Intake!AO43)</f>
        <v/>
      </c>
      <c r="B47" s="29">
        <f>IF(Intake!AO43="","",Intake!AJ43&amp;"")</f>
        <v/>
      </c>
      <c r="C47" s="30">
        <f>IF(Intake!AO43="","",Intake!AQ43&amp;"")</f>
        <v/>
      </c>
      <c r="D47" s="31">
        <f>IF(Intake!AO43="","",IF(Intake!AK43="","",Intake!AK43))</f>
        <v/>
      </c>
      <c r="E47" s="31">
        <f>IF(Intake!AO43="","",IF(Intake!AU43="","",Intake!AU43))</f>
        <v/>
      </c>
      <c r="F47" s="29">
        <f>IF(Intake!AO43="","",Intake!AS43)</f>
        <v/>
      </c>
      <c r="G47" s="31">
        <f>IF(Intake!AO43="","",IF(Intake!AT43="","",Intake!AT43))</f>
        <v/>
      </c>
      <c r="H47" s="31">
        <f>IF(Intake!AO43="","",IF(Intake!AL43="","",Intake!AL43))</f>
        <v/>
      </c>
    </row>
    <row r="48">
      <c r="A48" s="10">
        <f>IF(Intake!AO44="","",Intake!AO44)</f>
        <v/>
      </c>
      <c r="B48" s="29">
        <f>IF(Intake!AO44="","",Intake!AJ44&amp;"")</f>
        <v/>
      </c>
      <c r="C48" s="30">
        <f>IF(Intake!AO44="","",Intake!AQ44&amp;"")</f>
        <v/>
      </c>
      <c r="D48" s="31">
        <f>IF(Intake!AO44="","",IF(Intake!AK44="","",Intake!AK44))</f>
        <v/>
      </c>
      <c r="E48" s="31">
        <f>IF(Intake!AO44="","",IF(Intake!AU44="","",Intake!AU44))</f>
        <v/>
      </c>
      <c r="F48" s="29">
        <f>IF(Intake!AO44="","",Intake!AS44)</f>
        <v/>
      </c>
      <c r="G48" s="31">
        <f>IF(Intake!AO44="","",IF(Intake!AT44="","",Intake!AT44))</f>
        <v/>
      </c>
      <c r="H48" s="31">
        <f>IF(Intake!AO44="","",IF(Intake!AL44="","",Intake!AL44))</f>
        <v/>
      </c>
    </row>
    <row r="49">
      <c r="A49" s="10">
        <f>IF(Intake!AO45="","",Intake!AO45)</f>
        <v/>
      </c>
      <c r="B49" s="29">
        <f>IF(Intake!AO45="","",Intake!AJ45&amp;"")</f>
        <v/>
      </c>
      <c r="C49" s="30">
        <f>IF(Intake!AO45="","",Intake!AQ45&amp;"")</f>
        <v/>
      </c>
      <c r="D49" s="31">
        <f>IF(Intake!AO45="","",IF(Intake!AK45="","",Intake!AK45))</f>
        <v/>
      </c>
      <c r="E49" s="31">
        <f>IF(Intake!AO45="","",IF(Intake!AU45="","",Intake!AU45))</f>
        <v/>
      </c>
      <c r="F49" s="29">
        <f>IF(Intake!AO45="","",Intake!AS45)</f>
        <v/>
      </c>
      <c r="G49" s="31">
        <f>IF(Intake!AO45="","",IF(Intake!AT45="","",Intake!AT45))</f>
        <v/>
      </c>
      <c r="H49" s="31">
        <f>IF(Intake!AO45="","",IF(Intake!AL45="","",Intake!AL45))</f>
        <v/>
      </c>
    </row>
    <row r="50">
      <c r="A50" s="10">
        <f>IF(Intake!AO46="","",Intake!AO46)</f>
        <v/>
      </c>
      <c r="B50" s="29">
        <f>IF(Intake!AO46="","",Intake!AJ46&amp;"")</f>
        <v/>
      </c>
      <c r="C50" s="30">
        <f>IF(Intake!AO46="","",Intake!AQ46&amp;"")</f>
        <v/>
      </c>
      <c r="D50" s="31">
        <f>IF(Intake!AO46="","",IF(Intake!AK46="","",Intake!AK46))</f>
        <v/>
      </c>
      <c r="E50" s="31">
        <f>IF(Intake!AO46="","",IF(Intake!AU46="","",Intake!AU46))</f>
        <v/>
      </c>
      <c r="F50" s="29">
        <f>IF(Intake!AO46="","",Intake!AS46)</f>
        <v/>
      </c>
      <c r="G50" s="31">
        <f>IF(Intake!AO46="","",IF(Intake!AT46="","",Intake!AT46))</f>
        <v/>
      </c>
      <c r="H50" s="31">
        <f>IF(Intake!AO46="","",IF(Intake!AL46="","",Intake!AL46))</f>
        <v/>
      </c>
    </row>
    <row r="51">
      <c r="A51" s="10">
        <f>IF(Intake!AO47="","",Intake!AO47)</f>
        <v/>
      </c>
      <c r="B51" s="29">
        <f>IF(Intake!AO47="","",Intake!AJ47&amp;"")</f>
        <v/>
      </c>
      <c r="C51" s="30">
        <f>IF(Intake!AO47="","",Intake!AQ47&amp;"")</f>
        <v/>
      </c>
      <c r="D51" s="31">
        <f>IF(Intake!AO47="","",IF(Intake!AK47="","",Intake!AK47))</f>
        <v/>
      </c>
      <c r="E51" s="31">
        <f>IF(Intake!AO47="","",IF(Intake!AU47="","",Intake!AU47))</f>
        <v/>
      </c>
      <c r="F51" s="29">
        <f>IF(Intake!AO47="","",Intake!AS47)</f>
        <v/>
      </c>
      <c r="G51" s="31">
        <f>IF(Intake!AO47="","",IF(Intake!AT47="","",Intake!AT47))</f>
        <v/>
      </c>
      <c r="H51" s="31">
        <f>IF(Intake!AO47="","",IF(Intake!AL47="","",Intake!AL47))</f>
        <v/>
      </c>
    </row>
    <row r="52">
      <c r="A52" s="10">
        <f>IF(Intake!AO48="","",Intake!AO48)</f>
        <v/>
      </c>
      <c r="B52" s="29">
        <f>IF(Intake!AO48="","",Intake!AJ48&amp;"")</f>
        <v/>
      </c>
      <c r="C52" s="30">
        <f>IF(Intake!AO48="","",Intake!AQ48&amp;"")</f>
        <v/>
      </c>
      <c r="D52" s="31">
        <f>IF(Intake!AO48="","",IF(Intake!AK48="","",Intake!AK48))</f>
        <v/>
      </c>
      <c r="E52" s="31">
        <f>IF(Intake!AO48="","",IF(Intake!AU48="","",Intake!AU48))</f>
        <v/>
      </c>
      <c r="F52" s="29">
        <f>IF(Intake!AO48="","",Intake!AS48)</f>
        <v/>
      </c>
      <c r="G52" s="31">
        <f>IF(Intake!AO48="","",IF(Intake!AT48="","",Intake!AT48))</f>
        <v/>
      </c>
      <c r="H52" s="31">
        <f>IF(Intake!AO48="","",IF(Intake!AL48="","",Intake!AL48))</f>
        <v/>
      </c>
    </row>
    <row r="53">
      <c r="A53" s="10">
        <f>IF(Intake!AO49="","",Intake!AO49)</f>
        <v/>
      </c>
      <c r="B53" s="29">
        <f>IF(Intake!AO49="","",Intake!AJ49&amp;"")</f>
        <v/>
      </c>
      <c r="C53" s="30">
        <f>IF(Intake!AO49="","",Intake!AQ49&amp;"")</f>
        <v/>
      </c>
      <c r="D53" s="31">
        <f>IF(Intake!AO49="","",IF(Intake!AK49="","",Intake!AK49))</f>
        <v/>
      </c>
      <c r="E53" s="31">
        <f>IF(Intake!AO49="","",IF(Intake!AU49="","",Intake!AU49))</f>
        <v/>
      </c>
      <c r="F53" s="29">
        <f>IF(Intake!AO49="","",Intake!AS49)</f>
        <v/>
      </c>
      <c r="G53" s="31">
        <f>IF(Intake!AO49="","",IF(Intake!AT49="","",Intake!AT49))</f>
        <v/>
      </c>
      <c r="H53" s="31">
        <f>IF(Intake!AO49="","",IF(Intake!AL49="","",Intake!AL49))</f>
        <v/>
      </c>
    </row>
    <row r="54">
      <c r="A54" s="10">
        <f>IF(Intake!AO50="","",Intake!AO50)</f>
        <v/>
      </c>
      <c r="B54" s="29">
        <f>IF(Intake!AO50="","",Intake!AJ50&amp;"")</f>
        <v/>
      </c>
      <c r="C54" s="30">
        <f>IF(Intake!AO50="","",Intake!AQ50&amp;"")</f>
        <v/>
      </c>
      <c r="D54" s="31">
        <f>IF(Intake!AO50="","",IF(Intake!AK50="","",Intake!AK50))</f>
        <v/>
      </c>
      <c r="E54" s="31">
        <f>IF(Intake!AO50="","",IF(Intake!AU50="","",Intake!AU50))</f>
        <v/>
      </c>
      <c r="F54" s="29">
        <f>IF(Intake!AO50="","",Intake!AS50)</f>
        <v/>
      </c>
      <c r="G54" s="31">
        <f>IF(Intake!AO50="","",IF(Intake!AT50="","",Intake!AT50))</f>
        <v/>
      </c>
      <c r="H54" s="31">
        <f>IF(Intake!AO50="","",IF(Intake!AL50="","",Intake!AL50))</f>
        <v/>
      </c>
    </row>
    <row r="55">
      <c r="A55" s="10">
        <f>IF(Intake!AO51="","",Intake!AO51)</f>
        <v/>
      </c>
      <c r="B55" s="29">
        <f>IF(Intake!AO51="","",Intake!AJ51&amp;"")</f>
        <v/>
      </c>
      <c r="C55" s="30">
        <f>IF(Intake!AO51="","",Intake!AQ51&amp;"")</f>
        <v/>
      </c>
      <c r="D55" s="31">
        <f>IF(Intake!AO51="","",IF(Intake!AK51="","",Intake!AK51))</f>
        <v/>
      </c>
      <c r="E55" s="31">
        <f>IF(Intake!AO51="","",IF(Intake!AU51="","",Intake!AU51))</f>
        <v/>
      </c>
      <c r="F55" s="29">
        <f>IF(Intake!AO51="","",Intake!AS51)</f>
        <v/>
      </c>
      <c r="G55" s="31">
        <f>IF(Intake!AO51="","",IF(Intake!AT51="","",Intake!AT51))</f>
        <v/>
      </c>
      <c r="H55" s="31">
        <f>IF(Intake!AO51="","",IF(Intake!AL51="","",Intake!AL51))</f>
        <v/>
      </c>
    </row>
    <row r="56">
      <c r="A56" s="10">
        <f>IF(Intake!AO52="","",Intake!AO52)</f>
        <v/>
      </c>
      <c r="B56" s="29">
        <f>IF(Intake!AO52="","",Intake!AJ52&amp;"")</f>
        <v/>
      </c>
      <c r="C56" s="30">
        <f>IF(Intake!AO52="","",Intake!AQ52&amp;"")</f>
        <v/>
      </c>
      <c r="D56" s="31">
        <f>IF(Intake!AO52="","",IF(Intake!AK52="","",Intake!AK52))</f>
        <v/>
      </c>
      <c r="E56" s="31">
        <f>IF(Intake!AO52="","",IF(Intake!AU52="","",Intake!AU52))</f>
        <v/>
      </c>
      <c r="F56" s="29">
        <f>IF(Intake!AO52="","",Intake!AS52)</f>
        <v/>
      </c>
      <c r="G56" s="31">
        <f>IF(Intake!AO52="","",IF(Intake!AT52="","",Intake!AT52))</f>
        <v/>
      </c>
      <c r="H56" s="31">
        <f>IF(Intake!AO52="","",IF(Intake!AL52="","",Intake!AL52))</f>
        <v/>
      </c>
    </row>
    <row r="57">
      <c r="A57" s="10">
        <f>IF(Intake!AO53="","",Intake!AO53)</f>
        <v/>
      </c>
      <c r="B57" s="29">
        <f>IF(Intake!AO53="","",Intake!AJ53&amp;"")</f>
        <v/>
      </c>
      <c r="C57" s="30">
        <f>IF(Intake!AO53="","",Intake!AQ53&amp;"")</f>
        <v/>
      </c>
      <c r="D57" s="31">
        <f>IF(Intake!AO53="","",IF(Intake!AK53="","",Intake!AK53))</f>
        <v/>
      </c>
      <c r="E57" s="31">
        <f>IF(Intake!AO53="","",IF(Intake!AU53="","",Intake!AU53))</f>
        <v/>
      </c>
      <c r="F57" s="29">
        <f>IF(Intake!AO53="","",Intake!AS53)</f>
        <v/>
      </c>
      <c r="G57" s="31">
        <f>IF(Intake!AO53="","",IF(Intake!AT53="","",Intake!AT53))</f>
        <v/>
      </c>
      <c r="H57" s="31">
        <f>IF(Intake!AO53="","",IF(Intake!AL53="","",Intake!AL53))</f>
        <v/>
      </c>
    </row>
    <row r="58">
      <c r="A58" s="10">
        <f>IF(Intake!AO54="","",Intake!AO54)</f>
        <v/>
      </c>
      <c r="B58" s="29">
        <f>IF(Intake!AO54="","",Intake!AJ54&amp;"")</f>
        <v/>
      </c>
      <c r="C58" s="30">
        <f>IF(Intake!AO54="","",Intake!AQ54&amp;"")</f>
        <v/>
      </c>
      <c r="D58" s="31">
        <f>IF(Intake!AO54="","",IF(Intake!AK54="","",Intake!AK54))</f>
        <v/>
      </c>
      <c r="E58" s="31">
        <f>IF(Intake!AO54="","",IF(Intake!AU54="","",Intake!AU54))</f>
        <v/>
      </c>
      <c r="F58" s="29">
        <f>IF(Intake!AO54="","",Intake!AS54)</f>
        <v/>
      </c>
      <c r="G58" s="31">
        <f>IF(Intake!AO54="","",IF(Intake!AT54="","",Intake!AT54))</f>
        <v/>
      </c>
      <c r="H58" s="31">
        <f>IF(Intake!AO54="","",IF(Intake!AL54="","",Intake!AL54))</f>
        <v/>
      </c>
    </row>
    <row r="59">
      <c r="A59" s="10">
        <f>IF(Intake!AO55="","",Intake!AO55)</f>
        <v/>
      </c>
      <c r="B59" s="29">
        <f>IF(Intake!AO55="","",Intake!AJ55&amp;"")</f>
        <v/>
      </c>
      <c r="C59" s="30">
        <f>IF(Intake!AO55="","",Intake!AQ55&amp;"")</f>
        <v/>
      </c>
      <c r="D59" s="31">
        <f>IF(Intake!AO55="","",IF(Intake!AK55="","",Intake!AK55))</f>
        <v/>
      </c>
      <c r="E59" s="31">
        <f>IF(Intake!AO55="","",IF(Intake!AU55="","",Intake!AU55))</f>
        <v/>
      </c>
      <c r="F59" s="29">
        <f>IF(Intake!AO55="","",Intake!AS55)</f>
        <v/>
      </c>
      <c r="G59" s="31">
        <f>IF(Intake!AO55="","",IF(Intake!AT55="","",Intake!AT55))</f>
        <v/>
      </c>
      <c r="H59" s="31">
        <f>IF(Intake!AO55="","",IF(Intake!AL55="","",Intake!AL55))</f>
        <v/>
      </c>
    </row>
    <row r="60">
      <c r="A60" s="10">
        <f>IF(Intake!AO56="","",Intake!AO56)</f>
        <v/>
      </c>
      <c r="B60" s="29">
        <f>IF(Intake!AO56="","",Intake!AJ56&amp;"")</f>
        <v/>
      </c>
      <c r="C60" s="30">
        <f>IF(Intake!AO56="","",Intake!AQ56&amp;"")</f>
        <v/>
      </c>
      <c r="D60" s="31">
        <f>IF(Intake!AO56="","",IF(Intake!AK56="","",Intake!AK56))</f>
        <v/>
      </c>
      <c r="E60" s="31">
        <f>IF(Intake!AO56="","",IF(Intake!AU56="","",Intake!AU56))</f>
        <v/>
      </c>
      <c r="F60" s="29">
        <f>IF(Intake!AO56="","",Intake!AS56)</f>
        <v/>
      </c>
      <c r="G60" s="31">
        <f>IF(Intake!AO56="","",IF(Intake!AT56="","",Intake!AT56))</f>
        <v/>
      </c>
      <c r="H60" s="31">
        <f>IF(Intake!AO56="","",IF(Intake!AL56="","",Intake!AL56))</f>
        <v/>
      </c>
    </row>
    <row r="61">
      <c r="A61" s="10">
        <f>IF(Intake!AO57="","",Intake!AO57)</f>
        <v/>
      </c>
      <c r="B61" s="29">
        <f>IF(Intake!AO57="","",Intake!AJ57&amp;"")</f>
        <v/>
      </c>
      <c r="C61" s="30">
        <f>IF(Intake!AO57="","",Intake!AQ57&amp;"")</f>
        <v/>
      </c>
      <c r="D61" s="31">
        <f>IF(Intake!AO57="","",IF(Intake!AK57="","",Intake!AK57))</f>
        <v/>
      </c>
      <c r="E61" s="31">
        <f>IF(Intake!AO57="","",IF(Intake!AU57="","",Intake!AU57))</f>
        <v/>
      </c>
      <c r="F61" s="29">
        <f>IF(Intake!AO57="","",Intake!AS57)</f>
        <v/>
      </c>
      <c r="G61" s="31">
        <f>IF(Intake!AO57="","",IF(Intake!AT57="","",Intake!AT57))</f>
        <v/>
      </c>
      <c r="H61" s="31">
        <f>IF(Intake!AO57="","",IF(Intake!AL57="","",Intake!AL57))</f>
        <v/>
      </c>
    </row>
    <row r="62">
      <c r="A62" s="10">
        <f>IF(Intake!AO58="","",Intake!AO58)</f>
        <v/>
      </c>
      <c r="B62" s="29">
        <f>IF(Intake!AO58="","",Intake!AJ58&amp;"")</f>
        <v/>
      </c>
      <c r="C62" s="30">
        <f>IF(Intake!AO58="","",Intake!AQ58&amp;"")</f>
        <v/>
      </c>
      <c r="D62" s="31">
        <f>IF(Intake!AO58="","",IF(Intake!AK58="","",Intake!AK58))</f>
        <v/>
      </c>
      <c r="E62" s="31">
        <f>IF(Intake!AO58="","",IF(Intake!AU58="","",Intake!AU58))</f>
        <v/>
      </c>
      <c r="F62" s="29">
        <f>IF(Intake!AO58="","",Intake!AS58)</f>
        <v/>
      </c>
      <c r="G62" s="31">
        <f>IF(Intake!AO58="","",IF(Intake!AT58="","",Intake!AT58))</f>
        <v/>
      </c>
      <c r="H62" s="31">
        <f>IF(Intake!AO58="","",IF(Intake!AL58="","",Intake!AL58))</f>
        <v/>
      </c>
    </row>
    <row r="63">
      <c r="A63" s="10">
        <f>IF(Intake!AO59="","",Intake!AO59)</f>
        <v/>
      </c>
      <c r="B63" s="29">
        <f>IF(Intake!AO59="","",Intake!AJ59&amp;"")</f>
        <v/>
      </c>
      <c r="C63" s="30">
        <f>IF(Intake!AO59="","",Intake!AQ59&amp;"")</f>
        <v/>
      </c>
      <c r="D63" s="31">
        <f>IF(Intake!AO59="","",IF(Intake!AK59="","",Intake!AK59))</f>
        <v/>
      </c>
      <c r="E63" s="31">
        <f>IF(Intake!AO59="","",IF(Intake!AU59="","",Intake!AU59))</f>
        <v/>
      </c>
      <c r="F63" s="29">
        <f>IF(Intake!AO59="","",Intake!AS59)</f>
        <v/>
      </c>
      <c r="G63" s="31">
        <f>IF(Intake!AO59="","",IF(Intake!AT59="","",Intake!AT59))</f>
        <v/>
      </c>
      <c r="H63" s="31">
        <f>IF(Intake!AO59="","",IF(Intake!AL59="","",Intake!AL59))</f>
        <v/>
      </c>
    </row>
    <row r="64">
      <c r="A64" s="10">
        <f>IF(Intake!AO60="","",Intake!AO60)</f>
        <v/>
      </c>
      <c r="B64" s="29">
        <f>IF(Intake!AO60="","",Intake!AJ60&amp;"")</f>
        <v/>
      </c>
      <c r="C64" s="30">
        <f>IF(Intake!AO60="","",Intake!AQ60&amp;"")</f>
        <v/>
      </c>
      <c r="D64" s="31">
        <f>IF(Intake!AO60="","",IF(Intake!AK60="","",Intake!AK60))</f>
        <v/>
      </c>
      <c r="E64" s="31">
        <f>IF(Intake!AO60="","",IF(Intake!AU60="","",Intake!AU60))</f>
        <v/>
      </c>
      <c r="F64" s="29">
        <f>IF(Intake!AO60="","",Intake!AS60)</f>
        <v/>
      </c>
      <c r="G64" s="31">
        <f>IF(Intake!AO60="","",IF(Intake!AT60="","",Intake!AT60))</f>
        <v/>
      </c>
      <c r="H64" s="31">
        <f>IF(Intake!AO60="","",IF(Intake!AL60="","",Intake!AL60))</f>
        <v/>
      </c>
    </row>
    <row r="65">
      <c r="A65" s="10">
        <f>IF(Intake!AO61="","",Intake!AO61)</f>
        <v/>
      </c>
      <c r="B65" s="29">
        <f>IF(Intake!AO61="","",Intake!AJ61&amp;"")</f>
        <v/>
      </c>
      <c r="C65" s="30">
        <f>IF(Intake!AO61="","",Intake!AQ61&amp;"")</f>
        <v/>
      </c>
      <c r="D65" s="31">
        <f>IF(Intake!AO61="","",IF(Intake!AK61="","",Intake!AK61))</f>
        <v/>
      </c>
      <c r="E65" s="31">
        <f>IF(Intake!AO61="","",IF(Intake!AU61="","",Intake!AU61))</f>
        <v/>
      </c>
      <c r="F65" s="29">
        <f>IF(Intake!AO61="","",Intake!AS61)</f>
        <v/>
      </c>
      <c r="G65" s="31">
        <f>IF(Intake!AO61="","",IF(Intake!AT61="","",Intake!AT61))</f>
        <v/>
      </c>
      <c r="H65" s="31">
        <f>IF(Intake!AO61="","",IF(Intake!AL61="","",Intake!AL61))</f>
        <v/>
      </c>
    </row>
    <row r="66">
      <c r="A66" s="10">
        <f>IF(Intake!AO62="","",Intake!AO62)</f>
        <v/>
      </c>
      <c r="B66" s="29">
        <f>IF(Intake!AO62="","",Intake!AJ62&amp;"")</f>
        <v/>
      </c>
      <c r="C66" s="30">
        <f>IF(Intake!AO62="","",Intake!AQ62&amp;"")</f>
        <v/>
      </c>
      <c r="D66" s="31">
        <f>IF(Intake!AO62="","",IF(Intake!AK62="","",Intake!AK62))</f>
        <v/>
      </c>
      <c r="E66" s="31">
        <f>IF(Intake!AO62="","",IF(Intake!AU62="","",Intake!AU62))</f>
        <v/>
      </c>
      <c r="F66" s="29">
        <f>IF(Intake!AO62="","",Intake!AS62)</f>
        <v/>
      </c>
      <c r="G66" s="31">
        <f>IF(Intake!AO62="","",IF(Intake!AT62="","",Intake!AT62))</f>
        <v/>
      </c>
      <c r="H66" s="31">
        <f>IF(Intake!AO62="","",IF(Intake!AL62="","",Intake!AL62))</f>
        <v/>
      </c>
    </row>
    <row r="67">
      <c r="A67" s="10">
        <f>IF(Intake!AO63="","",Intake!AO63)</f>
        <v/>
      </c>
      <c r="B67" s="29">
        <f>IF(Intake!AO63="","",Intake!AJ63&amp;"")</f>
        <v/>
      </c>
      <c r="C67" s="30">
        <f>IF(Intake!AO63="","",Intake!AQ63&amp;"")</f>
        <v/>
      </c>
      <c r="D67" s="31">
        <f>IF(Intake!AO63="","",IF(Intake!AK63="","",Intake!AK63))</f>
        <v/>
      </c>
      <c r="E67" s="31">
        <f>IF(Intake!AO63="","",IF(Intake!AU63="","",Intake!AU63))</f>
        <v/>
      </c>
      <c r="F67" s="29">
        <f>IF(Intake!AO63="","",Intake!AS63)</f>
        <v/>
      </c>
      <c r="G67" s="31">
        <f>IF(Intake!AO63="","",IF(Intake!AT63="","",Intake!AT63))</f>
        <v/>
      </c>
      <c r="H67" s="31">
        <f>IF(Intake!AO63="","",IF(Intake!AL63="","",Intake!AL63))</f>
        <v/>
      </c>
    </row>
    <row r="68">
      <c r="A68" s="10">
        <f>IF(Intake!AO64="","",Intake!AO64)</f>
        <v/>
      </c>
      <c r="B68" s="29">
        <f>IF(Intake!AO64="","",Intake!AJ64&amp;"")</f>
        <v/>
      </c>
      <c r="C68" s="30">
        <f>IF(Intake!AO64="","",Intake!AQ64&amp;"")</f>
        <v/>
      </c>
      <c r="D68" s="31">
        <f>IF(Intake!AO64="","",IF(Intake!AK64="","",Intake!AK64))</f>
        <v/>
      </c>
      <c r="E68" s="31">
        <f>IF(Intake!AO64="","",IF(Intake!AU64="","",Intake!AU64))</f>
        <v/>
      </c>
      <c r="F68" s="29">
        <f>IF(Intake!AO64="","",Intake!AS64)</f>
        <v/>
      </c>
      <c r="G68" s="31">
        <f>IF(Intake!AO64="","",IF(Intake!AT64="","",Intake!AT64))</f>
        <v/>
      </c>
      <c r="H68" s="31">
        <f>IF(Intake!AO64="","",IF(Intake!AL64="","",Intake!AL64))</f>
        <v/>
      </c>
    </row>
    <row r="69">
      <c r="A69" s="10">
        <f>IF(Intake!AO65="","",Intake!AO65)</f>
        <v/>
      </c>
      <c r="B69" s="29">
        <f>IF(Intake!AO65="","",Intake!AJ65&amp;"")</f>
        <v/>
      </c>
      <c r="C69" s="30">
        <f>IF(Intake!AO65="","",Intake!AQ65&amp;"")</f>
        <v/>
      </c>
      <c r="D69" s="31">
        <f>IF(Intake!AO65="","",IF(Intake!AK65="","",Intake!AK65))</f>
        <v/>
      </c>
      <c r="E69" s="31">
        <f>IF(Intake!AO65="","",IF(Intake!AU65="","",Intake!AU65))</f>
        <v/>
      </c>
      <c r="F69" s="29">
        <f>IF(Intake!AO65="","",Intake!AS65)</f>
        <v/>
      </c>
      <c r="G69" s="31">
        <f>IF(Intake!AO65="","",IF(Intake!AT65="","",Intake!AT65))</f>
        <v/>
      </c>
      <c r="H69" s="31">
        <f>IF(Intake!AO65="","",IF(Intake!AL65="","",Intake!AL65))</f>
        <v/>
      </c>
    </row>
    <row r="70">
      <c r="A70" s="10">
        <f>IF(Intake!AO66="","",Intake!AO66)</f>
        <v/>
      </c>
      <c r="B70" s="29">
        <f>IF(Intake!AO66="","",Intake!AJ66&amp;"")</f>
        <v/>
      </c>
      <c r="C70" s="30">
        <f>IF(Intake!AO66="","",Intake!AQ66&amp;"")</f>
        <v/>
      </c>
      <c r="D70" s="31">
        <f>IF(Intake!AO66="","",IF(Intake!AK66="","",Intake!AK66))</f>
        <v/>
      </c>
      <c r="E70" s="31">
        <f>IF(Intake!AO66="","",IF(Intake!AU66="","",Intake!AU66))</f>
        <v/>
      </c>
      <c r="F70" s="29">
        <f>IF(Intake!AO66="","",Intake!AS66)</f>
        <v/>
      </c>
      <c r="G70" s="31">
        <f>IF(Intake!AO66="","",IF(Intake!AT66="","",Intake!AT66))</f>
        <v/>
      </c>
      <c r="H70" s="31">
        <f>IF(Intake!AO66="","",IF(Intake!AL66="","",Intake!AL66))</f>
        <v/>
      </c>
    </row>
    <row r="71">
      <c r="A71" s="10">
        <f>IF(Intake!AO67="","",Intake!AO67)</f>
        <v/>
      </c>
      <c r="B71" s="29">
        <f>IF(Intake!AO67="","",Intake!AJ67&amp;"")</f>
        <v/>
      </c>
      <c r="C71" s="30">
        <f>IF(Intake!AO67="","",Intake!AQ67&amp;"")</f>
        <v/>
      </c>
      <c r="D71" s="31">
        <f>IF(Intake!AO67="","",IF(Intake!AK67="","",Intake!AK67))</f>
        <v/>
      </c>
      <c r="E71" s="31">
        <f>IF(Intake!AO67="","",IF(Intake!AU67="","",Intake!AU67))</f>
        <v/>
      </c>
      <c r="F71" s="29">
        <f>IF(Intake!AO67="","",Intake!AS67)</f>
        <v/>
      </c>
      <c r="G71" s="31">
        <f>IF(Intake!AO67="","",IF(Intake!AT67="","",Intake!AT67))</f>
        <v/>
      </c>
      <c r="H71" s="31">
        <f>IF(Intake!AO67="","",IF(Intake!AL67="","",Intake!AL67))</f>
        <v/>
      </c>
    </row>
    <row r="72">
      <c r="A72" s="10">
        <f>IF(Intake!AO68="","",Intake!AO68)</f>
        <v/>
      </c>
      <c r="B72" s="29">
        <f>IF(Intake!AO68="","",Intake!AJ68&amp;"")</f>
        <v/>
      </c>
      <c r="C72" s="30">
        <f>IF(Intake!AO68="","",Intake!AQ68&amp;"")</f>
        <v/>
      </c>
      <c r="D72" s="31">
        <f>IF(Intake!AO68="","",IF(Intake!AK68="","",Intake!AK68))</f>
        <v/>
      </c>
      <c r="E72" s="31">
        <f>IF(Intake!AO68="","",IF(Intake!AU68="","",Intake!AU68))</f>
        <v/>
      </c>
      <c r="F72" s="29">
        <f>IF(Intake!AO68="","",Intake!AS68)</f>
        <v/>
      </c>
      <c r="G72" s="31">
        <f>IF(Intake!AO68="","",IF(Intake!AT68="","",Intake!AT68))</f>
        <v/>
      </c>
      <c r="H72" s="31">
        <f>IF(Intake!AO68="","",IF(Intake!AL68="","",Intake!AL68))</f>
        <v/>
      </c>
    </row>
    <row r="73">
      <c r="A73" s="10">
        <f>IF(Intake!AO69="","",Intake!AO69)</f>
        <v/>
      </c>
      <c r="B73" s="29">
        <f>IF(Intake!AO69="","",Intake!AJ69&amp;"")</f>
        <v/>
      </c>
      <c r="C73" s="30">
        <f>IF(Intake!AO69="","",Intake!AQ69&amp;"")</f>
        <v/>
      </c>
      <c r="D73" s="31">
        <f>IF(Intake!AO69="","",IF(Intake!AK69="","",Intake!AK69))</f>
        <v/>
      </c>
      <c r="E73" s="31">
        <f>IF(Intake!AO69="","",IF(Intake!AU69="","",Intake!AU69))</f>
        <v/>
      </c>
      <c r="F73" s="29">
        <f>IF(Intake!AO69="","",Intake!AS69)</f>
        <v/>
      </c>
      <c r="G73" s="31">
        <f>IF(Intake!AO69="","",IF(Intake!AT69="","",Intake!AT69))</f>
        <v/>
      </c>
      <c r="H73" s="31">
        <f>IF(Intake!AO69="","",IF(Intake!AL69="","",Intake!AL69))</f>
        <v/>
      </c>
    </row>
    <row r="74">
      <c r="A74" s="10">
        <f>IF(Intake!AO70="","",Intake!AO70)</f>
        <v/>
      </c>
      <c r="B74" s="29">
        <f>IF(Intake!AO70="","",Intake!AJ70&amp;"")</f>
        <v/>
      </c>
      <c r="C74" s="30">
        <f>IF(Intake!AO70="","",Intake!AQ70&amp;"")</f>
        <v/>
      </c>
      <c r="D74" s="31">
        <f>IF(Intake!AO70="","",IF(Intake!AK70="","",Intake!AK70))</f>
        <v/>
      </c>
      <c r="E74" s="31">
        <f>IF(Intake!AO70="","",IF(Intake!AU70="","",Intake!AU70))</f>
        <v/>
      </c>
      <c r="F74" s="29">
        <f>IF(Intake!AO70="","",Intake!AS70)</f>
        <v/>
      </c>
      <c r="G74" s="31">
        <f>IF(Intake!AO70="","",IF(Intake!AT70="","",Intake!AT70))</f>
        <v/>
      </c>
      <c r="H74" s="31">
        <f>IF(Intake!AO70="","",IF(Intake!AL70="","",Intake!AL70))</f>
        <v/>
      </c>
    </row>
    <row r="75">
      <c r="A75" s="10">
        <f>IF(Intake!AO71="","",Intake!AO71)</f>
        <v/>
      </c>
      <c r="B75" s="29">
        <f>IF(Intake!AO71="","",Intake!AJ71&amp;"")</f>
        <v/>
      </c>
      <c r="C75" s="30">
        <f>IF(Intake!AO71="","",Intake!AQ71&amp;"")</f>
        <v/>
      </c>
      <c r="D75" s="31">
        <f>IF(Intake!AO71="","",IF(Intake!AK71="","",Intake!AK71))</f>
        <v/>
      </c>
      <c r="E75" s="31">
        <f>IF(Intake!AO71="","",IF(Intake!AU71="","",Intake!AU71))</f>
        <v/>
      </c>
      <c r="F75" s="29">
        <f>IF(Intake!AO71="","",Intake!AS71)</f>
        <v/>
      </c>
      <c r="G75" s="31">
        <f>IF(Intake!AO71="","",IF(Intake!AT71="","",Intake!AT71))</f>
        <v/>
      </c>
      <c r="H75" s="31">
        <f>IF(Intake!AO71="","",IF(Intake!AL71="","",Intake!AL71))</f>
        <v/>
      </c>
    </row>
    <row r="76">
      <c r="A76" s="10">
        <f>IF(Intake!AO72="","",Intake!AO72)</f>
        <v/>
      </c>
      <c r="B76" s="29">
        <f>IF(Intake!AO72="","",Intake!AJ72&amp;"")</f>
        <v/>
      </c>
      <c r="C76" s="30">
        <f>IF(Intake!AO72="","",Intake!AQ72&amp;"")</f>
        <v/>
      </c>
      <c r="D76" s="31">
        <f>IF(Intake!AO72="","",IF(Intake!AK72="","",Intake!AK72))</f>
        <v/>
      </c>
      <c r="E76" s="31">
        <f>IF(Intake!AO72="","",IF(Intake!AU72="","",Intake!AU72))</f>
        <v/>
      </c>
      <c r="F76" s="29">
        <f>IF(Intake!AO72="","",Intake!AS72)</f>
        <v/>
      </c>
      <c r="G76" s="31">
        <f>IF(Intake!AO72="","",IF(Intake!AT72="","",Intake!AT72))</f>
        <v/>
      </c>
      <c r="H76" s="31">
        <f>IF(Intake!AO72="","",IF(Intake!AL72="","",Intake!AL72))</f>
        <v/>
      </c>
    </row>
    <row r="77">
      <c r="A77" s="10">
        <f>IF(Intake!AO73="","",Intake!AO73)</f>
        <v/>
      </c>
      <c r="B77" s="29">
        <f>IF(Intake!AO73="","",Intake!AJ73&amp;"")</f>
        <v/>
      </c>
      <c r="C77" s="30">
        <f>IF(Intake!AO73="","",Intake!AQ73&amp;"")</f>
        <v/>
      </c>
      <c r="D77" s="31">
        <f>IF(Intake!AO73="","",IF(Intake!AK73="","",Intake!AK73))</f>
        <v/>
      </c>
      <c r="E77" s="31">
        <f>IF(Intake!AO73="","",IF(Intake!AU73="","",Intake!AU73))</f>
        <v/>
      </c>
      <c r="F77" s="29">
        <f>IF(Intake!AO73="","",Intake!AS73)</f>
        <v/>
      </c>
      <c r="G77" s="31">
        <f>IF(Intake!AO73="","",IF(Intake!AT73="","",Intake!AT73))</f>
        <v/>
      </c>
      <c r="H77" s="31">
        <f>IF(Intake!AO73="","",IF(Intake!AL73="","",Intake!AL73))</f>
        <v/>
      </c>
    </row>
    <row r="78">
      <c r="A78" s="10">
        <f>IF(Intake!AO74="","",Intake!AO74)</f>
        <v/>
      </c>
      <c r="B78" s="29">
        <f>IF(Intake!AO74="","",Intake!AJ74&amp;"")</f>
        <v/>
      </c>
      <c r="C78" s="30">
        <f>IF(Intake!AO74="","",Intake!AQ74&amp;"")</f>
        <v/>
      </c>
      <c r="D78" s="31">
        <f>IF(Intake!AO74="","",IF(Intake!AK74="","",Intake!AK74))</f>
        <v/>
      </c>
      <c r="E78" s="31">
        <f>IF(Intake!AO74="","",IF(Intake!AU74="","",Intake!AU74))</f>
        <v/>
      </c>
      <c r="F78" s="29">
        <f>IF(Intake!AO74="","",Intake!AS74)</f>
        <v/>
      </c>
      <c r="G78" s="31">
        <f>IF(Intake!AO74="","",IF(Intake!AT74="","",Intake!AT74))</f>
        <v/>
      </c>
      <c r="H78" s="31">
        <f>IF(Intake!AO74="","",IF(Intake!AL74="","",Intake!AL74))</f>
        <v/>
      </c>
    </row>
    <row r="79">
      <c r="A79" s="10">
        <f>IF(Intake!AO75="","",Intake!AO75)</f>
        <v/>
      </c>
      <c r="B79" s="29">
        <f>IF(Intake!AO75="","",Intake!AJ75&amp;"")</f>
        <v/>
      </c>
      <c r="C79" s="30">
        <f>IF(Intake!AO75="","",Intake!AQ75&amp;"")</f>
        <v/>
      </c>
      <c r="D79" s="31">
        <f>IF(Intake!AO75="","",IF(Intake!AK75="","",Intake!AK75))</f>
        <v/>
      </c>
      <c r="E79" s="31">
        <f>IF(Intake!AO75="","",IF(Intake!AU75="","",Intake!AU75))</f>
        <v/>
      </c>
      <c r="F79" s="29">
        <f>IF(Intake!AO75="","",Intake!AS75)</f>
        <v/>
      </c>
      <c r="G79" s="31">
        <f>IF(Intake!AO75="","",IF(Intake!AT75="","",Intake!AT75))</f>
        <v/>
      </c>
      <c r="H79" s="31">
        <f>IF(Intake!AO75="","",IF(Intake!AL75="","",Intake!AL75))</f>
        <v/>
      </c>
    </row>
    <row r="80">
      <c r="A80" s="10">
        <f>IF(Intake!AO76="","",Intake!AO76)</f>
        <v/>
      </c>
      <c r="B80" s="29">
        <f>IF(Intake!AO76="","",Intake!AJ76&amp;"")</f>
        <v/>
      </c>
      <c r="C80" s="30">
        <f>IF(Intake!AO76="","",Intake!AQ76&amp;"")</f>
        <v/>
      </c>
      <c r="D80" s="31">
        <f>IF(Intake!AO76="","",IF(Intake!AK76="","",Intake!AK76))</f>
        <v/>
      </c>
      <c r="E80" s="31">
        <f>IF(Intake!AO76="","",IF(Intake!AU76="","",Intake!AU76))</f>
        <v/>
      </c>
      <c r="F80" s="29">
        <f>IF(Intake!AO76="","",Intake!AS76)</f>
        <v/>
      </c>
      <c r="G80" s="31">
        <f>IF(Intake!AO76="","",IF(Intake!AT76="","",Intake!AT76))</f>
        <v/>
      </c>
      <c r="H80" s="31">
        <f>IF(Intake!AO76="","",IF(Intake!AL76="","",Intake!AL76))</f>
        <v/>
      </c>
    </row>
    <row r="81">
      <c r="A81" s="10">
        <f>IF(Intake!AO77="","",Intake!AO77)</f>
        <v/>
      </c>
      <c r="B81" s="29">
        <f>IF(Intake!AO77="","",Intake!AJ77&amp;"")</f>
        <v/>
      </c>
      <c r="C81" s="30">
        <f>IF(Intake!AO77="","",Intake!AQ77&amp;"")</f>
        <v/>
      </c>
      <c r="D81" s="31">
        <f>IF(Intake!AO77="","",IF(Intake!AK77="","",Intake!AK77))</f>
        <v/>
      </c>
      <c r="E81" s="31">
        <f>IF(Intake!AO77="","",IF(Intake!AU77="","",Intake!AU77))</f>
        <v/>
      </c>
      <c r="F81" s="29">
        <f>IF(Intake!AO77="","",Intake!AS77)</f>
        <v/>
      </c>
      <c r="G81" s="31">
        <f>IF(Intake!AO77="","",IF(Intake!AT77="","",Intake!AT77))</f>
        <v/>
      </c>
      <c r="H81" s="31">
        <f>IF(Intake!AO77="","",IF(Intake!AL77="","",Intake!AL77))</f>
        <v/>
      </c>
    </row>
    <row r="82">
      <c r="A82" s="10">
        <f>IF(Intake!AO78="","",Intake!AO78)</f>
        <v/>
      </c>
      <c r="B82" s="29">
        <f>IF(Intake!AO78="","",Intake!AJ78&amp;"")</f>
        <v/>
      </c>
      <c r="C82" s="30">
        <f>IF(Intake!AO78="","",Intake!AQ78&amp;"")</f>
        <v/>
      </c>
      <c r="D82" s="31">
        <f>IF(Intake!AO78="","",IF(Intake!AK78="","",Intake!AK78))</f>
        <v/>
      </c>
      <c r="E82" s="31">
        <f>IF(Intake!AO78="","",IF(Intake!AU78="","",Intake!AU78))</f>
        <v/>
      </c>
      <c r="F82" s="29">
        <f>IF(Intake!AO78="","",Intake!AS78)</f>
        <v/>
      </c>
      <c r="G82" s="31">
        <f>IF(Intake!AO78="","",IF(Intake!AT78="","",Intake!AT78))</f>
        <v/>
      </c>
      <c r="H82" s="31">
        <f>IF(Intake!AO78="","",IF(Intake!AL78="","",Intake!AL78))</f>
        <v/>
      </c>
    </row>
    <row r="83">
      <c r="A83" s="10">
        <f>IF(Intake!AO79="","",Intake!AO79)</f>
        <v/>
      </c>
      <c r="B83" s="29">
        <f>IF(Intake!AO79="","",Intake!AJ79&amp;"")</f>
        <v/>
      </c>
      <c r="C83" s="30">
        <f>IF(Intake!AO79="","",Intake!AQ79&amp;"")</f>
        <v/>
      </c>
      <c r="D83" s="31">
        <f>IF(Intake!AO79="","",IF(Intake!AK79="","",Intake!AK79))</f>
        <v/>
      </c>
      <c r="E83" s="31">
        <f>IF(Intake!AO79="","",IF(Intake!AU79="","",Intake!AU79))</f>
        <v/>
      </c>
      <c r="F83" s="29">
        <f>IF(Intake!AO79="","",Intake!AS79)</f>
        <v/>
      </c>
      <c r="G83" s="31">
        <f>IF(Intake!AO79="","",IF(Intake!AT79="","",Intake!AT79))</f>
        <v/>
      </c>
      <c r="H83" s="31">
        <f>IF(Intake!AO79="","",IF(Intake!AL79="","",Intake!AL79))</f>
        <v/>
      </c>
    </row>
    <row r="84">
      <c r="A84" s="10">
        <f>IF(Intake!AO80="","",Intake!AO80)</f>
        <v/>
      </c>
      <c r="B84" s="29">
        <f>IF(Intake!AO80="","",Intake!AJ80&amp;"")</f>
        <v/>
      </c>
      <c r="C84" s="30">
        <f>IF(Intake!AO80="","",Intake!AQ80&amp;"")</f>
        <v/>
      </c>
      <c r="D84" s="31">
        <f>IF(Intake!AO80="","",IF(Intake!AK80="","",Intake!AK80))</f>
        <v/>
      </c>
      <c r="E84" s="31">
        <f>IF(Intake!AO80="","",IF(Intake!AU80="","",Intake!AU80))</f>
        <v/>
      </c>
      <c r="F84" s="29">
        <f>IF(Intake!AO80="","",Intake!AS80)</f>
        <v/>
      </c>
      <c r="G84" s="31">
        <f>IF(Intake!AO80="","",IF(Intake!AT80="","",Intake!AT80))</f>
        <v/>
      </c>
      <c r="H84" s="31">
        <f>IF(Intake!AO80="","",IF(Intake!AL80="","",Intake!AL80))</f>
        <v/>
      </c>
    </row>
    <row r="85">
      <c r="A85" s="10">
        <f>IF(Intake!AO81="","",Intake!AO81)</f>
        <v/>
      </c>
      <c r="B85" s="29">
        <f>IF(Intake!AO81="","",Intake!AJ81&amp;"")</f>
        <v/>
      </c>
      <c r="C85" s="30">
        <f>IF(Intake!AO81="","",Intake!AQ81&amp;"")</f>
        <v/>
      </c>
      <c r="D85" s="31">
        <f>IF(Intake!AO81="","",IF(Intake!AK81="","",Intake!AK81))</f>
        <v/>
      </c>
      <c r="E85" s="31">
        <f>IF(Intake!AO81="","",IF(Intake!AU81="","",Intake!AU81))</f>
        <v/>
      </c>
      <c r="F85" s="29">
        <f>IF(Intake!AO81="","",Intake!AS81)</f>
        <v/>
      </c>
      <c r="G85" s="31">
        <f>IF(Intake!AO81="","",IF(Intake!AT81="","",Intake!AT81))</f>
        <v/>
      </c>
      <c r="H85" s="31">
        <f>IF(Intake!AO81="","",IF(Intake!AL81="","",Intake!AL81))</f>
        <v/>
      </c>
    </row>
    <row r="86">
      <c r="A86" s="10">
        <f>IF(Intake!AO82="","",Intake!AO82)</f>
        <v/>
      </c>
      <c r="B86" s="29">
        <f>IF(Intake!AO82="","",Intake!AJ82&amp;"")</f>
        <v/>
      </c>
      <c r="C86" s="30">
        <f>IF(Intake!AO82="","",Intake!AQ82&amp;"")</f>
        <v/>
      </c>
      <c r="D86" s="31">
        <f>IF(Intake!AO82="","",IF(Intake!AK82="","",Intake!AK82))</f>
        <v/>
      </c>
      <c r="E86" s="31">
        <f>IF(Intake!AO82="","",IF(Intake!AU82="","",Intake!AU82))</f>
        <v/>
      </c>
      <c r="F86" s="29">
        <f>IF(Intake!AO82="","",Intake!AS82)</f>
        <v/>
      </c>
      <c r="G86" s="31">
        <f>IF(Intake!AO82="","",IF(Intake!AT82="","",Intake!AT82))</f>
        <v/>
      </c>
      <c r="H86" s="31">
        <f>IF(Intake!AO82="","",IF(Intake!AL82="","",Intake!AL82))</f>
        <v/>
      </c>
    </row>
    <row r="87">
      <c r="A87" s="10">
        <f>IF(Intake!AO83="","",Intake!AO83)</f>
        <v/>
      </c>
      <c r="B87" s="29">
        <f>IF(Intake!AO83="","",Intake!AJ83&amp;"")</f>
        <v/>
      </c>
      <c r="C87" s="30">
        <f>IF(Intake!AO83="","",Intake!AQ83&amp;"")</f>
        <v/>
      </c>
      <c r="D87" s="31">
        <f>IF(Intake!AO83="","",IF(Intake!AK83="","",Intake!AK83))</f>
        <v/>
      </c>
      <c r="E87" s="31">
        <f>IF(Intake!AO83="","",IF(Intake!AU83="","",Intake!AU83))</f>
        <v/>
      </c>
      <c r="F87" s="29">
        <f>IF(Intake!AO83="","",Intake!AS83)</f>
        <v/>
      </c>
      <c r="G87" s="31">
        <f>IF(Intake!AO83="","",IF(Intake!AT83="","",Intake!AT83))</f>
        <v/>
      </c>
      <c r="H87" s="31">
        <f>IF(Intake!AO83="","",IF(Intake!AL83="","",Intake!AL83))</f>
        <v/>
      </c>
    </row>
    <row r="88">
      <c r="A88" s="10">
        <f>IF(Intake!AO84="","",Intake!AO84)</f>
        <v/>
      </c>
      <c r="B88" s="29">
        <f>IF(Intake!AO84="","",Intake!AJ84&amp;"")</f>
        <v/>
      </c>
      <c r="C88" s="30">
        <f>IF(Intake!AO84="","",Intake!AQ84&amp;"")</f>
        <v/>
      </c>
      <c r="D88" s="31">
        <f>IF(Intake!AO84="","",IF(Intake!AK84="","",Intake!AK84))</f>
        <v/>
      </c>
      <c r="E88" s="31">
        <f>IF(Intake!AO84="","",IF(Intake!AU84="","",Intake!AU84))</f>
        <v/>
      </c>
      <c r="F88" s="29">
        <f>IF(Intake!AO84="","",Intake!AS84)</f>
        <v/>
      </c>
      <c r="G88" s="31">
        <f>IF(Intake!AO84="","",IF(Intake!AT84="","",Intake!AT84))</f>
        <v/>
      </c>
      <c r="H88" s="31">
        <f>IF(Intake!AO84="","",IF(Intake!AL84="","",Intake!AL84))</f>
        <v/>
      </c>
    </row>
    <row r="89">
      <c r="A89" s="10">
        <f>IF(Intake!AO85="","",Intake!AO85)</f>
        <v/>
      </c>
      <c r="B89" s="29">
        <f>IF(Intake!AO85="","",Intake!AJ85&amp;"")</f>
        <v/>
      </c>
      <c r="C89" s="30">
        <f>IF(Intake!AO85="","",Intake!AQ85&amp;"")</f>
        <v/>
      </c>
      <c r="D89" s="31">
        <f>IF(Intake!AO85="","",IF(Intake!AK85="","",Intake!AK85))</f>
        <v/>
      </c>
      <c r="E89" s="31">
        <f>IF(Intake!AO85="","",IF(Intake!AU85="","",Intake!AU85))</f>
        <v/>
      </c>
      <c r="F89" s="29">
        <f>IF(Intake!AO85="","",Intake!AS85)</f>
        <v/>
      </c>
      <c r="G89" s="31">
        <f>IF(Intake!AO85="","",IF(Intake!AT85="","",Intake!AT85))</f>
        <v/>
      </c>
      <c r="H89" s="31">
        <f>IF(Intake!AO85="","",IF(Intake!AL85="","",Intake!AL85))</f>
        <v/>
      </c>
    </row>
    <row r="90">
      <c r="A90" s="10">
        <f>IF(Intake!AO86="","",Intake!AO86)</f>
        <v/>
      </c>
      <c r="B90" s="29">
        <f>IF(Intake!AO86="","",Intake!AJ86&amp;"")</f>
        <v/>
      </c>
      <c r="C90" s="30">
        <f>IF(Intake!AO86="","",Intake!AQ86&amp;"")</f>
        <v/>
      </c>
      <c r="D90" s="31">
        <f>IF(Intake!AO86="","",IF(Intake!AK86="","",Intake!AK86))</f>
        <v/>
      </c>
      <c r="E90" s="31">
        <f>IF(Intake!AO86="","",IF(Intake!AU86="","",Intake!AU86))</f>
        <v/>
      </c>
      <c r="F90" s="29">
        <f>IF(Intake!AO86="","",Intake!AS86)</f>
        <v/>
      </c>
      <c r="G90" s="31">
        <f>IF(Intake!AO86="","",IF(Intake!AT86="","",Intake!AT86))</f>
        <v/>
      </c>
      <c r="H90" s="31">
        <f>IF(Intake!AO86="","",IF(Intake!AL86="","",Intake!AL86))</f>
        <v/>
      </c>
    </row>
    <row r="91">
      <c r="A91" s="10">
        <f>IF(Intake!AO87="","",Intake!AO87)</f>
        <v/>
      </c>
      <c r="B91" s="29">
        <f>IF(Intake!AO87="","",Intake!AJ87&amp;"")</f>
        <v/>
      </c>
      <c r="C91" s="30">
        <f>IF(Intake!AO87="","",Intake!AQ87&amp;"")</f>
        <v/>
      </c>
      <c r="D91" s="31">
        <f>IF(Intake!AO87="","",IF(Intake!AK87="","",Intake!AK87))</f>
        <v/>
      </c>
      <c r="E91" s="31">
        <f>IF(Intake!AO87="","",IF(Intake!AU87="","",Intake!AU87))</f>
        <v/>
      </c>
      <c r="F91" s="29">
        <f>IF(Intake!AO87="","",Intake!AS87)</f>
        <v/>
      </c>
      <c r="G91" s="31">
        <f>IF(Intake!AO87="","",IF(Intake!AT87="","",Intake!AT87))</f>
        <v/>
      </c>
      <c r="H91" s="31">
        <f>IF(Intake!AO87="","",IF(Intake!AL87="","",Intake!AL87))</f>
        <v/>
      </c>
    </row>
    <row r="92">
      <c r="A92" s="10">
        <f>IF(Intake!AO88="","",Intake!AO88)</f>
        <v/>
      </c>
      <c r="B92" s="29">
        <f>IF(Intake!AO88="","",Intake!AJ88&amp;"")</f>
        <v/>
      </c>
      <c r="C92" s="30">
        <f>IF(Intake!AO88="","",Intake!AQ88&amp;"")</f>
        <v/>
      </c>
      <c r="D92" s="31">
        <f>IF(Intake!AO88="","",IF(Intake!AK88="","",Intake!AK88))</f>
        <v/>
      </c>
      <c r="E92" s="31">
        <f>IF(Intake!AO88="","",IF(Intake!AU88="","",Intake!AU88))</f>
        <v/>
      </c>
      <c r="F92" s="29">
        <f>IF(Intake!AO88="","",Intake!AS88)</f>
        <v/>
      </c>
      <c r="G92" s="31">
        <f>IF(Intake!AO88="","",IF(Intake!AT88="","",Intake!AT88))</f>
        <v/>
      </c>
      <c r="H92" s="31">
        <f>IF(Intake!AO88="","",IF(Intake!AL88="","",Intake!AL88))</f>
        <v/>
      </c>
    </row>
    <row r="93">
      <c r="A93" s="10">
        <f>IF(Intake!AO89="","",Intake!AO89)</f>
        <v/>
      </c>
      <c r="B93" s="29">
        <f>IF(Intake!AO89="","",Intake!AJ89&amp;"")</f>
        <v/>
      </c>
      <c r="C93" s="30">
        <f>IF(Intake!AO89="","",Intake!AQ89&amp;"")</f>
        <v/>
      </c>
      <c r="D93" s="31">
        <f>IF(Intake!AO89="","",IF(Intake!AK89="","",Intake!AK89))</f>
        <v/>
      </c>
      <c r="E93" s="31">
        <f>IF(Intake!AO89="","",IF(Intake!AU89="","",Intake!AU89))</f>
        <v/>
      </c>
      <c r="F93" s="29">
        <f>IF(Intake!AO89="","",Intake!AS89)</f>
        <v/>
      </c>
      <c r="G93" s="31">
        <f>IF(Intake!AO89="","",IF(Intake!AT89="","",Intake!AT89))</f>
        <v/>
      </c>
      <c r="H93" s="31">
        <f>IF(Intake!AO89="","",IF(Intake!AL89="","",Intake!AL89))</f>
        <v/>
      </c>
    </row>
    <row r="94">
      <c r="A94" s="10">
        <f>IF(Intake!AO90="","",Intake!AO90)</f>
        <v/>
      </c>
      <c r="B94" s="29">
        <f>IF(Intake!AO90="","",Intake!AJ90&amp;"")</f>
        <v/>
      </c>
      <c r="C94" s="30">
        <f>IF(Intake!AO90="","",Intake!AQ90&amp;"")</f>
        <v/>
      </c>
      <c r="D94" s="31">
        <f>IF(Intake!AO90="","",IF(Intake!AK90="","",Intake!AK90))</f>
        <v/>
      </c>
      <c r="E94" s="31">
        <f>IF(Intake!AO90="","",IF(Intake!AU90="","",Intake!AU90))</f>
        <v/>
      </c>
      <c r="F94" s="29">
        <f>IF(Intake!AO90="","",Intake!AS90)</f>
        <v/>
      </c>
      <c r="G94" s="31">
        <f>IF(Intake!AO90="","",IF(Intake!AT90="","",Intake!AT90))</f>
        <v/>
      </c>
      <c r="H94" s="31">
        <f>IF(Intake!AO90="","",IF(Intake!AL90="","",Intake!AL90))</f>
        <v/>
      </c>
    </row>
    <row r="95">
      <c r="A95" s="10">
        <f>IF(Intake!AO91="","",Intake!AO91)</f>
        <v/>
      </c>
      <c r="B95" s="29">
        <f>IF(Intake!AO91="","",Intake!AJ91&amp;"")</f>
        <v/>
      </c>
      <c r="C95" s="30">
        <f>IF(Intake!AO91="","",Intake!AQ91&amp;"")</f>
        <v/>
      </c>
      <c r="D95" s="31">
        <f>IF(Intake!AO91="","",IF(Intake!AK91="","",Intake!AK91))</f>
        <v/>
      </c>
      <c r="E95" s="31">
        <f>IF(Intake!AO91="","",IF(Intake!AU91="","",Intake!AU91))</f>
        <v/>
      </c>
      <c r="F95" s="29">
        <f>IF(Intake!AO91="","",Intake!AS91)</f>
        <v/>
      </c>
      <c r="G95" s="31">
        <f>IF(Intake!AO91="","",IF(Intake!AT91="","",Intake!AT91))</f>
        <v/>
      </c>
      <c r="H95" s="31">
        <f>IF(Intake!AO91="","",IF(Intake!AL91="","",Intake!AL91))</f>
        <v/>
      </c>
    </row>
    <row r="96">
      <c r="A96" s="10">
        <f>IF(Intake!AO92="","",Intake!AO92)</f>
        <v/>
      </c>
      <c r="B96" s="29">
        <f>IF(Intake!AO92="","",Intake!AJ92&amp;"")</f>
        <v/>
      </c>
      <c r="C96" s="30">
        <f>IF(Intake!AO92="","",Intake!AQ92&amp;"")</f>
        <v/>
      </c>
      <c r="D96" s="31">
        <f>IF(Intake!AO92="","",IF(Intake!AK92="","",Intake!AK92))</f>
        <v/>
      </c>
      <c r="E96" s="31">
        <f>IF(Intake!AO92="","",IF(Intake!AU92="","",Intake!AU92))</f>
        <v/>
      </c>
      <c r="F96" s="29">
        <f>IF(Intake!AO92="","",Intake!AS92)</f>
        <v/>
      </c>
      <c r="G96" s="31">
        <f>IF(Intake!AO92="","",IF(Intake!AT92="","",Intake!AT92))</f>
        <v/>
      </c>
      <c r="H96" s="31">
        <f>IF(Intake!AO92="","",IF(Intake!AL92="","",Intake!AL92))</f>
        <v/>
      </c>
    </row>
    <row r="97">
      <c r="A97" s="10">
        <f>IF(Intake!AO93="","",Intake!AO93)</f>
        <v/>
      </c>
      <c r="B97" s="29">
        <f>IF(Intake!AO93="","",Intake!AJ93&amp;"")</f>
        <v/>
      </c>
      <c r="C97" s="30">
        <f>IF(Intake!AO93="","",Intake!AQ93&amp;"")</f>
        <v/>
      </c>
      <c r="D97" s="31">
        <f>IF(Intake!AO93="","",IF(Intake!AK93="","",Intake!AK93))</f>
        <v/>
      </c>
      <c r="E97" s="31">
        <f>IF(Intake!AO93="","",IF(Intake!AU93="","",Intake!AU93))</f>
        <v/>
      </c>
      <c r="F97" s="29">
        <f>IF(Intake!AO93="","",Intake!AS93)</f>
        <v/>
      </c>
      <c r="G97" s="31">
        <f>IF(Intake!AO93="","",IF(Intake!AT93="","",Intake!AT93))</f>
        <v/>
      </c>
      <c r="H97" s="31">
        <f>IF(Intake!AO93="","",IF(Intake!AL93="","",Intake!AL93))</f>
        <v/>
      </c>
    </row>
    <row r="98">
      <c r="A98" s="10">
        <f>IF(Intake!AO94="","",Intake!AO94)</f>
        <v/>
      </c>
      <c r="B98" s="29">
        <f>IF(Intake!AO94="","",Intake!AJ94&amp;"")</f>
        <v/>
      </c>
      <c r="C98" s="30">
        <f>IF(Intake!AO94="","",Intake!AQ94&amp;"")</f>
        <v/>
      </c>
      <c r="D98" s="31">
        <f>IF(Intake!AO94="","",IF(Intake!AK94="","",Intake!AK94))</f>
        <v/>
      </c>
      <c r="E98" s="31">
        <f>IF(Intake!AO94="","",IF(Intake!AU94="","",Intake!AU94))</f>
        <v/>
      </c>
      <c r="F98" s="29">
        <f>IF(Intake!AO94="","",Intake!AS94)</f>
        <v/>
      </c>
      <c r="G98" s="31">
        <f>IF(Intake!AO94="","",IF(Intake!AT94="","",Intake!AT94))</f>
        <v/>
      </c>
      <c r="H98" s="31">
        <f>IF(Intake!AO94="","",IF(Intake!AL94="","",Intake!AL94))</f>
        <v/>
      </c>
    </row>
    <row r="99">
      <c r="A99" s="10">
        <f>IF(Intake!AO95="","",Intake!AO95)</f>
        <v/>
      </c>
      <c r="B99" s="29">
        <f>IF(Intake!AO95="","",Intake!AJ95&amp;"")</f>
        <v/>
      </c>
      <c r="C99" s="30">
        <f>IF(Intake!AO95="","",Intake!AQ95&amp;"")</f>
        <v/>
      </c>
      <c r="D99" s="31">
        <f>IF(Intake!AO95="","",IF(Intake!AK95="","",Intake!AK95))</f>
        <v/>
      </c>
      <c r="E99" s="31">
        <f>IF(Intake!AO95="","",IF(Intake!AU95="","",Intake!AU95))</f>
        <v/>
      </c>
      <c r="F99" s="29">
        <f>IF(Intake!AO95="","",Intake!AS95)</f>
        <v/>
      </c>
      <c r="G99" s="31">
        <f>IF(Intake!AO95="","",IF(Intake!AT95="","",Intake!AT95))</f>
        <v/>
      </c>
      <c r="H99" s="31">
        <f>IF(Intake!AO95="","",IF(Intake!AL95="","",Intake!AL95))</f>
        <v/>
      </c>
    </row>
    <row r="100">
      <c r="A100" s="10">
        <f>IF(Intake!AO96="","",Intake!AO96)</f>
        <v/>
      </c>
      <c r="B100" s="29">
        <f>IF(Intake!AO96="","",Intake!AJ96&amp;"")</f>
        <v/>
      </c>
      <c r="C100" s="30">
        <f>IF(Intake!AO96="","",Intake!AQ96&amp;"")</f>
        <v/>
      </c>
      <c r="D100" s="31">
        <f>IF(Intake!AO96="","",IF(Intake!AK96="","",Intake!AK96))</f>
        <v/>
      </c>
      <c r="E100" s="31">
        <f>IF(Intake!AO96="","",IF(Intake!AU96="","",Intake!AU96))</f>
        <v/>
      </c>
      <c r="F100" s="29">
        <f>IF(Intake!AO96="","",Intake!AS96)</f>
        <v/>
      </c>
      <c r="G100" s="31">
        <f>IF(Intake!AO96="","",IF(Intake!AT96="","",Intake!AT96))</f>
        <v/>
      </c>
      <c r="H100" s="31">
        <f>IF(Intake!AO96="","",IF(Intake!AL96="","",Intake!AL96))</f>
        <v/>
      </c>
    </row>
    <row r="101">
      <c r="A101" s="10">
        <f>IF(Intake!AO97="","",Intake!AO97)</f>
        <v/>
      </c>
      <c r="B101" s="29">
        <f>IF(Intake!AO97="","",Intake!AJ97&amp;"")</f>
        <v/>
      </c>
      <c r="C101" s="30">
        <f>IF(Intake!AO97="","",Intake!AQ97&amp;"")</f>
        <v/>
      </c>
      <c r="D101" s="31">
        <f>IF(Intake!AO97="","",IF(Intake!AK97="","",Intake!AK97))</f>
        <v/>
      </c>
      <c r="E101" s="31">
        <f>IF(Intake!AO97="","",IF(Intake!AU97="","",Intake!AU97))</f>
        <v/>
      </c>
      <c r="F101" s="29">
        <f>IF(Intake!AO97="","",Intake!AS97)</f>
        <v/>
      </c>
      <c r="G101" s="31">
        <f>IF(Intake!AO97="","",IF(Intake!AT97="","",Intake!AT97))</f>
        <v/>
      </c>
      <c r="H101" s="31">
        <f>IF(Intake!AO97="","",IF(Intake!AL97="","",Intake!AL97))</f>
        <v/>
      </c>
    </row>
    <row r="102">
      <c r="A102" s="10">
        <f>IF(Intake!AO98="","",Intake!AO98)</f>
        <v/>
      </c>
      <c r="B102" s="29">
        <f>IF(Intake!AO98="","",Intake!AJ98&amp;"")</f>
        <v/>
      </c>
      <c r="C102" s="30">
        <f>IF(Intake!AO98="","",Intake!AQ98&amp;"")</f>
        <v/>
      </c>
      <c r="D102" s="31">
        <f>IF(Intake!AO98="","",IF(Intake!AK98="","",Intake!AK98))</f>
        <v/>
      </c>
      <c r="E102" s="31">
        <f>IF(Intake!AO98="","",IF(Intake!AU98="","",Intake!AU98))</f>
        <v/>
      </c>
      <c r="F102" s="29">
        <f>IF(Intake!AO98="","",Intake!AS98)</f>
        <v/>
      </c>
      <c r="G102" s="31">
        <f>IF(Intake!AO98="","",IF(Intake!AT98="","",Intake!AT98))</f>
        <v/>
      </c>
      <c r="H102" s="31">
        <f>IF(Intake!AO98="","",IF(Intake!AL98="","",Intake!AL98))</f>
        <v/>
      </c>
    </row>
    <row r="103">
      <c r="A103" s="10">
        <f>IF(Intake!AO99="","",Intake!AO99)</f>
        <v/>
      </c>
      <c r="B103" s="29">
        <f>IF(Intake!AO99="","",Intake!AJ99&amp;"")</f>
        <v/>
      </c>
      <c r="C103" s="30">
        <f>IF(Intake!AO99="","",Intake!AQ99&amp;"")</f>
        <v/>
      </c>
      <c r="D103" s="31">
        <f>IF(Intake!AO99="","",IF(Intake!AK99="","",Intake!AK99))</f>
        <v/>
      </c>
      <c r="E103" s="31">
        <f>IF(Intake!AO99="","",IF(Intake!AU99="","",Intake!AU99))</f>
        <v/>
      </c>
      <c r="F103" s="29">
        <f>IF(Intake!AO99="","",Intake!AS99)</f>
        <v/>
      </c>
      <c r="G103" s="31">
        <f>IF(Intake!AO99="","",IF(Intake!AT99="","",Intake!AT99))</f>
        <v/>
      </c>
      <c r="H103" s="31">
        <f>IF(Intake!AO99="","",IF(Intake!AL99="","",Intake!AL99))</f>
        <v/>
      </c>
    </row>
    <row r="104">
      <c r="A104" s="10">
        <f>IF(Intake!AO100="","",Intake!AO100)</f>
        <v/>
      </c>
      <c r="B104" s="29">
        <f>IF(Intake!AO100="","",Intake!AJ100&amp;"")</f>
        <v/>
      </c>
      <c r="C104" s="30">
        <f>IF(Intake!AO100="","",Intake!AQ100&amp;"")</f>
        <v/>
      </c>
      <c r="D104" s="31">
        <f>IF(Intake!AO100="","",IF(Intake!AK100="","",Intake!AK100))</f>
        <v/>
      </c>
      <c r="E104" s="31">
        <f>IF(Intake!AO100="","",IF(Intake!AU100="","",Intake!AU100))</f>
        <v/>
      </c>
      <c r="F104" s="29">
        <f>IF(Intake!AO100="","",Intake!AS100)</f>
        <v/>
      </c>
      <c r="G104" s="31">
        <f>IF(Intake!AO100="","",IF(Intake!AT100="","",Intake!AT100))</f>
        <v/>
      </c>
      <c r="H104" s="31">
        <f>IF(Intake!AO100="","",IF(Intake!AL100="","",Intake!AL100))</f>
        <v/>
      </c>
    </row>
    <row r="105">
      <c r="A105" s="10">
        <f>IF(Intake!AO101="","",Intake!AO101)</f>
        <v/>
      </c>
      <c r="B105" s="29">
        <f>IF(Intake!AO101="","",Intake!AJ101&amp;"")</f>
        <v/>
      </c>
      <c r="C105" s="30">
        <f>IF(Intake!AO101="","",Intake!AQ101&amp;"")</f>
        <v/>
      </c>
      <c r="D105" s="31">
        <f>IF(Intake!AO101="","",IF(Intake!AK101="","",Intake!AK101))</f>
        <v/>
      </c>
      <c r="E105" s="31">
        <f>IF(Intake!AO101="","",IF(Intake!AU101="","",Intake!AU101))</f>
        <v/>
      </c>
      <c r="F105" s="29">
        <f>IF(Intake!AO101="","",Intake!AS101)</f>
        <v/>
      </c>
      <c r="G105" s="31">
        <f>IF(Intake!AO101="","",IF(Intake!AT101="","",Intake!AT101))</f>
        <v/>
      </c>
      <c r="H105" s="31">
        <f>IF(Intake!AO101="","",IF(Intake!AL101="","",Intake!AL101))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8F8499"/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" customWidth="1" min="2" max="2"/>
    <col width="10" customWidth="1" min="3" max="3"/>
    <col width="3" customWidth="1" min="4" max="4"/>
    <col width="26" customWidth="1" min="5" max="5"/>
    <col width="3" customWidth="1" min="6" max="6"/>
    <col width="26" customWidth="1" min="7" max="7"/>
    <col width="3" customWidth="1" min="8" max="8"/>
    <col width="20" customWidth="1" min="9" max="9"/>
    <col width="50" customWidth="1" min="10" max="10"/>
  </cols>
  <sheetData>
    <row r="1" ht="32" customHeight="1">
      <c r="A1" s="3" t="inlineStr">
        <is>
          <t>Status (edit me)</t>
        </is>
      </c>
      <c r="C1" s="3" t="inlineStr">
        <is>
          <t>Follow-up</t>
        </is>
      </c>
      <c r="E1" s="3" t="inlineStr">
        <is>
          <t>Focus options (edit me)</t>
        </is>
      </c>
      <c r="G1" s="3" t="inlineStr">
        <is>
          <t>Client names (worked out)</t>
        </is>
      </c>
      <c r="I1" s="3" t="inlineStr">
        <is>
          <t>Column names to look for</t>
        </is>
      </c>
      <c r="J1" s="3" t="inlineStr">
        <is>
          <t>Header in your export (edit if you renamed a question)</t>
        </is>
      </c>
    </row>
    <row r="2">
      <c r="A2" s="24" t="inlineStr">
        <is>
          <t>New</t>
        </is>
      </c>
      <c r="C2" s="24" t="inlineStr">
        <is>
          <t>Y</t>
        </is>
      </c>
      <c r="E2" s="24" t="inlineStr">
        <is>
          <t>Career or work</t>
        </is>
      </c>
      <c r="G2" s="22">
        <f>IF(Intake!AO2="","",Intake!AO2)</f>
        <v/>
      </c>
      <c r="I2" s="37" t="inlineStr">
        <is>
          <t>Client name</t>
        </is>
      </c>
      <c r="J2" s="24" t="inlineStr">
        <is>
          <t>Your name</t>
        </is>
      </c>
    </row>
    <row r="3">
      <c r="A3" s="24" t="inlineStr">
        <is>
          <t>Booked</t>
        </is>
      </c>
      <c r="C3" s="24" t="inlineStr">
        <is>
          <t>N</t>
        </is>
      </c>
      <c r="E3" s="24" t="inlineStr">
        <is>
          <t>Leadership</t>
        </is>
      </c>
      <c r="G3" s="22">
        <f>IF(Intake!AO3="","",Intake!AO3)</f>
        <v/>
      </c>
      <c r="I3" s="37" t="inlineStr">
        <is>
          <t>Client email</t>
        </is>
      </c>
      <c r="J3" s="24" t="inlineStr">
        <is>
          <t>Email</t>
        </is>
      </c>
    </row>
    <row r="4">
      <c r="A4" s="24" t="inlineStr">
        <is>
          <t>Active</t>
        </is>
      </c>
      <c r="E4" s="24" t="inlineStr">
        <is>
          <t>My business</t>
        </is>
      </c>
      <c r="G4" s="22">
        <f>IF(Intake!AO4="","",Intake!AO4)</f>
        <v/>
      </c>
      <c r="I4" s="37" t="inlineStr">
        <is>
          <t>Coaching focus</t>
        </is>
      </c>
      <c r="J4" s="24" t="inlineStr">
        <is>
          <t>What would you like coaching on?</t>
        </is>
      </c>
    </row>
    <row r="5">
      <c r="A5" s="24" t="inlineStr">
        <is>
          <t>Paused</t>
        </is>
      </c>
      <c r="E5" s="24" t="inlineStr">
        <is>
          <t>Life and relationships</t>
        </is>
      </c>
      <c r="G5" s="22">
        <f>IF(Intake!AO5="","",Intake!AO5)</f>
        <v/>
      </c>
      <c r="I5" s="37" t="inlineStr">
        <is>
          <t>Three-month goal</t>
        </is>
      </c>
      <c r="J5" s="24" t="inlineStr">
        <is>
          <t>What would you like to be different in three months?</t>
        </is>
      </c>
    </row>
    <row r="6">
      <c r="A6" s="24" t="inlineStr">
        <is>
          <t>Finished</t>
        </is>
      </c>
      <c r="E6" s="24" t="inlineStr">
        <is>
          <t>Something else</t>
        </is>
      </c>
      <c r="G6" s="22">
        <f>IF(Intake!AO6="","",Intake!AO6)</f>
        <v/>
      </c>
    </row>
    <row r="7">
      <c r="G7" s="22">
        <f>IF(Intake!AO7="","",Intake!AO7)</f>
        <v/>
      </c>
      <c r="I7" s="14" t="inlineStr">
        <is>
          <t>The sheet finds columns by these names, so column order does not matter.</t>
        </is>
      </c>
    </row>
    <row r="8">
      <c r="G8" s="22">
        <f>IF(Intake!AO8="","",Intake!AO8)</f>
        <v/>
      </c>
    </row>
    <row r="9">
      <c r="G9" s="22">
        <f>IF(Intake!AO9="","",Intake!AO9)</f>
        <v/>
      </c>
    </row>
    <row r="10">
      <c r="G10" s="22">
        <f>IF(Intake!AO10="","",Intake!AO10)</f>
        <v/>
      </c>
    </row>
    <row r="11">
      <c r="G11" s="22">
        <f>IF(Intake!AO11="","",Intake!AO11)</f>
        <v/>
      </c>
    </row>
    <row r="12">
      <c r="G12" s="22">
        <f>IF(Intake!AO12="","",Intake!AO12)</f>
        <v/>
      </c>
    </row>
    <row r="13">
      <c r="G13" s="22">
        <f>IF(Intake!AO13="","",Intake!AO13)</f>
        <v/>
      </c>
    </row>
    <row r="14">
      <c r="G14" s="22">
        <f>IF(Intake!AO14="","",Intake!AO14)</f>
        <v/>
      </c>
    </row>
    <row r="15">
      <c r="G15" s="22">
        <f>IF(Intake!AO15="","",Intake!AO15)</f>
        <v/>
      </c>
    </row>
    <row r="16">
      <c r="G16" s="22">
        <f>IF(Intake!AO16="","",Intake!AO16)</f>
        <v/>
      </c>
    </row>
    <row r="17">
      <c r="G17" s="22">
        <f>IF(Intake!AO17="","",Intake!AO17)</f>
        <v/>
      </c>
    </row>
    <row r="18">
      <c r="G18" s="22">
        <f>IF(Intake!AO18="","",Intake!AO18)</f>
        <v/>
      </c>
    </row>
    <row r="19">
      <c r="G19" s="22">
        <f>IF(Intake!AO19="","",Intake!AO19)</f>
        <v/>
      </c>
    </row>
    <row r="20">
      <c r="G20" s="22">
        <f>IF(Intake!AO20="","",Intake!AO20)</f>
        <v/>
      </c>
    </row>
    <row r="21">
      <c r="G21" s="22">
        <f>IF(Intake!AO21="","",Intake!AO21)</f>
        <v/>
      </c>
    </row>
    <row r="22">
      <c r="G22" s="22">
        <f>IF(Intake!AO22="","",Intake!AO22)</f>
        <v/>
      </c>
    </row>
    <row r="23">
      <c r="G23" s="22">
        <f>IF(Intake!AO23="","",Intake!AO23)</f>
        <v/>
      </c>
    </row>
    <row r="24">
      <c r="G24" s="22">
        <f>IF(Intake!AO24="","",Intake!AO24)</f>
        <v/>
      </c>
    </row>
    <row r="25">
      <c r="G25" s="22">
        <f>IF(Intake!AO25="","",Intake!AO25)</f>
        <v/>
      </c>
    </row>
    <row r="26">
      <c r="G26" s="22">
        <f>IF(Intake!AO26="","",Intake!AO26)</f>
        <v/>
      </c>
    </row>
    <row r="27">
      <c r="G27" s="22">
        <f>IF(Intake!AO27="","",Intake!AO27)</f>
        <v/>
      </c>
    </row>
    <row r="28">
      <c r="G28" s="22">
        <f>IF(Intake!AO28="","",Intake!AO28)</f>
        <v/>
      </c>
    </row>
    <row r="29">
      <c r="G29" s="22">
        <f>IF(Intake!AO29="","",Intake!AO29)</f>
        <v/>
      </c>
    </row>
    <row r="30">
      <c r="G30" s="22">
        <f>IF(Intake!AO30="","",Intake!AO30)</f>
        <v/>
      </c>
    </row>
    <row r="31">
      <c r="G31" s="22">
        <f>IF(Intake!AO31="","",Intake!AO31)</f>
        <v/>
      </c>
    </row>
    <row r="32">
      <c r="G32" s="22">
        <f>IF(Intake!AO32="","",Intake!AO32)</f>
        <v/>
      </c>
    </row>
    <row r="33">
      <c r="G33" s="22">
        <f>IF(Intake!AO33="","",Intake!AO33)</f>
        <v/>
      </c>
    </row>
    <row r="34">
      <c r="G34" s="22">
        <f>IF(Intake!AO34="","",Intake!AO34)</f>
        <v/>
      </c>
    </row>
    <row r="35">
      <c r="G35" s="22">
        <f>IF(Intake!AO35="","",Intake!AO35)</f>
        <v/>
      </c>
    </row>
    <row r="36">
      <c r="G36" s="22">
        <f>IF(Intake!AO36="","",Intake!AO36)</f>
        <v/>
      </c>
    </row>
    <row r="37">
      <c r="G37" s="22">
        <f>IF(Intake!AO37="","",Intake!AO37)</f>
        <v/>
      </c>
    </row>
    <row r="38">
      <c r="G38" s="22">
        <f>IF(Intake!AO38="","",Intake!AO38)</f>
        <v/>
      </c>
    </row>
    <row r="39">
      <c r="G39" s="22">
        <f>IF(Intake!AO39="","",Intake!AO39)</f>
        <v/>
      </c>
    </row>
    <row r="40">
      <c r="G40" s="22">
        <f>IF(Intake!AO40="","",Intake!AO40)</f>
        <v/>
      </c>
    </row>
    <row r="41">
      <c r="G41" s="22">
        <f>IF(Intake!AO41="","",Intake!AO41)</f>
        <v/>
      </c>
    </row>
    <row r="42">
      <c r="G42" s="22">
        <f>IF(Intake!AO42="","",Intake!AO42)</f>
        <v/>
      </c>
    </row>
    <row r="43">
      <c r="G43" s="22">
        <f>IF(Intake!AO43="","",Intake!AO43)</f>
        <v/>
      </c>
    </row>
    <row r="44">
      <c r="G44" s="22">
        <f>IF(Intake!AO44="","",Intake!AO44)</f>
        <v/>
      </c>
    </row>
    <row r="45">
      <c r="G45" s="22">
        <f>IF(Intake!AO45="","",Intake!AO45)</f>
        <v/>
      </c>
    </row>
    <row r="46">
      <c r="G46" s="22">
        <f>IF(Intake!AO46="","",Intake!AO46)</f>
        <v/>
      </c>
    </row>
    <row r="47">
      <c r="G47" s="22">
        <f>IF(Intake!AO47="","",Intake!AO47)</f>
        <v/>
      </c>
    </row>
    <row r="48">
      <c r="G48" s="22">
        <f>IF(Intake!AO48="","",Intake!AO48)</f>
        <v/>
      </c>
    </row>
    <row r="49">
      <c r="G49" s="22">
        <f>IF(Intake!AO49="","",Intake!AO49)</f>
        <v/>
      </c>
    </row>
    <row r="50">
      <c r="G50" s="22">
        <f>IF(Intake!AO50="","",Intake!AO50)</f>
        <v/>
      </c>
    </row>
    <row r="51">
      <c r="G51" s="22">
        <f>IF(Intake!AO51="","",Intake!AO51)</f>
        <v/>
      </c>
    </row>
    <row r="52">
      <c r="G52" s="22">
        <f>IF(Intake!AO52="","",Intake!AO52)</f>
        <v/>
      </c>
    </row>
    <row r="53">
      <c r="G53" s="22">
        <f>IF(Intake!AO53="","",Intake!AO53)</f>
        <v/>
      </c>
    </row>
    <row r="54">
      <c r="G54" s="22">
        <f>IF(Intake!AO54="","",Intake!AO54)</f>
        <v/>
      </c>
    </row>
    <row r="55">
      <c r="G55" s="22">
        <f>IF(Intake!AO55="","",Intake!AO55)</f>
        <v/>
      </c>
    </row>
    <row r="56">
      <c r="G56" s="22">
        <f>IF(Intake!AO56="","",Intake!AO56)</f>
        <v/>
      </c>
    </row>
    <row r="57">
      <c r="G57" s="22">
        <f>IF(Intake!AO57="","",Intake!AO57)</f>
        <v/>
      </c>
    </row>
    <row r="58">
      <c r="G58" s="22">
        <f>IF(Intake!AO58="","",Intake!AO58)</f>
        <v/>
      </c>
    </row>
    <row r="59">
      <c r="G59" s="22">
        <f>IF(Intake!AO59="","",Intake!AO59)</f>
        <v/>
      </c>
    </row>
    <row r="60">
      <c r="G60" s="22">
        <f>IF(Intake!AO60="","",Intake!AO60)</f>
        <v/>
      </c>
    </row>
    <row r="61">
      <c r="G61" s="22">
        <f>IF(Intake!AO61="","",Intake!AO61)</f>
        <v/>
      </c>
    </row>
    <row r="62">
      <c r="G62" s="22">
        <f>IF(Intake!AO62="","",Intake!AO62)</f>
        <v/>
      </c>
    </row>
    <row r="63">
      <c r="G63" s="22">
        <f>IF(Intake!AO63="","",Intake!AO63)</f>
        <v/>
      </c>
    </row>
    <row r="64">
      <c r="G64" s="22">
        <f>IF(Intake!AO64="","",Intake!AO64)</f>
        <v/>
      </c>
    </row>
    <row r="65">
      <c r="G65" s="22">
        <f>IF(Intake!AO65="","",Intake!AO65)</f>
        <v/>
      </c>
    </row>
    <row r="66">
      <c r="G66" s="22">
        <f>IF(Intake!AO66="","",Intake!AO66)</f>
        <v/>
      </c>
    </row>
    <row r="67">
      <c r="G67" s="22">
        <f>IF(Intake!AO67="","",Intake!AO67)</f>
        <v/>
      </c>
    </row>
    <row r="68">
      <c r="G68" s="22">
        <f>IF(Intake!AO68="","",Intake!AO68)</f>
        <v/>
      </c>
    </row>
    <row r="69">
      <c r="G69" s="22">
        <f>IF(Intake!AO69="","",Intake!AO69)</f>
        <v/>
      </c>
    </row>
    <row r="70">
      <c r="G70" s="22">
        <f>IF(Intake!AO70="","",Intake!AO70)</f>
        <v/>
      </c>
    </row>
    <row r="71">
      <c r="G71" s="22">
        <f>IF(Intake!AO71="","",Intake!AO71)</f>
        <v/>
      </c>
    </row>
    <row r="72">
      <c r="G72" s="22">
        <f>IF(Intake!AO72="","",Intake!AO72)</f>
        <v/>
      </c>
    </row>
    <row r="73">
      <c r="G73" s="22">
        <f>IF(Intake!AO73="","",Intake!AO73)</f>
        <v/>
      </c>
    </row>
    <row r="74">
      <c r="G74" s="22">
        <f>IF(Intake!AO74="","",Intake!AO74)</f>
        <v/>
      </c>
    </row>
    <row r="75">
      <c r="G75" s="22">
        <f>IF(Intake!AO75="","",Intake!AO75)</f>
        <v/>
      </c>
    </row>
    <row r="76">
      <c r="G76" s="22">
        <f>IF(Intake!AO76="","",Intake!AO76)</f>
        <v/>
      </c>
    </row>
    <row r="77">
      <c r="G77" s="22">
        <f>IF(Intake!AO77="","",Intake!AO77)</f>
        <v/>
      </c>
    </row>
    <row r="78">
      <c r="G78" s="22">
        <f>IF(Intake!AO78="","",Intake!AO78)</f>
        <v/>
      </c>
    </row>
    <row r="79">
      <c r="G79" s="22">
        <f>IF(Intake!AO79="","",Intake!AO79)</f>
        <v/>
      </c>
    </row>
    <row r="80">
      <c r="G80" s="22">
        <f>IF(Intake!AO80="","",Intake!AO80)</f>
        <v/>
      </c>
    </row>
    <row r="81">
      <c r="G81" s="22">
        <f>IF(Intake!AO81="","",Intake!AO81)</f>
        <v/>
      </c>
    </row>
    <row r="82">
      <c r="G82" s="22">
        <f>IF(Intake!AO82="","",Intake!AO82)</f>
        <v/>
      </c>
    </row>
    <row r="83">
      <c r="G83" s="22">
        <f>IF(Intake!AO83="","",Intake!AO83)</f>
        <v/>
      </c>
    </row>
    <row r="84">
      <c r="G84" s="22">
        <f>IF(Intake!AO84="","",Intake!AO84)</f>
        <v/>
      </c>
    </row>
    <row r="85">
      <c r="G85" s="22">
        <f>IF(Intake!AO85="","",Intake!AO85)</f>
        <v/>
      </c>
    </row>
    <row r="86">
      <c r="G86" s="22">
        <f>IF(Intake!AO86="","",Intake!AO86)</f>
        <v/>
      </c>
    </row>
    <row r="87">
      <c r="G87" s="22">
        <f>IF(Intake!AO87="","",Intake!AO87)</f>
        <v/>
      </c>
    </row>
    <row r="88">
      <c r="G88" s="22">
        <f>IF(Intake!AO88="","",Intake!AO88)</f>
        <v/>
      </c>
    </row>
    <row r="89">
      <c r="G89" s="22">
        <f>IF(Intake!AO89="","",Intake!AO89)</f>
        <v/>
      </c>
    </row>
    <row r="90">
      <c r="G90" s="22">
        <f>IF(Intake!AO90="","",Intake!AO90)</f>
        <v/>
      </c>
    </row>
    <row r="91">
      <c r="G91" s="22">
        <f>IF(Intake!AO91="","",Intake!AO91)</f>
        <v/>
      </c>
    </row>
    <row r="92">
      <c r="G92" s="22">
        <f>IF(Intake!AO92="","",Intake!AO92)</f>
        <v/>
      </c>
    </row>
    <row r="93">
      <c r="G93" s="22">
        <f>IF(Intake!AO93="","",Intake!AO93)</f>
        <v/>
      </c>
    </row>
    <row r="94">
      <c r="G94" s="22">
        <f>IF(Intake!AO94="","",Intake!AO94)</f>
        <v/>
      </c>
    </row>
    <row r="95">
      <c r="G95" s="22">
        <f>IF(Intake!AO95="","",Intake!AO95)</f>
        <v/>
      </c>
    </row>
    <row r="96">
      <c r="G96" s="22">
        <f>IF(Intake!AO96="","",Intake!AO96)</f>
        <v/>
      </c>
    </row>
    <row r="97">
      <c r="G97" s="22">
        <f>IF(Intake!AO97="","",Intake!AO97)</f>
        <v/>
      </c>
    </row>
    <row r="98">
      <c r="G98" s="22">
        <f>IF(Intake!AO98="","",Intake!AO98)</f>
        <v/>
      </c>
    </row>
    <row r="99">
      <c r="G99" s="22">
        <f>IF(Intake!AO99="","",Intake!AO99)</f>
        <v/>
      </c>
    </row>
    <row r="100">
      <c r="G100" s="22">
        <f>IF(Intake!AO100="","",Intake!AO100)</f>
        <v/>
      </c>
    </row>
    <row r="101">
      <c r="G101" s="22">
        <f>IF(Intake!AO101="","",Intake!AO101)</f>
        <v/>
      </c>
    </row>
    <row r="102">
      <c r="G102" s="22">
        <f>IF(Intake!AO102="","",Intake!AO102)</f>
        <v/>
      </c>
    </row>
    <row r="103">
      <c r="G103" s="22">
        <f>IF(Intake!AO103="","",Intake!AO103)</f>
        <v/>
      </c>
    </row>
    <row r="104">
      <c r="G104" s="22">
        <f>IF(Intake!AO104="","",Intake!AO104)</f>
        <v/>
      </c>
    </row>
    <row r="105">
      <c r="G105" s="22">
        <f>IF(Intake!AO105="","",Intake!AO105)</f>
        <v/>
      </c>
    </row>
    <row r="106">
      <c r="G106" s="22">
        <f>IF(Intake!AO106="","",Intake!AO106)</f>
        <v/>
      </c>
    </row>
    <row r="107">
      <c r="G107" s="22">
        <f>IF(Intake!AO107="","",Intake!AO107)</f>
        <v/>
      </c>
    </row>
    <row r="108">
      <c r="G108" s="22">
        <f>IF(Intake!AO108="","",Intake!AO108)</f>
        <v/>
      </c>
    </row>
    <row r="109">
      <c r="G109" s="22">
        <f>IF(Intake!AO109="","",Intake!AO109)</f>
        <v/>
      </c>
    </row>
    <row r="110">
      <c r="G110" s="22">
        <f>IF(Intake!AO110="","",Intake!AO110)</f>
        <v/>
      </c>
    </row>
    <row r="111">
      <c r="G111" s="22">
        <f>IF(Intake!AO111="","",Intake!AO111)</f>
        <v/>
      </c>
    </row>
    <row r="112">
      <c r="G112" s="22">
        <f>IF(Intake!AO112="","",Intake!AO112)</f>
        <v/>
      </c>
    </row>
    <row r="113">
      <c r="G113" s="22">
        <f>IF(Intake!AO113="","",Intake!AO113)</f>
        <v/>
      </c>
    </row>
    <row r="114">
      <c r="G114" s="22">
        <f>IF(Intake!AO114="","",Intake!AO114)</f>
        <v/>
      </c>
    </row>
    <row r="115">
      <c r="G115" s="22">
        <f>IF(Intake!AO115="","",Intake!AO115)</f>
        <v/>
      </c>
    </row>
    <row r="116">
      <c r="G116" s="22">
        <f>IF(Intake!AO116="","",Intake!AO116)</f>
        <v/>
      </c>
    </row>
    <row r="117">
      <c r="G117" s="22">
        <f>IF(Intake!AO117="","",Intake!AO117)</f>
        <v/>
      </c>
    </row>
    <row r="118">
      <c r="G118" s="22">
        <f>IF(Intake!AO118="","",Intake!AO118)</f>
        <v/>
      </c>
    </row>
    <row r="119">
      <c r="G119" s="22">
        <f>IF(Intake!AO119="","",Intake!AO119)</f>
        <v/>
      </c>
    </row>
    <row r="120">
      <c r="G120" s="22">
        <f>IF(Intake!AO120="","",Intake!AO120)</f>
        <v/>
      </c>
    </row>
    <row r="121">
      <c r="G121" s="22">
        <f>IF(Intake!AO121="","",Intake!AO121)</f>
        <v/>
      </c>
    </row>
    <row r="122">
      <c r="G122" s="22">
        <f>IF(Intake!AO122="","",Intake!AO122)</f>
        <v/>
      </c>
    </row>
    <row r="123">
      <c r="G123" s="22">
        <f>IF(Intake!AO123="","",Intake!AO123)</f>
        <v/>
      </c>
    </row>
    <row r="124">
      <c r="G124" s="22">
        <f>IF(Intake!AO124="","",Intake!AO124)</f>
        <v/>
      </c>
    </row>
    <row r="125">
      <c r="G125" s="22">
        <f>IF(Intake!AO125="","",Intake!AO125)</f>
        <v/>
      </c>
    </row>
    <row r="126">
      <c r="G126" s="22">
        <f>IF(Intake!AO126="","",Intake!AO126)</f>
        <v/>
      </c>
    </row>
    <row r="127">
      <c r="G127" s="22">
        <f>IF(Intake!AO127="","",Intake!AO127)</f>
        <v/>
      </c>
    </row>
    <row r="128">
      <c r="G128" s="22">
        <f>IF(Intake!AO128="","",Intake!AO128)</f>
        <v/>
      </c>
    </row>
    <row r="129">
      <c r="G129" s="22">
        <f>IF(Intake!AO129="","",Intake!AO129)</f>
        <v/>
      </c>
    </row>
    <row r="130">
      <c r="G130" s="22">
        <f>IF(Intake!AO130="","",Intake!AO130)</f>
        <v/>
      </c>
    </row>
    <row r="131">
      <c r="G131" s="22">
        <f>IF(Intake!AO131="","",Intake!AO131)</f>
        <v/>
      </c>
    </row>
    <row r="132">
      <c r="G132" s="22">
        <f>IF(Intake!AO132="","",Intake!AO132)</f>
        <v/>
      </c>
    </row>
    <row r="133">
      <c r="G133" s="22">
        <f>IF(Intake!AO133="","",Intake!AO133)</f>
        <v/>
      </c>
    </row>
    <row r="134">
      <c r="G134" s="22">
        <f>IF(Intake!AO134="","",Intake!AO134)</f>
        <v/>
      </c>
    </row>
    <row r="135">
      <c r="G135" s="22">
        <f>IF(Intake!AO135="","",Intake!AO135)</f>
        <v/>
      </c>
    </row>
    <row r="136">
      <c r="G136" s="22">
        <f>IF(Intake!AO136="","",Intake!AO136)</f>
        <v/>
      </c>
    </row>
    <row r="137">
      <c r="G137" s="22">
        <f>IF(Intake!AO137="","",Intake!AO137)</f>
        <v/>
      </c>
    </row>
    <row r="138">
      <c r="G138" s="22">
        <f>IF(Intake!AO138="","",Intake!AO138)</f>
        <v/>
      </c>
    </row>
    <row r="139">
      <c r="G139" s="22">
        <f>IF(Intake!AO139="","",Intake!AO139)</f>
        <v/>
      </c>
    </row>
    <row r="140">
      <c r="G140" s="22">
        <f>IF(Intake!AO140="","",Intake!AO140)</f>
        <v/>
      </c>
    </row>
    <row r="141">
      <c r="G141" s="22">
        <f>IF(Intake!AO141="","",Intake!AO141)</f>
        <v/>
      </c>
    </row>
    <row r="142">
      <c r="G142" s="22">
        <f>IF(Intake!AO142="","",Intake!AO142)</f>
        <v/>
      </c>
    </row>
    <row r="143">
      <c r="G143" s="22">
        <f>IF(Intake!AO143="","",Intake!AO143)</f>
        <v/>
      </c>
    </row>
    <row r="144">
      <c r="G144" s="22">
        <f>IF(Intake!AO144="","",Intake!AO144)</f>
        <v/>
      </c>
    </row>
    <row r="145">
      <c r="G145" s="22">
        <f>IF(Intake!AO145="","",Intake!AO145)</f>
        <v/>
      </c>
    </row>
    <row r="146">
      <c r="G146" s="22">
        <f>IF(Intake!AO146="","",Intake!AO146)</f>
        <v/>
      </c>
    </row>
    <row r="147">
      <c r="G147" s="22">
        <f>IF(Intake!AO147="","",Intake!AO147)</f>
        <v/>
      </c>
    </row>
    <row r="148">
      <c r="G148" s="22">
        <f>IF(Intake!AO148="","",Intake!AO148)</f>
        <v/>
      </c>
    </row>
    <row r="149">
      <c r="G149" s="22">
        <f>IF(Intake!AO149="","",Intake!AO149)</f>
        <v/>
      </c>
    </row>
    <row r="150">
      <c r="G150" s="22">
        <f>IF(Intake!AO150="","",Intake!AO150)</f>
        <v/>
      </c>
    </row>
    <row r="151">
      <c r="G151" s="22">
        <f>IF(Intake!AO151="","",Intake!AO151)</f>
        <v/>
      </c>
    </row>
    <row r="152">
      <c r="G152" s="22">
        <f>IF(Intake!AO152="","",Intake!AO152)</f>
        <v/>
      </c>
    </row>
    <row r="153">
      <c r="G153" s="22">
        <f>IF(Intake!AO153="","",Intake!AO153)</f>
        <v/>
      </c>
    </row>
    <row r="154">
      <c r="G154" s="22">
        <f>IF(Intake!AO154="","",Intake!AO154)</f>
        <v/>
      </c>
    </row>
    <row r="155">
      <c r="G155" s="22">
        <f>IF(Intake!AO155="","",Intake!AO155)</f>
        <v/>
      </c>
    </row>
    <row r="156">
      <c r="G156" s="22">
        <f>IF(Intake!AO156="","",Intake!AO156)</f>
        <v/>
      </c>
    </row>
    <row r="157">
      <c r="G157" s="22">
        <f>IF(Intake!AO157="","",Intake!AO157)</f>
        <v/>
      </c>
    </row>
    <row r="158">
      <c r="G158" s="22">
        <f>IF(Intake!AO158="","",Intake!AO158)</f>
        <v/>
      </c>
    </row>
    <row r="159">
      <c r="G159" s="22">
        <f>IF(Intake!AO159="","",Intake!AO159)</f>
        <v/>
      </c>
    </row>
    <row r="160">
      <c r="G160" s="22">
        <f>IF(Intake!AO160="","",Intake!AO160)</f>
        <v/>
      </c>
    </row>
    <row r="161">
      <c r="G161" s="22">
        <f>IF(Intake!AO161="","",Intake!AO161)</f>
        <v/>
      </c>
    </row>
    <row r="162">
      <c r="G162" s="22">
        <f>IF(Intake!AO162="","",Intake!AO162)</f>
        <v/>
      </c>
    </row>
    <row r="163">
      <c r="G163" s="22">
        <f>IF(Intake!AO163="","",Intake!AO163)</f>
        <v/>
      </c>
    </row>
    <row r="164">
      <c r="G164" s="22">
        <f>IF(Intake!AO164="","",Intake!AO164)</f>
        <v/>
      </c>
    </row>
    <row r="165">
      <c r="G165" s="22">
        <f>IF(Intake!AO165="","",Intake!AO165)</f>
        <v/>
      </c>
    </row>
    <row r="166">
      <c r="G166" s="22">
        <f>IF(Intake!AO166="","",Intake!AO166)</f>
        <v/>
      </c>
    </row>
    <row r="167">
      <c r="G167" s="22">
        <f>IF(Intake!AO167="","",Intake!AO167)</f>
        <v/>
      </c>
    </row>
    <row r="168">
      <c r="G168" s="22">
        <f>IF(Intake!AO168="","",Intake!AO168)</f>
        <v/>
      </c>
    </row>
    <row r="169">
      <c r="G169" s="22">
        <f>IF(Intake!AO169="","",Intake!AO169)</f>
        <v/>
      </c>
    </row>
    <row r="170">
      <c r="G170" s="22">
        <f>IF(Intake!AO170="","",Intake!AO170)</f>
        <v/>
      </c>
    </row>
    <row r="171">
      <c r="G171" s="22">
        <f>IF(Intake!AO171="","",Intake!AO171)</f>
        <v/>
      </c>
    </row>
    <row r="172">
      <c r="G172" s="22">
        <f>IF(Intake!AO172="","",Intake!AO172)</f>
        <v/>
      </c>
    </row>
    <row r="173">
      <c r="G173" s="22">
        <f>IF(Intake!AO173="","",Intake!AO173)</f>
        <v/>
      </c>
    </row>
    <row r="174">
      <c r="G174" s="22">
        <f>IF(Intake!AO174="","",Intake!AO174)</f>
        <v/>
      </c>
    </row>
    <row r="175">
      <c r="G175" s="22">
        <f>IF(Intake!AO175="","",Intake!AO175)</f>
        <v/>
      </c>
    </row>
    <row r="176">
      <c r="G176" s="22">
        <f>IF(Intake!AO176="","",Intake!AO176)</f>
        <v/>
      </c>
    </row>
    <row r="177">
      <c r="G177" s="22">
        <f>IF(Intake!AO177="","",Intake!AO177)</f>
        <v/>
      </c>
    </row>
    <row r="178">
      <c r="G178" s="22">
        <f>IF(Intake!AO178="","",Intake!AO178)</f>
        <v/>
      </c>
    </row>
    <row r="179">
      <c r="G179" s="22">
        <f>IF(Intake!AO179="","",Intake!AO179)</f>
        <v/>
      </c>
    </row>
    <row r="180">
      <c r="G180" s="22">
        <f>IF(Intake!AO180="","",Intake!AO180)</f>
        <v/>
      </c>
    </row>
    <row r="181">
      <c r="G181" s="22">
        <f>IF(Intake!AO181="","",Intake!AO181)</f>
        <v/>
      </c>
    </row>
    <row r="182">
      <c r="G182" s="22">
        <f>IF(Intake!AO182="","",Intake!AO182)</f>
        <v/>
      </c>
    </row>
    <row r="183">
      <c r="G183" s="22">
        <f>IF(Intake!AO183="","",Intake!AO183)</f>
        <v/>
      </c>
    </row>
    <row r="184">
      <c r="G184" s="22">
        <f>IF(Intake!AO184="","",Intake!AO184)</f>
        <v/>
      </c>
    </row>
    <row r="185">
      <c r="G185" s="22">
        <f>IF(Intake!AO185="","",Intake!AO185)</f>
        <v/>
      </c>
    </row>
    <row r="186">
      <c r="G186" s="22">
        <f>IF(Intake!AO186="","",Intake!AO186)</f>
        <v/>
      </c>
    </row>
    <row r="187">
      <c r="G187" s="22">
        <f>IF(Intake!AO187="","",Intake!AO187)</f>
        <v/>
      </c>
    </row>
    <row r="188">
      <c r="G188" s="22">
        <f>IF(Intake!AO188="","",Intake!AO188)</f>
        <v/>
      </c>
    </row>
    <row r="189">
      <c r="G189" s="22">
        <f>IF(Intake!AO189="","",Intake!AO189)</f>
        <v/>
      </c>
    </row>
    <row r="190">
      <c r="G190" s="22">
        <f>IF(Intake!AO190="","",Intake!AO190)</f>
        <v/>
      </c>
    </row>
    <row r="191">
      <c r="G191" s="22">
        <f>IF(Intake!AO191="","",Intake!AO191)</f>
        <v/>
      </c>
    </row>
    <row r="192">
      <c r="G192" s="22">
        <f>IF(Intake!AO192="","",Intake!AO192)</f>
        <v/>
      </c>
    </row>
    <row r="193">
      <c r="G193" s="22">
        <f>IF(Intake!AO193="","",Intake!AO193)</f>
        <v/>
      </c>
    </row>
    <row r="194">
      <c r="G194" s="22">
        <f>IF(Intake!AO194="","",Intake!AO194)</f>
        <v/>
      </c>
    </row>
    <row r="195">
      <c r="G195" s="22">
        <f>IF(Intake!AO195="","",Intake!AO195)</f>
        <v/>
      </c>
    </row>
    <row r="196">
      <c r="G196" s="22">
        <f>IF(Intake!AO196="","",Intake!AO196)</f>
        <v/>
      </c>
    </row>
    <row r="197">
      <c r="G197" s="22">
        <f>IF(Intake!AO197="","",Intake!AO197)</f>
        <v/>
      </c>
    </row>
    <row r="198">
      <c r="G198" s="22">
        <f>IF(Intake!AO198="","",Intake!AO198)</f>
        <v/>
      </c>
    </row>
    <row r="199">
      <c r="G199" s="22">
        <f>IF(Intake!AO199="","",Intake!AO199)</f>
        <v/>
      </c>
    </row>
    <row r="200">
      <c r="G200" s="22">
        <f>IF(Intake!AO200="","",Intake!AO200)</f>
        <v/>
      </c>
    </row>
    <row r="201">
      <c r="G201" s="22">
        <f>IF(Intake!AO201="","",Intake!AO201)</f>
        <v/>
      </c>
    </row>
    <row r="202">
      <c r="G202" s="22">
        <f>IF(Intake!AO202="","",Intake!AO202)</f>
        <v/>
      </c>
    </row>
    <row r="203">
      <c r="G203" s="22">
        <f>IF(Intake!AO203="","",Intake!AO203)</f>
        <v/>
      </c>
    </row>
    <row r="204">
      <c r="G204" s="22">
        <f>IF(Intake!AO204="","",Intake!AO204)</f>
        <v/>
      </c>
    </row>
    <row r="205">
      <c r="G205" s="22">
        <f>IF(Intake!AO205="","",Intake!AO205)</f>
        <v/>
      </c>
    </row>
    <row r="206">
      <c r="G206" s="22">
        <f>IF(Intake!AO206="","",Intake!AO206)</f>
        <v/>
      </c>
    </row>
    <row r="207">
      <c r="G207" s="22">
        <f>IF(Intake!AO207="","",Intake!AO207)</f>
        <v/>
      </c>
    </row>
    <row r="208">
      <c r="G208" s="22">
        <f>IF(Intake!AO208="","",Intake!AO208)</f>
        <v/>
      </c>
    </row>
    <row r="209">
      <c r="G209" s="22">
        <f>IF(Intake!AO209="","",Intake!AO209)</f>
        <v/>
      </c>
    </row>
    <row r="210">
      <c r="G210" s="22">
        <f>IF(Intake!AO210="","",Intake!AO210)</f>
        <v/>
      </c>
    </row>
    <row r="211">
      <c r="G211" s="22">
        <f>IF(Intake!AO211="","",Intake!AO211)</f>
        <v/>
      </c>
    </row>
    <row r="212">
      <c r="G212" s="22">
        <f>IF(Intake!AO212="","",Intake!AO212)</f>
        <v/>
      </c>
    </row>
    <row r="213">
      <c r="G213" s="22">
        <f>IF(Intake!AO213="","",Intake!AO213)</f>
        <v/>
      </c>
    </row>
    <row r="214">
      <c r="G214" s="22">
        <f>IF(Intake!AO214="","",Intake!AO214)</f>
        <v/>
      </c>
    </row>
    <row r="215">
      <c r="G215" s="22">
        <f>IF(Intake!AO215="","",Intake!AO215)</f>
        <v/>
      </c>
    </row>
    <row r="216">
      <c r="G216" s="22">
        <f>IF(Intake!AO216="","",Intake!AO216)</f>
        <v/>
      </c>
    </row>
    <row r="217">
      <c r="G217" s="22">
        <f>IF(Intake!AO217="","",Intake!AO217)</f>
        <v/>
      </c>
    </row>
    <row r="218">
      <c r="G218" s="22">
        <f>IF(Intake!AO218="","",Intake!AO218)</f>
        <v/>
      </c>
    </row>
    <row r="219">
      <c r="G219" s="22">
        <f>IF(Intake!AO219="","",Intake!AO219)</f>
        <v/>
      </c>
    </row>
    <row r="220">
      <c r="G220" s="22">
        <f>IF(Intake!AO220="","",Intake!AO220)</f>
        <v/>
      </c>
    </row>
    <row r="221">
      <c r="G221" s="22">
        <f>IF(Intake!AO221="","",Intake!AO221)</f>
        <v/>
      </c>
    </row>
    <row r="222">
      <c r="G222" s="22">
        <f>IF(Intake!AO222="","",Intake!AO222)</f>
        <v/>
      </c>
    </row>
    <row r="223">
      <c r="G223" s="22">
        <f>IF(Intake!AO223="","",Intake!AO223)</f>
        <v/>
      </c>
    </row>
    <row r="224">
      <c r="G224" s="22">
        <f>IF(Intake!AO224="","",Intake!AO224)</f>
        <v/>
      </c>
    </row>
    <row r="225">
      <c r="G225" s="22">
        <f>IF(Intake!AO225="","",Intake!AO225)</f>
        <v/>
      </c>
    </row>
    <row r="226">
      <c r="G226" s="22">
        <f>IF(Intake!AO226="","",Intake!AO226)</f>
        <v/>
      </c>
    </row>
    <row r="227">
      <c r="G227" s="22">
        <f>IF(Intake!AO227="","",Intake!AO227)</f>
        <v/>
      </c>
    </row>
    <row r="228">
      <c r="G228" s="22">
        <f>IF(Intake!AO228="","",Intake!AO228)</f>
        <v/>
      </c>
    </row>
    <row r="229">
      <c r="G229" s="22">
        <f>IF(Intake!AO229="","",Intake!AO229)</f>
        <v/>
      </c>
    </row>
    <row r="230">
      <c r="G230" s="22">
        <f>IF(Intake!AO230="","",Intake!AO230)</f>
        <v/>
      </c>
    </row>
    <row r="231">
      <c r="G231" s="22">
        <f>IF(Intake!AO231="","",Intake!AO231)</f>
        <v/>
      </c>
    </row>
    <row r="232">
      <c r="G232" s="22">
        <f>IF(Intake!AO232="","",Intake!AO232)</f>
        <v/>
      </c>
    </row>
    <row r="233">
      <c r="G233" s="22">
        <f>IF(Intake!AO233="","",Intake!AO233)</f>
        <v/>
      </c>
    </row>
    <row r="234">
      <c r="G234" s="22">
        <f>IF(Intake!AO234="","",Intake!AO234)</f>
        <v/>
      </c>
    </row>
    <row r="235">
      <c r="G235" s="22">
        <f>IF(Intake!AO235="","",Intake!AO235)</f>
        <v/>
      </c>
    </row>
    <row r="236">
      <c r="G236" s="22">
        <f>IF(Intake!AO236="","",Intake!AO236)</f>
        <v/>
      </c>
    </row>
    <row r="237">
      <c r="G237" s="22">
        <f>IF(Intake!AO237="","",Intake!AO237)</f>
        <v/>
      </c>
    </row>
    <row r="238">
      <c r="G238" s="22">
        <f>IF(Intake!AO238="","",Intake!AO238)</f>
        <v/>
      </c>
    </row>
    <row r="239">
      <c r="G239" s="22">
        <f>IF(Intake!AO239="","",Intake!AO239)</f>
        <v/>
      </c>
    </row>
    <row r="240">
      <c r="G240" s="22">
        <f>IF(Intake!AO240="","",Intake!AO240)</f>
        <v/>
      </c>
    </row>
    <row r="241">
      <c r="G241" s="22">
        <f>IF(Intake!AO241="","",Intake!AO241)</f>
        <v/>
      </c>
    </row>
    <row r="242">
      <c r="G242" s="22">
        <f>IF(Intake!AO242="","",Intake!AO242)</f>
        <v/>
      </c>
    </row>
    <row r="243">
      <c r="G243" s="22">
        <f>IF(Intake!AO243="","",Intake!AO243)</f>
        <v/>
      </c>
    </row>
    <row r="244">
      <c r="G244" s="22">
        <f>IF(Intake!AO244="","",Intake!AO244)</f>
        <v/>
      </c>
    </row>
    <row r="245">
      <c r="G245" s="22">
        <f>IF(Intake!AO245="","",Intake!AO245)</f>
        <v/>
      </c>
    </row>
    <row r="246">
      <c r="G246" s="22">
        <f>IF(Intake!AO246="","",Intake!AO246)</f>
        <v/>
      </c>
    </row>
    <row r="247">
      <c r="G247" s="22">
        <f>IF(Intake!AO247="","",Intake!AO247)</f>
        <v/>
      </c>
    </row>
    <row r="248">
      <c r="G248" s="22">
        <f>IF(Intake!AO248="","",Intake!AO248)</f>
        <v/>
      </c>
    </row>
    <row r="249">
      <c r="G249" s="22">
        <f>IF(Intake!AO249="","",Intake!AO249)</f>
        <v/>
      </c>
    </row>
    <row r="250">
      <c r="G250" s="22">
        <f>IF(Intake!AO250="","",Intake!AO250)</f>
        <v/>
      </c>
    </row>
    <row r="251">
      <c r="G251" s="22">
        <f>IF(Intake!AO251="","",Intake!AO251)</f>
        <v/>
      </c>
    </row>
    <row r="252">
      <c r="G252" s="22">
        <f>IF(Intake!AO252="","",Intake!AO252)</f>
        <v/>
      </c>
    </row>
    <row r="253">
      <c r="G253" s="22">
        <f>IF(Intake!AO253="","",Intake!AO253)</f>
        <v/>
      </c>
    </row>
    <row r="254">
      <c r="G254" s="22">
        <f>IF(Intake!AO254="","",Intake!AO254)</f>
        <v/>
      </c>
    </row>
    <row r="255">
      <c r="G255" s="22">
        <f>IF(Intake!AO255="","",Intake!AO255)</f>
        <v/>
      </c>
    </row>
    <row r="256">
      <c r="G256" s="22">
        <f>IF(Intake!AO256="","",Intake!AO256)</f>
        <v/>
      </c>
    </row>
    <row r="257">
      <c r="G257" s="22">
        <f>IF(Intake!AO257="","",Intake!AO257)</f>
        <v/>
      </c>
    </row>
    <row r="258">
      <c r="G258" s="22">
        <f>IF(Intake!AO258="","",Intake!AO258)</f>
        <v/>
      </c>
    </row>
    <row r="259">
      <c r="G259" s="22">
        <f>IF(Intake!AO259="","",Intake!AO259)</f>
        <v/>
      </c>
    </row>
    <row r="260">
      <c r="G260" s="22">
        <f>IF(Intake!AO260="","",Intake!AO260)</f>
        <v/>
      </c>
    </row>
    <row r="261">
      <c r="G261" s="22">
        <f>IF(Intake!AO261="","",Intake!AO261)</f>
        <v/>
      </c>
    </row>
    <row r="262">
      <c r="G262" s="22">
        <f>IF(Intake!AO262="","",Intake!AO262)</f>
        <v/>
      </c>
    </row>
    <row r="263">
      <c r="G263" s="22">
        <f>IF(Intake!AO263="","",Intake!AO263)</f>
        <v/>
      </c>
    </row>
    <row r="264">
      <c r="G264" s="22">
        <f>IF(Intake!AO264="","",Intake!AO264)</f>
        <v/>
      </c>
    </row>
    <row r="265">
      <c r="G265" s="22">
        <f>IF(Intake!AO265="","",Intake!AO265)</f>
        <v/>
      </c>
    </row>
    <row r="266">
      <c r="G266" s="22">
        <f>IF(Intake!AO266="","",Intake!AO266)</f>
        <v/>
      </c>
    </row>
    <row r="267">
      <c r="G267" s="22">
        <f>IF(Intake!AO267="","",Intake!AO267)</f>
        <v/>
      </c>
    </row>
    <row r="268">
      <c r="G268" s="22">
        <f>IF(Intake!AO268="","",Intake!AO268)</f>
        <v/>
      </c>
    </row>
    <row r="269">
      <c r="G269" s="22">
        <f>IF(Intake!AO269="","",Intake!AO269)</f>
        <v/>
      </c>
    </row>
    <row r="270">
      <c r="G270" s="22">
        <f>IF(Intake!AO270="","",Intake!AO270)</f>
        <v/>
      </c>
    </row>
    <row r="271">
      <c r="G271" s="22">
        <f>IF(Intake!AO271="","",Intake!AO271)</f>
        <v/>
      </c>
    </row>
    <row r="272">
      <c r="G272" s="22">
        <f>IF(Intake!AO272="","",Intake!AO272)</f>
        <v/>
      </c>
    </row>
    <row r="273">
      <c r="G273" s="22">
        <f>IF(Intake!AO273="","",Intake!AO273)</f>
        <v/>
      </c>
    </row>
    <row r="274">
      <c r="G274" s="22">
        <f>IF(Intake!AO274="","",Intake!AO274)</f>
        <v/>
      </c>
    </row>
    <row r="275">
      <c r="G275" s="22">
        <f>IF(Intake!AO275="","",Intake!AO275)</f>
        <v/>
      </c>
    </row>
    <row r="276">
      <c r="G276" s="22">
        <f>IF(Intake!AO276="","",Intake!AO276)</f>
        <v/>
      </c>
    </row>
    <row r="277">
      <c r="G277" s="22">
        <f>IF(Intake!AO277="","",Intake!AO277)</f>
        <v/>
      </c>
    </row>
    <row r="278">
      <c r="G278" s="22">
        <f>IF(Intake!AO278="","",Intake!AO278)</f>
        <v/>
      </c>
    </row>
    <row r="279">
      <c r="G279" s="22">
        <f>IF(Intake!AO279="","",Intake!AO279)</f>
        <v/>
      </c>
    </row>
    <row r="280">
      <c r="G280" s="22">
        <f>IF(Intake!AO280="","",Intake!AO280)</f>
        <v/>
      </c>
    </row>
    <row r="281">
      <c r="G281" s="22">
        <f>IF(Intake!AO281="","",Intake!AO281)</f>
        <v/>
      </c>
    </row>
    <row r="282">
      <c r="G282" s="22">
        <f>IF(Intake!AO282="","",Intake!AO282)</f>
        <v/>
      </c>
    </row>
    <row r="283">
      <c r="G283" s="22">
        <f>IF(Intake!AO283="","",Intake!AO283)</f>
        <v/>
      </c>
    </row>
    <row r="284">
      <c r="G284" s="22">
        <f>IF(Intake!AO284="","",Intake!AO284)</f>
        <v/>
      </c>
    </row>
    <row r="285">
      <c r="G285" s="22">
        <f>IF(Intake!AO285="","",Intake!AO285)</f>
        <v/>
      </c>
    </row>
    <row r="286">
      <c r="G286" s="22">
        <f>IF(Intake!AO286="","",Intake!AO286)</f>
        <v/>
      </c>
    </row>
    <row r="287">
      <c r="G287" s="22">
        <f>IF(Intake!AO287="","",Intake!AO287)</f>
        <v/>
      </c>
    </row>
    <row r="288">
      <c r="G288" s="22">
        <f>IF(Intake!AO288="","",Intake!AO288)</f>
        <v/>
      </c>
    </row>
    <row r="289">
      <c r="G289" s="22">
        <f>IF(Intake!AO289="","",Intake!AO289)</f>
        <v/>
      </c>
    </row>
    <row r="290">
      <c r="G290" s="22">
        <f>IF(Intake!AO290="","",Intake!AO290)</f>
        <v/>
      </c>
    </row>
    <row r="291">
      <c r="G291" s="22">
        <f>IF(Intake!AO291="","",Intake!AO291)</f>
        <v/>
      </c>
    </row>
    <row r="292">
      <c r="G292" s="22">
        <f>IF(Intake!AO292="","",Intake!AO292)</f>
        <v/>
      </c>
    </row>
    <row r="293">
      <c r="G293" s="22">
        <f>IF(Intake!AO293="","",Intake!AO293)</f>
        <v/>
      </c>
    </row>
    <row r="294">
      <c r="G294" s="22">
        <f>IF(Intake!AO294="","",Intake!AO294)</f>
        <v/>
      </c>
    </row>
    <row r="295">
      <c r="G295" s="22">
        <f>IF(Intake!AO295="","",Intake!AO295)</f>
        <v/>
      </c>
    </row>
    <row r="296">
      <c r="G296" s="22">
        <f>IF(Intake!AO296="","",Intake!AO296)</f>
        <v/>
      </c>
    </row>
    <row r="297">
      <c r="G297" s="22">
        <f>IF(Intake!AO297="","",Intake!AO297)</f>
        <v/>
      </c>
    </row>
    <row r="298">
      <c r="G298" s="22">
        <f>IF(Intake!AO298="","",Intake!AO298)</f>
        <v/>
      </c>
    </row>
    <row r="299">
      <c r="G299" s="22">
        <f>IF(Intake!AO299="","",Intake!AO299)</f>
        <v/>
      </c>
    </row>
    <row r="300">
      <c r="G300" s="22">
        <f>IF(Intake!AO300="","",Intake!AO300)</f>
        <v/>
      </c>
    </row>
    <row r="301">
      <c r="G301" s="22">
        <f>IF(Intake!AO301="","",Intake!AO301)</f>
        <v/>
      </c>
    </row>
    <row r="302">
      <c r="G302" s="22">
        <f>IF(Intake!AO302="","",Intake!AO302)</f>
        <v/>
      </c>
    </row>
    <row r="303">
      <c r="G303" s="22">
        <f>IF(Intake!AO303="","",Intake!AO303)</f>
        <v/>
      </c>
    </row>
    <row r="304">
      <c r="G304" s="22">
        <f>IF(Intake!AO304="","",Intake!AO304)</f>
        <v/>
      </c>
    </row>
    <row r="305">
      <c r="G305" s="22">
        <f>IF(Intake!AO305="","",Intake!AO305)</f>
        <v/>
      </c>
    </row>
    <row r="306">
      <c r="G306" s="22">
        <f>IF(Intake!AO306="","",Intake!AO306)</f>
        <v/>
      </c>
    </row>
    <row r="307">
      <c r="G307" s="22">
        <f>IF(Intake!AO307="","",Intake!AO307)</f>
        <v/>
      </c>
    </row>
    <row r="308">
      <c r="G308" s="22">
        <f>IF(Intake!AO308="","",Intake!AO308)</f>
        <v/>
      </c>
    </row>
    <row r="309">
      <c r="G309" s="22">
        <f>IF(Intake!AO309="","",Intake!AO309)</f>
        <v/>
      </c>
    </row>
    <row r="310">
      <c r="G310" s="22">
        <f>IF(Intake!AO310="","",Intake!AO310)</f>
        <v/>
      </c>
    </row>
    <row r="311">
      <c r="G311" s="22">
        <f>IF(Intake!AO311="","",Intake!AO311)</f>
        <v/>
      </c>
    </row>
    <row r="312">
      <c r="G312" s="22">
        <f>IF(Intake!AO312="","",Intake!AO312)</f>
        <v/>
      </c>
    </row>
    <row r="313">
      <c r="G313" s="22">
        <f>IF(Intake!AO313="","",Intake!AO313)</f>
        <v/>
      </c>
    </row>
    <row r="314">
      <c r="G314" s="22">
        <f>IF(Intake!AO314="","",Intake!AO314)</f>
        <v/>
      </c>
    </row>
    <row r="315">
      <c r="G315" s="22">
        <f>IF(Intake!AO315="","",Intake!AO315)</f>
        <v/>
      </c>
    </row>
    <row r="316">
      <c r="G316" s="22">
        <f>IF(Intake!AO316="","",Intake!AO316)</f>
        <v/>
      </c>
    </row>
    <row r="317">
      <c r="G317" s="22">
        <f>IF(Intake!AO317="","",Intake!AO317)</f>
        <v/>
      </c>
    </row>
    <row r="318">
      <c r="G318" s="22">
        <f>IF(Intake!AO318="","",Intake!AO318)</f>
        <v/>
      </c>
    </row>
    <row r="319">
      <c r="G319" s="22">
        <f>IF(Intake!AO319="","",Intake!AO319)</f>
        <v/>
      </c>
    </row>
    <row r="320">
      <c r="G320" s="22">
        <f>IF(Intake!AO320="","",Intake!AO320)</f>
        <v/>
      </c>
    </row>
    <row r="321">
      <c r="G321" s="22">
        <f>IF(Intake!AO321="","",Intake!AO321)</f>
        <v/>
      </c>
    </row>
    <row r="322">
      <c r="G322" s="22">
        <f>IF(Intake!AO322="","",Intake!AO322)</f>
        <v/>
      </c>
    </row>
    <row r="323">
      <c r="G323" s="22">
        <f>IF(Intake!AO323="","",Intake!AO323)</f>
        <v/>
      </c>
    </row>
    <row r="324">
      <c r="G324" s="22">
        <f>IF(Intake!AO324="","",Intake!AO324)</f>
        <v/>
      </c>
    </row>
    <row r="325">
      <c r="G325" s="22">
        <f>IF(Intake!AO325="","",Intake!AO325)</f>
        <v/>
      </c>
    </row>
    <row r="326">
      <c r="G326" s="22">
        <f>IF(Intake!AO326="","",Intake!AO326)</f>
        <v/>
      </c>
    </row>
    <row r="327">
      <c r="G327" s="22">
        <f>IF(Intake!AO327="","",Intake!AO327)</f>
        <v/>
      </c>
    </row>
    <row r="328">
      <c r="G328" s="22">
        <f>IF(Intake!AO328="","",Intake!AO328)</f>
        <v/>
      </c>
    </row>
    <row r="329">
      <c r="G329" s="22">
        <f>IF(Intake!AO329="","",Intake!AO329)</f>
        <v/>
      </c>
    </row>
    <row r="330">
      <c r="G330" s="22">
        <f>IF(Intake!AO330="","",Intake!AO330)</f>
        <v/>
      </c>
    </row>
    <row r="331">
      <c r="G331" s="22">
        <f>IF(Intake!AO331="","",Intake!AO331)</f>
        <v/>
      </c>
    </row>
    <row r="332">
      <c r="G332" s="22">
        <f>IF(Intake!AO332="","",Intake!AO332)</f>
        <v/>
      </c>
    </row>
    <row r="333">
      <c r="G333" s="22">
        <f>IF(Intake!AO333="","",Intake!AO333)</f>
        <v/>
      </c>
    </row>
    <row r="334">
      <c r="G334" s="22">
        <f>IF(Intake!AO334="","",Intake!AO334)</f>
        <v/>
      </c>
    </row>
    <row r="335">
      <c r="G335" s="22">
        <f>IF(Intake!AO335="","",Intake!AO335)</f>
        <v/>
      </c>
    </row>
    <row r="336">
      <c r="G336" s="22">
        <f>IF(Intake!AO336="","",Intake!AO336)</f>
        <v/>
      </c>
    </row>
    <row r="337">
      <c r="G337" s="22">
        <f>IF(Intake!AO337="","",Intake!AO337)</f>
        <v/>
      </c>
    </row>
    <row r="338">
      <c r="G338" s="22">
        <f>IF(Intake!AO338="","",Intake!AO338)</f>
        <v/>
      </c>
    </row>
    <row r="339">
      <c r="G339" s="22">
        <f>IF(Intake!AO339="","",Intake!AO339)</f>
        <v/>
      </c>
    </row>
    <row r="340">
      <c r="G340" s="22">
        <f>IF(Intake!AO340="","",Intake!AO340)</f>
        <v/>
      </c>
    </row>
    <row r="341">
      <c r="G341" s="22">
        <f>IF(Intake!AO341="","",Intake!AO341)</f>
        <v/>
      </c>
    </row>
    <row r="342">
      <c r="G342" s="22">
        <f>IF(Intake!AO342="","",Intake!AO342)</f>
        <v/>
      </c>
    </row>
    <row r="343">
      <c r="G343" s="22">
        <f>IF(Intake!AO343="","",Intake!AO343)</f>
        <v/>
      </c>
    </row>
    <row r="344">
      <c r="G344" s="22">
        <f>IF(Intake!AO344="","",Intake!AO344)</f>
        <v/>
      </c>
    </row>
    <row r="345">
      <c r="G345" s="22">
        <f>IF(Intake!AO345="","",Intake!AO345)</f>
        <v/>
      </c>
    </row>
    <row r="346">
      <c r="G346" s="22">
        <f>IF(Intake!AO346="","",Intake!AO346)</f>
        <v/>
      </c>
    </row>
    <row r="347">
      <c r="G347" s="22">
        <f>IF(Intake!AO347="","",Intake!AO347)</f>
        <v/>
      </c>
    </row>
    <row r="348">
      <c r="G348" s="22">
        <f>IF(Intake!AO348="","",Intake!AO348)</f>
        <v/>
      </c>
    </row>
    <row r="349">
      <c r="G349" s="22">
        <f>IF(Intake!AO349="","",Intake!AO349)</f>
        <v/>
      </c>
    </row>
    <row r="350">
      <c r="G350" s="22">
        <f>IF(Intake!AO350="","",Intake!AO350)</f>
        <v/>
      </c>
    </row>
    <row r="351">
      <c r="G351" s="22">
        <f>IF(Intake!AO351="","",Intake!AO351)</f>
        <v/>
      </c>
    </row>
    <row r="352">
      <c r="G352" s="22">
        <f>IF(Intake!AO352="","",Intake!AO352)</f>
        <v/>
      </c>
    </row>
    <row r="353">
      <c r="G353" s="22">
        <f>IF(Intake!AO353="","",Intake!AO353)</f>
        <v/>
      </c>
    </row>
    <row r="354">
      <c r="G354" s="22">
        <f>IF(Intake!AO354="","",Intake!AO354)</f>
        <v/>
      </c>
    </row>
    <row r="355">
      <c r="G355" s="22">
        <f>IF(Intake!AO355="","",Intake!AO355)</f>
        <v/>
      </c>
    </row>
    <row r="356">
      <c r="G356" s="22">
        <f>IF(Intake!AO356="","",Intake!AO356)</f>
        <v/>
      </c>
    </row>
    <row r="357">
      <c r="G357" s="22">
        <f>IF(Intake!AO357="","",Intake!AO357)</f>
        <v/>
      </c>
    </row>
    <row r="358">
      <c r="G358" s="22">
        <f>IF(Intake!AO358="","",Intake!AO358)</f>
        <v/>
      </c>
    </row>
    <row r="359">
      <c r="G359" s="22">
        <f>IF(Intake!AO359="","",Intake!AO359)</f>
        <v/>
      </c>
    </row>
    <row r="360">
      <c r="G360" s="22">
        <f>IF(Intake!AO360="","",Intake!AO360)</f>
        <v/>
      </c>
    </row>
    <row r="361">
      <c r="G361" s="22">
        <f>IF(Intake!AO361="","",Intake!AO361)</f>
        <v/>
      </c>
    </row>
    <row r="362">
      <c r="G362" s="22">
        <f>IF(Intake!AO362="","",Intake!AO362)</f>
        <v/>
      </c>
    </row>
    <row r="363">
      <c r="G363" s="22">
        <f>IF(Intake!AO363="","",Intake!AO363)</f>
        <v/>
      </c>
    </row>
    <row r="364">
      <c r="G364" s="22">
        <f>IF(Intake!AO364="","",Intake!AO364)</f>
        <v/>
      </c>
    </row>
    <row r="365">
      <c r="G365" s="22">
        <f>IF(Intake!AO365="","",Intake!AO365)</f>
        <v/>
      </c>
    </row>
    <row r="366">
      <c r="G366" s="22">
        <f>IF(Intake!AO366="","",Intake!AO366)</f>
        <v/>
      </c>
    </row>
    <row r="367">
      <c r="G367" s="22">
        <f>IF(Intake!AO367="","",Intake!AO367)</f>
        <v/>
      </c>
    </row>
    <row r="368">
      <c r="G368" s="22">
        <f>IF(Intake!AO368="","",Intake!AO368)</f>
        <v/>
      </c>
    </row>
    <row r="369">
      <c r="G369" s="22">
        <f>IF(Intake!AO369="","",Intake!AO369)</f>
        <v/>
      </c>
    </row>
    <row r="370">
      <c r="G370" s="22">
        <f>IF(Intake!AO370="","",Intake!AO370)</f>
        <v/>
      </c>
    </row>
    <row r="371">
      <c r="G371" s="22">
        <f>IF(Intake!AO371="","",Intake!AO371)</f>
        <v/>
      </c>
    </row>
    <row r="372">
      <c r="G372" s="22">
        <f>IF(Intake!AO372="","",Intake!AO372)</f>
        <v/>
      </c>
    </row>
    <row r="373">
      <c r="G373" s="22">
        <f>IF(Intake!AO373="","",Intake!AO373)</f>
        <v/>
      </c>
    </row>
    <row r="374">
      <c r="G374" s="22">
        <f>IF(Intake!AO374="","",Intake!AO374)</f>
        <v/>
      </c>
    </row>
    <row r="375">
      <c r="G375" s="22">
        <f>IF(Intake!AO375="","",Intake!AO375)</f>
        <v/>
      </c>
    </row>
    <row r="376">
      <c r="G376" s="22">
        <f>IF(Intake!AO376="","",Intake!AO376)</f>
        <v/>
      </c>
    </row>
    <row r="377">
      <c r="G377" s="22">
        <f>IF(Intake!AO377="","",Intake!AO377)</f>
        <v/>
      </c>
    </row>
    <row r="378">
      <c r="G378" s="22">
        <f>IF(Intake!AO378="","",Intake!AO378)</f>
        <v/>
      </c>
    </row>
    <row r="379">
      <c r="G379" s="22">
        <f>IF(Intake!AO379="","",Intake!AO379)</f>
        <v/>
      </c>
    </row>
    <row r="380">
      <c r="G380" s="22">
        <f>IF(Intake!AO380="","",Intake!AO380)</f>
        <v/>
      </c>
    </row>
    <row r="381">
      <c r="G381" s="22">
        <f>IF(Intake!AO381="","",Intake!AO381)</f>
        <v/>
      </c>
    </row>
    <row r="382">
      <c r="G382" s="22">
        <f>IF(Intake!AO382="","",Intake!AO382)</f>
        <v/>
      </c>
    </row>
    <row r="383">
      <c r="G383" s="22">
        <f>IF(Intake!AO383="","",Intake!AO383)</f>
        <v/>
      </c>
    </row>
    <row r="384">
      <c r="G384" s="22">
        <f>IF(Intake!AO384="","",Intake!AO384)</f>
        <v/>
      </c>
    </row>
    <row r="385">
      <c r="G385" s="22">
        <f>IF(Intake!AO385="","",Intake!AO385)</f>
        <v/>
      </c>
    </row>
    <row r="386">
      <c r="G386" s="22">
        <f>IF(Intake!AO386="","",Intake!AO386)</f>
        <v/>
      </c>
    </row>
    <row r="387">
      <c r="G387" s="22">
        <f>IF(Intake!AO387="","",Intake!AO387)</f>
        <v/>
      </c>
    </row>
    <row r="388">
      <c r="G388" s="22">
        <f>IF(Intake!AO388="","",Intake!AO388)</f>
        <v/>
      </c>
    </row>
    <row r="389">
      <c r="G389" s="22">
        <f>IF(Intake!AO389="","",Intake!AO389)</f>
        <v/>
      </c>
    </row>
    <row r="390">
      <c r="G390" s="22">
        <f>IF(Intake!AO390="","",Intake!AO390)</f>
        <v/>
      </c>
    </row>
    <row r="391">
      <c r="G391" s="22">
        <f>IF(Intake!AO391="","",Intake!AO391)</f>
        <v/>
      </c>
    </row>
    <row r="392">
      <c r="G392" s="22">
        <f>IF(Intake!AO392="","",Intake!AO392)</f>
        <v/>
      </c>
    </row>
    <row r="393">
      <c r="G393" s="22">
        <f>IF(Intake!AO393="","",Intake!AO393)</f>
        <v/>
      </c>
    </row>
    <row r="394">
      <c r="G394" s="22">
        <f>IF(Intake!AO394="","",Intake!AO394)</f>
        <v/>
      </c>
    </row>
    <row r="395">
      <c r="G395" s="22">
        <f>IF(Intake!AO395="","",Intake!AO395)</f>
        <v/>
      </c>
    </row>
    <row r="396">
      <c r="G396" s="22">
        <f>IF(Intake!AO396="","",Intake!AO396)</f>
        <v/>
      </c>
    </row>
    <row r="397">
      <c r="G397" s="22">
        <f>IF(Intake!AO397="","",Intake!AO397)</f>
        <v/>
      </c>
    </row>
    <row r="398">
      <c r="G398" s="22">
        <f>IF(Intake!AO398="","",Intake!AO398)</f>
        <v/>
      </c>
    </row>
    <row r="399">
      <c r="G399" s="22">
        <f>IF(Intake!AO399="","",Intake!AO399)</f>
        <v/>
      </c>
    </row>
    <row r="400">
      <c r="G400" s="22">
        <f>IF(Intake!AO400="","",Intake!AO400)</f>
        <v/>
      </c>
    </row>
    <row r="401">
      <c r="G401" s="22">
        <f>IF(Intake!AO401="","",Intake!AO401)</f>
        <v/>
      </c>
    </row>
    <row r="402">
      <c r="G402" s="22">
        <f>IF(Intake!AO402="","",Intake!AO402)</f>
        <v/>
      </c>
    </row>
    <row r="403">
      <c r="G403" s="22">
        <f>IF(Intake!AO403="","",Intake!AO403)</f>
        <v/>
      </c>
    </row>
    <row r="404">
      <c r="G404" s="22">
        <f>IF(Intake!AO404="","",Intake!AO404)</f>
        <v/>
      </c>
    </row>
    <row r="405">
      <c r="G405" s="22">
        <f>IF(Intake!AO405="","",Intake!AO405)</f>
        <v/>
      </c>
    </row>
    <row r="406">
      <c r="G406" s="22">
        <f>IF(Intake!AO406="","",Intake!AO406)</f>
        <v/>
      </c>
    </row>
    <row r="407">
      <c r="G407" s="22">
        <f>IF(Intake!AO407="","",Intake!AO407)</f>
        <v/>
      </c>
    </row>
    <row r="408">
      <c r="G408" s="22">
        <f>IF(Intake!AO408="","",Intake!AO408)</f>
        <v/>
      </c>
    </row>
    <row r="409">
      <c r="G409" s="22">
        <f>IF(Intake!AO409="","",Intake!AO409)</f>
        <v/>
      </c>
    </row>
    <row r="410">
      <c r="G410" s="22">
        <f>IF(Intake!AO410="","",Intake!AO410)</f>
        <v/>
      </c>
    </row>
    <row r="411">
      <c r="G411" s="22">
        <f>IF(Intake!AO411="","",Intake!AO411)</f>
        <v/>
      </c>
    </row>
    <row r="412">
      <c r="G412" s="22">
        <f>IF(Intake!AO412="","",Intake!AO412)</f>
        <v/>
      </c>
    </row>
    <row r="413">
      <c r="G413" s="22">
        <f>IF(Intake!AO413="","",Intake!AO413)</f>
        <v/>
      </c>
    </row>
    <row r="414">
      <c r="G414" s="22">
        <f>IF(Intake!AO414="","",Intake!AO414)</f>
        <v/>
      </c>
    </row>
    <row r="415">
      <c r="G415" s="22">
        <f>IF(Intake!AO415="","",Intake!AO415)</f>
        <v/>
      </c>
    </row>
    <row r="416">
      <c r="G416" s="22">
        <f>IF(Intake!AO416="","",Intake!AO416)</f>
        <v/>
      </c>
    </row>
    <row r="417">
      <c r="G417" s="22">
        <f>IF(Intake!AO417="","",Intake!AO417)</f>
        <v/>
      </c>
    </row>
    <row r="418">
      <c r="G418" s="22">
        <f>IF(Intake!AO418="","",Intake!AO418)</f>
        <v/>
      </c>
    </row>
    <row r="419">
      <c r="G419" s="22">
        <f>IF(Intake!AO419="","",Intake!AO419)</f>
        <v/>
      </c>
    </row>
    <row r="420">
      <c r="G420" s="22">
        <f>IF(Intake!AO420="","",Intake!AO420)</f>
        <v/>
      </c>
    </row>
    <row r="421">
      <c r="G421" s="22">
        <f>IF(Intake!AO421="","",Intake!AO421)</f>
        <v/>
      </c>
    </row>
    <row r="422">
      <c r="G422" s="22">
        <f>IF(Intake!AO422="","",Intake!AO422)</f>
        <v/>
      </c>
    </row>
    <row r="423">
      <c r="G423" s="22">
        <f>IF(Intake!AO423="","",Intake!AO423)</f>
        <v/>
      </c>
    </row>
    <row r="424">
      <c r="G424" s="22">
        <f>IF(Intake!AO424="","",Intake!AO424)</f>
        <v/>
      </c>
    </row>
    <row r="425">
      <c r="G425" s="22">
        <f>IF(Intake!AO425="","",Intake!AO425)</f>
        <v/>
      </c>
    </row>
    <row r="426">
      <c r="G426" s="22">
        <f>IF(Intake!AO426="","",Intake!AO426)</f>
        <v/>
      </c>
    </row>
    <row r="427">
      <c r="G427" s="22">
        <f>IF(Intake!AO427="","",Intake!AO427)</f>
        <v/>
      </c>
    </row>
    <row r="428">
      <c r="G428" s="22">
        <f>IF(Intake!AO428="","",Intake!AO428)</f>
        <v/>
      </c>
    </row>
    <row r="429">
      <c r="G429" s="22">
        <f>IF(Intake!AO429="","",Intake!AO429)</f>
        <v/>
      </c>
    </row>
    <row r="430">
      <c r="G430" s="22">
        <f>IF(Intake!AO430="","",Intake!AO430)</f>
        <v/>
      </c>
    </row>
    <row r="431">
      <c r="G431" s="22">
        <f>IF(Intake!AO431="","",Intake!AO431)</f>
        <v/>
      </c>
    </row>
    <row r="432">
      <c r="G432" s="22">
        <f>IF(Intake!AO432="","",Intake!AO432)</f>
        <v/>
      </c>
    </row>
    <row r="433">
      <c r="G433" s="22">
        <f>IF(Intake!AO433="","",Intake!AO433)</f>
        <v/>
      </c>
    </row>
    <row r="434">
      <c r="G434" s="22">
        <f>IF(Intake!AO434="","",Intake!AO434)</f>
        <v/>
      </c>
    </row>
    <row r="435">
      <c r="G435" s="22">
        <f>IF(Intake!AO435="","",Intake!AO435)</f>
        <v/>
      </c>
    </row>
    <row r="436">
      <c r="G436" s="22">
        <f>IF(Intake!AO436="","",Intake!AO436)</f>
        <v/>
      </c>
    </row>
    <row r="437">
      <c r="G437" s="22">
        <f>IF(Intake!AO437="","",Intake!AO437)</f>
        <v/>
      </c>
    </row>
    <row r="438">
      <c r="G438" s="22">
        <f>IF(Intake!AO438="","",Intake!AO438)</f>
        <v/>
      </c>
    </row>
    <row r="439">
      <c r="G439" s="22">
        <f>IF(Intake!AO439="","",Intake!AO439)</f>
        <v/>
      </c>
    </row>
    <row r="440">
      <c r="G440" s="22">
        <f>IF(Intake!AO440="","",Intake!AO440)</f>
        <v/>
      </c>
    </row>
    <row r="441">
      <c r="G441" s="22">
        <f>IF(Intake!AO441="","",Intake!AO441)</f>
        <v/>
      </c>
    </row>
    <row r="442">
      <c r="G442" s="22">
        <f>IF(Intake!AO442="","",Intake!AO442)</f>
        <v/>
      </c>
    </row>
    <row r="443">
      <c r="G443" s="22">
        <f>IF(Intake!AO443="","",Intake!AO443)</f>
        <v/>
      </c>
    </row>
    <row r="444">
      <c r="G444" s="22">
        <f>IF(Intake!AO444="","",Intake!AO444)</f>
        <v/>
      </c>
    </row>
    <row r="445">
      <c r="G445" s="22">
        <f>IF(Intake!AO445="","",Intake!AO445)</f>
        <v/>
      </c>
    </row>
    <row r="446">
      <c r="G446" s="22">
        <f>IF(Intake!AO446="","",Intake!AO446)</f>
        <v/>
      </c>
    </row>
    <row r="447">
      <c r="G447" s="22">
        <f>IF(Intake!AO447="","",Intake!AO447)</f>
        <v/>
      </c>
    </row>
    <row r="448">
      <c r="G448" s="22">
        <f>IF(Intake!AO448="","",Intake!AO448)</f>
        <v/>
      </c>
    </row>
    <row r="449">
      <c r="G449" s="22">
        <f>IF(Intake!AO449="","",Intake!AO449)</f>
        <v/>
      </c>
    </row>
    <row r="450">
      <c r="G450" s="22">
        <f>IF(Intake!AO450="","",Intake!AO450)</f>
        <v/>
      </c>
    </row>
    <row r="451">
      <c r="G451" s="22">
        <f>IF(Intake!AO451="","",Intake!AO451)</f>
        <v/>
      </c>
    </row>
    <row r="452">
      <c r="G452" s="22">
        <f>IF(Intake!AO452="","",Intake!AO452)</f>
        <v/>
      </c>
    </row>
    <row r="453">
      <c r="G453" s="22">
        <f>IF(Intake!AO453="","",Intake!AO453)</f>
        <v/>
      </c>
    </row>
    <row r="454">
      <c r="G454" s="22">
        <f>IF(Intake!AO454="","",Intake!AO454)</f>
        <v/>
      </c>
    </row>
    <row r="455">
      <c r="G455" s="22">
        <f>IF(Intake!AO455="","",Intake!AO455)</f>
        <v/>
      </c>
    </row>
    <row r="456">
      <c r="G456" s="22">
        <f>IF(Intake!AO456="","",Intake!AO456)</f>
        <v/>
      </c>
    </row>
    <row r="457">
      <c r="G457" s="22">
        <f>IF(Intake!AO457="","",Intake!AO457)</f>
        <v/>
      </c>
    </row>
    <row r="458">
      <c r="G458" s="22">
        <f>IF(Intake!AO458="","",Intake!AO458)</f>
        <v/>
      </c>
    </row>
    <row r="459">
      <c r="G459" s="22">
        <f>IF(Intake!AO459="","",Intake!AO459)</f>
        <v/>
      </c>
    </row>
    <row r="460">
      <c r="G460" s="22">
        <f>IF(Intake!AO460="","",Intake!AO460)</f>
        <v/>
      </c>
    </row>
    <row r="461">
      <c r="G461" s="22">
        <f>IF(Intake!AO461="","",Intake!AO461)</f>
        <v/>
      </c>
    </row>
    <row r="462">
      <c r="G462" s="22">
        <f>IF(Intake!AO462="","",Intake!AO462)</f>
        <v/>
      </c>
    </row>
    <row r="463">
      <c r="G463" s="22">
        <f>IF(Intake!AO463="","",Intake!AO463)</f>
        <v/>
      </c>
    </row>
    <row r="464">
      <c r="G464" s="22">
        <f>IF(Intake!AO464="","",Intake!AO464)</f>
        <v/>
      </c>
    </row>
    <row r="465">
      <c r="G465" s="22">
        <f>IF(Intake!AO465="","",Intake!AO465)</f>
        <v/>
      </c>
    </row>
    <row r="466">
      <c r="G466" s="22">
        <f>IF(Intake!AO466="","",Intake!AO466)</f>
        <v/>
      </c>
    </row>
    <row r="467">
      <c r="G467" s="22">
        <f>IF(Intake!AO467="","",Intake!AO467)</f>
        <v/>
      </c>
    </row>
    <row r="468">
      <c r="G468" s="22">
        <f>IF(Intake!AO468="","",Intake!AO468)</f>
        <v/>
      </c>
    </row>
    <row r="469">
      <c r="G469" s="22">
        <f>IF(Intake!AO469="","",Intake!AO469)</f>
        <v/>
      </c>
    </row>
    <row r="470">
      <c r="G470" s="22">
        <f>IF(Intake!AO470="","",Intake!AO470)</f>
        <v/>
      </c>
    </row>
    <row r="471">
      <c r="G471" s="22">
        <f>IF(Intake!AO471="","",Intake!AO471)</f>
        <v/>
      </c>
    </row>
    <row r="472">
      <c r="G472" s="22">
        <f>IF(Intake!AO472="","",Intake!AO472)</f>
        <v/>
      </c>
    </row>
    <row r="473">
      <c r="G473" s="22">
        <f>IF(Intake!AO473="","",Intake!AO473)</f>
        <v/>
      </c>
    </row>
    <row r="474">
      <c r="G474" s="22">
        <f>IF(Intake!AO474="","",Intake!AO474)</f>
        <v/>
      </c>
    </row>
    <row r="475">
      <c r="G475" s="22">
        <f>IF(Intake!AO475="","",Intake!AO475)</f>
        <v/>
      </c>
    </row>
    <row r="476">
      <c r="G476" s="22">
        <f>IF(Intake!AO476="","",Intake!AO476)</f>
        <v/>
      </c>
    </row>
    <row r="477">
      <c r="G477" s="22">
        <f>IF(Intake!AO477="","",Intake!AO477)</f>
        <v/>
      </c>
    </row>
    <row r="478">
      <c r="G478" s="22">
        <f>IF(Intake!AO478="","",Intake!AO478)</f>
        <v/>
      </c>
    </row>
    <row r="479">
      <c r="G479" s="22">
        <f>IF(Intake!AO479="","",Intake!AO479)</f>
        <v/>
      </c>
    </row>
    <row r="480">
      <c r="G480" s="22">
        <f>IF(Intake!AO480="","",Intake!AO480)</f>
        <v/>
      </c>
    </row>
    <row r="481">
      <c r="G481" s="22">
        <f>IF(Intake!AO481="","",Intake!AO481)</f>
        <v/>
      </c>
    </row>
    <row r="482">
      <c r="G482" s="22">
        <f>IF(Intake!AO482="","",Intake!AO482)</f>
        <v/>
      </c>
    </row>
    <row r="483">
      <c r="G483" s="22">
        <f>IF(Intake!AO483="","",Intake!AO483)</f>
        <v/>
      </c>
    </row>
    <row r="484">
      <c r="G484" s="22">
        <f>IF(Intake!AO484="","",Intake!AO484)</f>
        <v/>
      </c>
    </row>
    <row r="485">
      <c r="G485" s="22">
        <f>IF(Intake!AO485="","",Intake!AO485)</f>
        <v/>
      </c>
    </row>
    <row r="486">
      <c r="G486" s="22">
        <f>IF(Intake!AO486="","",Intake!AO486)</f>
        <v/>
      </c>
    </row>
    <row r="487">
      <c r="G487" s="22">
        <f>IF(Intake!AO487="","",Intake!AO487)</f>
        <v/>
      </c>
    </row>
    <row r="488">
      <c r="G488" s="22">
        <f>IF(Intake!AO488="","",Intake!AO488)</f>
        <v/>
      </c>
    </row>
    <row r="489">
      <c r="G489" s="22">
        <f>IF(Intake!AO489="","",Intake!AO489)</f>
        <v/>
      </c>
    </row>
    <row r="490">
      <c r="G490" s="22">
        <f>IF(Intake!AO490="","",Intake!AO490)</f>
        <v/>
      </c>
    </row>
    <row r="491">
      <c r="G491" s="22">
        <f>IF(Intake!AO491="","",Intake!AO491)</f>
        <v/>
      </c>
    </row>
    <row r="492">
      <c r="G492" s="22">
        <f>IF(Intake!AO492="","",Intake!AO492)</f>
        <v/>
      </c>
    </row>
    <row r="493">
      <c r="G493" s="22">
        <f>IF(Intake!AO493="","",Intake!AO493)</f>
        <v/>
      </c>
    </row>
    <row r="494">
      <c r="G494" s="22">
        <f>IF(Intake!AO494="","",Intake!AO494)</f>
        <v/>
      </c>
    </row>
    <row r="495">
      <c r="G495" s="22">
        <f>IF(Intake!AO495="","",Intake!AO495)</f>
        <v/>
      </c>
    </row>
    <row r="496">
      <c r="G496" s="22">
        <f>IF(Intake!AO496="","",Intake!AO496)</f>
        <v/>
      </c>
    </row>
    <row r="497">
      <c r="G497" s="22">
        <f>IF(Intake!AO497="","",Intake!AO497)</f>
        <v/>
      </c>
    </row>
    <row r="498">
      <c r="G498" s="22">
        <f>IF(Intake!AO498="","",Intake!AO498)</f>
        <v/>
      </c>
    </row>
    <row r="499">
      <c r="G499" s="22">
        <f>IF(Intake!AO499="","",Intake!AO499)</f>
        <v/>
      </c>
    </row>
    <row r="500">
      <c r="G500" s="22">
        <f>IF(Intake!AO500="","",Intake!AO500)</f>
        <v/>
      </c>
    </row>
    <row r="501">
      <c r="G501" s="22">
        <f>IF(Intake!AO501="","",Intake!AO501)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2026-10-26T22:53:59Z</dcterms:created>
  <dcterms:modified xmlns:dcterms="http://purl.org/dc/terms/" xmlns:xsi="http://www.w3.org/2001/XMLSchema-instance" xsi:type="dcterms:W3CDTF">2026-10-26T22:54:04Z</dcterms:modified>
</cp:coreProperties>
</file>