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 xmlns:r="http://schemas.openxmlformats.org/officeDocument/2006/relationships" name="Summary"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b val="1"/>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5" fillId="3" borderId="1" applyAlignment="1" pivotButton="0" quotePrefix="0" xfId="0">
      <alignment horizontal="left"/>
    </xf>
    <xf numFmtId="164" fontId="5" fillId="3" borderId="1" applyAlignment="1" pivotButton="0" quotePrefix="0" xfId="0">
      <alignment horizontal="left"/>
    </xf>
    <xf numFmtId="164" fontId="10" fillId="4" borderId="1" applyAlignment="1" pivotButton="0" quotePrefix="0" xfId="0">
      <alignment horizontal="left"/>
    </xf>
    <xf numFmtId="0" fontId="3" fillId="6" borderId="1" applyAlignment="1" pivotButton="0" quotePrefix="0" xfId="0">
      <alignment vertical="center" wrapText="1"/>
    </xf>
    <xf numFmtId="0" fontId="3" fillId="7" borderId="1" applyAlignment="1" pivotButton="0" quotePrefix="0" xfId="0">
      <alignment vertical="center" wrapText="1"/>
    </xf>
    <xf numFmtId="0" fontId="10" fillId="0" borderId="1" applyAlignment="1" pivotButton="0" quotePrefix="0" xfId="0">
      <alignment horizontal="center" vertical="center"/>
    </xf>
    <xf numFmtId="0" fontId="6" fillId="3" borderId="1" applyAlignment="1" pivotButton="0" quotePrefix="0" xfId="0">
      <alignment vertical="center" wrapText="1"/>
    </xf>
    <xf numFmtId="0" fontId="6" fillId="3" borderId="1" applyAlignment="1" pivotButton="0" quotePrefix="0" xfId="0">
      <alignment horizontal="center" vertical="center"/>
    </xf>
    <xf numFmtId="164" fontId="10" fillId="4" borderId="1" applyAlignment="1" pivotButton="0" quotePrefix="0" xfId="0">
      <alignment horizontal="center" vertical="center"/>
    </xf>
    <xf numFmtId="0" fontId="5" fillId="3" borderId="1" applyAlignment="1" pivotButton="0" quotePrefix="0" xfId="0">
      <alignment horizontal="center" vertical="center"/>
    </xf>
    <xf numFmtId="164" fontId="6" fillId="3" borderId="1" applyAlignment="1" pivotButton="0" quotePrefix="0" xfId="0">
      <alignment horizontal="center" vertical="center"/>
    </xf>
    <xf numFmtId="0" fontId="11" fillId="4" borderId="1" applyAlignment="1" pivotButton="0" quotePrefix="0" xfId="0">
      <alignment horizontal="center" vertical="center"/>
    </xf>
    <xf numFmtId="0" fontId="6" fillId="4" borderId="1" applyAlignment="1" pivotButton="0" quotePrefix="0" xfId="0">
      <alignment horizontal="left"/>
    </xf>
    <xf numFmtId="0" fontId="6" fillId="4" borderId="1" applyAlignment="1" pivotButton="0" quotePrefix="0" xfId="0">
      <alignment horizontal="center"/>
    </xf>
    <xf numFmtId="9" fontId="6" fillId="4" borderId="1" applyAlignment="1" pivotButton="0" quotePrefix="0" xfId="0">
      <alignment horizontal="center"/>
    </xf>
    <xf numFmtId="0" fontId="5" fillId="4" borderId="1" applyAlignment="1" pivotButton="0" quotePrefix="0" xfId="0">
      <alignment horizontal="left"/>
    </xf>
    <xf numFmtId="0" fontId="5" fillId="4" borderId="1" applyAlignment="1" pivotButton="0" quotePrefix="0" xfId="0">
      <alignment horizontal="center"/>
    </xf>
    <xf numFmtId="9" fontId="5" fillId="4" borderId="1" applyAlignment="1" pivotButton="0" quotePrefix="0" xfId="0">
      <alignment horizontal="center"/>
    </xf>
    <xf numFmtId="164" fontId="6" fillId="4" borderId="1" applyAlignment="1" pivotButton="0" quotePrefix="0" xfId="0">
      <alignment horizontal="center"/>
    </xf>
    <xf numFmtId="0" fontId="6" fillId="3" borderId="1" pivotButton="0" quotePrefix="0" xfId="0"/>
  </cellXfs>
  <cellStyles count="1">
    <cellStyle name="Normal" xfId="0" builtinId="0" hidden="0"/>
  </cellStyles>
  <dxfs count="3">
    <dxf>
      <font>
        <name val="Arial"/>
        <b val="1"/>
        <color rgb="008A1C12"/>
      </font>
    </dxf>
    <dxf>
      <font>
        <name val="Arial"/>
        <b val="1"/>
        <color rgb="008A1C12"/>
      </font>
      <fill>
        <patternFill patternType="solid">
          <bgColor rgb="00F8D9D5"/>
        </patternFill>
      </fill>
    </dxf>
    <dxf>
      <font>
        <name val="Arial"/>
        <strike val="1"/>
        <color rgb="008F849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C8" authorId="0" shapeId="0">
      <text>
        <t>The last working day of the project, for example 2027-01-29. Every due date counts from here. Leave it empty to see EXAMPLE dates.</t>
      </text>
    </comment>
    <comment ref="C9" authorId="0" shapeId="0">
      <text>
        <t>Worked out for you: your end date, or the EXAMPLE date while the end date is empty.</t>
      </text>
    </comment>
    <comment ref="E11" authorId="0" shapeId="0">
      <text>
        <t>Days after the project end date. Negative means before it (-14 is two weeks before). Weekends are not skipped: change the number to move a task.</t>
      </text>
    </comment>
    <comment ref="F11" authorId="0" shapeId="0">
      <text>
        <t>Worked out: end date plus Days from end date. Please do not type here.</t>
      </text>
    </comment>
    <comment ref="J11" authorId="0" shapeId="0">
      <text>
        <t>Done, Overdue (not done and past due), Due this week (due in the next 7 days) or Upcoming.</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Client offboarding checklist</t>
        </is>
      </c>
    </row>
    <row r="3">
      <c r="B3" s="2" t="inlineStr">
        <is>
          <t>26 tasks with due dates worked out from the project end date. Works in Excel and Google Sheets.</t>
        </is>
      </c>
    </row>
    <row r="5">
      <c r="B5" s="3" t="inlineStr">
        <is>
          <t>Step</t>
        </is>
      </c>
      <c r="C5" s="3" t="inlineStr">
        <is>
          <t>What to do</t>
        </is>
      </c>
      <c r="D5" s="3" t="inlineStr">
        <is>
          <t>How</t>
        </is>
      </c>
    </row>
    <row r="6" ht="51" customHeight="1">
      <c r="B6" s="4" t="n">
        <v>1</v>
      </c>
      <c r="C6" s="5" t="inlineStr">
        <is>
          <t>Type the project end date</t>
        </is>
      </c>
      <c r="D6" s="6" t="inlineStr">
        <is>
          <t>On the Checklist tab, fill the yellow boxes at the top: client, project, project lead and the project end date. Until you type an end date, the sheet shows EXAMPLE dates.</t>
        </is>
      </c>
    </row>
    <row r="7" ht="44" customHeight="1">
      <c r="B7" s="4" t="n">
        <v>2</v>
      </c>
      <c r="C7" s="5" t="inlineStr">
        <is>
          <t>Check the due dates</t>
        </is>
      </c>
      <c r="D7" s="6" t="inlineStr">
        <is>
          <t>Each due date is the end date plus "Days from end date". A negative number means before the end date. Change the number if a task should move.</t>
        </is>
      </c>
    </row>
    <row r="8" ht="44" customHeight="1">
      <c r="B8" s="4" t="n">
        <v>3</v>
      </c>
      <c r="C8" s="5" t="inlineStr">
        <is>
          <t>Tick Done as you go</t>
        </is>
      </c>
      <c r="D8" s="6" t="inlineStr">
        <is>
          <t>Pick Yes in the Done? column and add the date in Done on. Status changes to Done, and late tasks show as Overdue.</t>
        </is>
      </c>
    </row>
    <row r="9" ht="51" customHeight="1">
      <c r="B9" s="4" t="n">
        <v>4</v>
      </c>
      <c r="C9" s="5" t="inlineStr">
        <is>
          <t>Make it yours</t>
        </is>
      </c>
      <c r="D9" s="6" t="inlineStr">
        <is>
          <t>Edit any task, or delete one and leave the row blank. Use the blank yellow rows at the bottom for your own tasks: pick a Phase and an Owner, and type the days from the end date.</t>
        </is>
      </c>
    </row>
    <row r="10" ht="44" customHeight="1">
      <c r="B10" s="4" t="n">
        <v>5</v>
      </c>
      <c r="C10" s="5" t="inlineStr">
        <is>
          <t>Read the Summary</t>
        </is>
      </c>
      <c r="D10" s="6" t="inlineStr">
        <is>
          <t>The Summary tab shows progress by phase, open and overdue tasks by owner, and the next task due.</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28" customHeight="1">
      <c r="C18" s="12" t="inlineStr">
        <is>
          <t>Due dates are worked out from the project end date. Negative days fall before it (-14 is two weeks before).</t>
        </is>
      </c>
    </row>
    <row r="19" ht="28" customHeight="1">
      <c r="C19" s="12" t="inlineStr">
        <is>
          <t>Weekends are not skipped. If a due date lands on a Saturday or Sunday, edit "Days from end date" for that task.</t>
        </is>
      </c>
    </row>
    <row r="20" ht="28" customHeight="1">
      <c r="C20" s="12" t="inlineStr">
        <is>
          <t>The tasks are a starting point. Swap in your own, and remove what does not fit your work.</t>
        </is>
      </c>
    </row>
    <row r="21" ht="28" customHeight="1">
      <c r="C21" s="12" t="inlineStr">
        <is>
          <t>Status uses today's date, so it updates each time you open the file.</t>
        </is>
      </c>
    </row>
    <row r="22" ht="28" customHeight="1">
      <c r="C22" s="12" t="inlineStr">
        <is>
          <t>The Summary counts a task once it has text in the Task column.</t>
        </is>
      </c>
    </row>
    <row r="23" ht="28" customHeight="1">
      <c r="C23" s="12" t="inlineStr">
        <is>
          <t>This sheet is a planning aid, not legal advice. Your contract decides what you owe the client at the end.</t>
        </is>
      </c>
    </row>
    <row r="25">
      <c r="B25" s="7" t="inlineStr">
        <is>
          <t>Example data</t>
        </is>
      </c>
    </row>
    <row r="26" ht="32" customHeight="1">
      <c r="C26" s="13" t="inlineStr">
        <is>
          <t>The Checklist uses the EXAMPLE end date 2027-01-29 until you type your own in the Project end date box (C8). The names are left empty on purpose. The tasks are a starting point: swap in your own.</t>
        </is>
      </c>
    </row>
    <row r="28">
      <c r="C28" s="14" t="inlineStr">
        <is>
          <t>Made by HornetForms, hornetforms.com</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K51"/>
  <sheetViews>
    <sheetView workbookViewId="0">
      <pane xSplit="3" ySplit="11" topLeftCell="D12"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62" customWidth="1" min="3" max="3"/>
    <col width="14" customWidth="1" min="4" max="4"/>
    <col width="12" customWidth="1" min="5" max="5"/>
    <col width="13" customWidth="1" min="6" max="6"/>
    <col width="9" customWidth="1" min="7" max="7"/>
    <col width="13" customWidth="1" min="8" max="8"/>
    <col width="30" customWidth="1" min="9" max="9"/>
    <col width="15" customWidth="1" min="10" max="10"/>
    <col hidden="1" width="13" customWidth="1" min="11" max="11"/>
  </cols>
  <sheetData>
    <row r="1">
      <c r="A1" s="15" t="inlineStr">
        <is>
          <t>Client offboarding checklist</t>
        </is>
      </c>
    </row>
    <row r="2">
      <c r="A2" s="16" t="inlineStr">
        <is>
          <t>Type the project end date once. Due dates and status fill in on their own. Tick Done as you go. Add your own tasks in the blank rows at the bottom.</t>
        </is>
      </c>
    </row>
    <row r="3">
      <c r="A3" s="17">
        <f>IF($C$8="","Showing EXAMPLE dates. Type the real project end date in C8.","")</f>
        <v/>
      </c>
    </row>
    <row r="5">
      <c r="B5" s="18" t="inlineStr">
        <is>
          <t>Client</t>
        </is>
      </c>
      <c r="C5" s="19" t="n"/>
    </row>
    <row r="6">
      <c r="B6" s="18" t="inlineStr">
        <is>
          <t>Project</t>
        </is>
      </c>
      <c r="C6" s="19" t="n"/>
    </row>
    <row r="7">
      <c r="B7" s="18" t="inlineStr">
        <is>
          <t>Project lead</t>
        </is>
      </c>
      <c r="C7" s="19" t="n"/>
    </row>
    <row r="8">
      <c r="B8" s="18" t="inlineStr">
        <is>
          <t>Project end date</t>
        </is>
      </c>
      <c r="C8" s="20" t="n"/>
    </row>
    <row r="9">
      <c r="B9" s="18" t="inlineStr">
        <is>
          <t>End date used</t>
        </is>
      </c>
      <c r="C9" s="21">
        <f>IF($C$8="",DATE(2027,1,29),$C$8)</f>
        <v/>
      </c>
    </row>
    <row r="11" ht="32" customHeight="1">
      <c r="A11" s="3" t="inlineStr">
        <is>
          <t>#</t>
        </is>
      </c>
      <c r="B11" s="3" t="inlineStr">
        <is>
          <t>Phase</t>
        </is>
      </c>
      <c r="C11" s="3" t="inlineStr">
        <is>
          <t>Task</t>
        </is>
      </c>
      <c r="D11" s="3" t="inlineStr">
        <is>
          <t>Owner</t>
        </is>
      </c>
      <c r="E11" s="22" t="inlineStr">
        <is>
          <t>Days from end date</t>
        </is>
      </c>
      <c r="F11" s="23" t="inlineStr">
        <is>
          <t>Due date</t>
        </is>
      </c>
      <c r="G11" s="22" t="inlineStr">
        <is>
          <t>Done?</t>
        </is>
      </c>
      <c r="H11" s="22" t="inlineStr">
        <is>
          <t>Done on</t>
        </is>
      </c>
      <c r="I11" s="22" t="inlineStr">
        <is>
          <t>Notes</t>
        </is>
      </c>
      <c r="J11" s="23" t="inlineStr">
        <is>
          <t>Status</t>
        </is>
      </c>
      <c r="K11" t="inlineStr">
        <is>
          <t>Open due date (helper)</t>
        </is>
      </c>
    </row>
    <row r="12" ht="28" customHeight="1">
      <c r="A12" s="24" t="n">
        <v>1</v>
      </c>
      <c r="B12" s="25" t="inlineStr">
        <is>
          <t>Two weeks out</t>
        </is>
      </c>
      <c r="C12" s="25" t="inlineStr">
        <is>
          <t>Confirm the end date in writing, and what "done" means for the last deliverables</t>
        </is>
      </c>
      <c r="D12" s="25" t="inlineStr">
        <is>
          <t>Account lead</t>
        </is>
      </c>
      <c r="E12" s="26" t="n">
        <v>-14</v>
      </c>
      <c r="F12" s="27">
        <f>IF(OR($E12="",$C$9=""),"",$C$9+$E12)</f>
        <v/>
      </c>
      <c r="G12" s="28" t="n"/>
      <c r="H12" s="29" t="n"/>
      <c r="I12" s="25" t="n"/>
      <c r="J12" s="30">
        <f>IF($C12="","",IF($G12="Yes","Done",IF($F12="","",IF($F12&lt;TODAY(),"Overdue",IF($F12&lt;=TODAY()+7,"Due this week","Upcoming")))))</f>
        <v/>
      </c>
      <c r="K12">
        <f>IF(AND($C12&lt;&gt;"",$G12&lt;&gt;"Yes",ISNUMBER($F12)),$F12,"")</f>
        <v/>
      </c>
    </row>
    <row r="13" ht="28" customHeight="1">
      <c r="A13" s="24" t="n">
        <v>2</v>
      </c>
      <c r="B13" s="25" t="inlineStr">
        <is>
          <t>Two weeks out</t>
        </is>
      </c>
      <c r="C13" s="25" t="inlineStr">
        <is>
          <t>List every open deliverable and agree what ships before the end date</t>
        </is>
      </c>
      <c r="D13" s="25" t="inlineStr">
        <is>
          <t>Project lead</t>
        </is>
      </c>
      <c r="E13" s="26" t="n">
        <v>-14</v>
      </c>
      <c r="F13" s="27">
        <f>IF(OR($E13="",$C$9=""),"",$C$9+$E13)</f>
        <v/>
      </c>
      <c r="G13" s="28" t="n"/>
      <c r="H13" s="29" t="n"/>
      <c r="I13" s="25" t="n"/>
      <c r="J13" s="30">
        <f>IF($C13="","",IF($G13="Yes","Done",IF($F13="","",IF($F13&lt;TODAY(),"Overdue",IF($F13&lt;=TODAY()+7,"Due this week","Upcoming")))))</f>
        <v/>
      </c>
      <c r="K13">
        <f>IF(AND($C13&lt;&gt;"",$G13&lt;&gt;"Yes",ISNUMBER($F13)),$F13,"")</f>
        <v/>
      </c>
    </row>
    <row r="14" ht="28" customHeight="1">
      <c r="A14" s="24" t="n">
        <v>3</v>
      </c>
      <c r="B14" s="25" t="inlineStr">
        <is>
          <t>Two weeks out</t>
        </is>
      </c>
      <c r="C14" s="25" t="inlineStr">
        <is>
          <t>Read the contract for what you owe at the end: files, source files, licences, notice</t>
        </is>
      </c>
      <c r="D14" s="25" t="inlineStr">
        <is>
          <t>Account lead</t>
        </is>
      </c>
      <c r="E14" s="26" t="n">
        <v>-12</v>
      </c>
      <c r="F14" s="27">
        <f>IF(OR($E14="",$C$9=""),"",$C$9+$E14)</f>
        <v/>
      </c>
      <c r="G14" s="28" t="n"/>
      <c r="H14" s="29" t="n"/>
      <c r="I14" s="25" t="n"/>
      <c r="J14" s="30">
        <f>IF($C14="","",IF($G14="Yes","Done",IF($F14="","",IF($F14&lt;TODAY(),"Overdue",IF($F14&lt;=TODAY()+7,"Due this week","Upcoming")))))</f>
        <v/>
      </c>
      <c r="K14">
        <f>IF(AND($C14&lt;&gt;"",$G14&lt;&gt;"Yes",ISNUMBER($F14)),$F14,"")</f>
        <v/>
      </c>
    </row>
    <row r="15" ht="28" customHeight="1">
      <c r="A15" s="24" t="n">
        <v>4</v>
      </c>
      <c r="B15" s="25" t="inlineStr">
        <is>
          <t>Two weeks out</t>
        </is>
      </c>
      <c r="C15" s="25" t="inlineStr">
        <is>
          <t>List every client account your team can reach, and every place the client can reach in your tools</t>
        </is>
      </c>
      <c r="D15" s="25" t="inlineStr">
        <is>
          <t>Project lead</t>
        </is>
      </c>
      <c r="E15" s="26" t="n">
        <v>-12</v>
      </c>
      <c r="F15" s="27">
        <f>IF(OR($E15="",$C$9=""),"",$C$9+$E15)</f>
        <v/>
      </c>
      <c r="G15" s="28" t="n"/>
      <c r="H15" s="29" t="n"/>
      <c r="I15" s="25" t="n"/>
      <c r="J15" s="30">
        <f>IF($C15="","",IF($G15="Yes","Done",IF($F15="","",IF($F15&lt;TODAY(),"Overdue",IF($F15&lt;=TODAY()+7,"Due this week","Upcoming")))))</f>
        <v/>
      </c>
      <c r="K15">
        <f>IF(AND($C15&lt;&gt;"",$G15&lt;&gt;"Yes",ISNUMBER($F15)),$F15,"")</f>
        <v/>
      </c>
    </row>
    <row r="16" ht="28" customHeight="1">
      <c r="A16" s="24" t="n">
        <v>5</v>
      </c>
      <c r="B16" s="25" t="inlineStr">
        <is>
          <t>Two weeks out</t>
        </is>
      </c>
      <c r="C16" s="25" t="inlineStr">
        <is>
          <t>Tell the client what they will get, in which format and by which date</t>
        </is>
      </c>
      <c r="D16" s="25" t="inlineStr">
        <is>
          <t>Account lead</t>
        </is>
      </c>
      <c r="E16" s="26" t="n">
        <v>-10</v>
      </c>
      <c r="F16" s="27">
        <f>IF(OR($E16="",$C$9=""),"",$C$9+$E16)</f>
        <v/>
      </c>
      <c r="G16" s="28" t="n"/>
      <c r="H16" s="29" t="n"/>
      <c r="I16" s="25" t="n"/>
      <c r="J16" s="30">
        <f>IF($C16="","",IF($G16="Yes","Done",IF($F16="","",IF($F16&lt;TODAY(),"Overdue",IF($F16&lt;=TODAY()+7,"Due this week","Upcoming")))))</f>
        <v/>
      </c>
      <c r="K16">
        <f>IF(AND($C16&lt;&gt;"",$G16&lt;&gt;"Yes",ISNUMBER($F16)),$F16,"")</f>
        <v/>
      </c>
    </row>
    <row r="17">
      <c r="A17" s="24" t="n">
        <v>6</v>
      </c>
      <c r="B17" s="25" t="inlineStr">
        <is>
          <t>Two weeks out</t>
        </is>
      </c>
      <c r="C17" s="25" t="inlineStr">
        <is>
          <t>Book a 30-minute wrap-up call for the last week</t>
        </is>
      </c>
      <c r="D17" s="25" t="inlineStr">
        <is>
          <t>Account lead</t>
        </is>
      </c>
      <c r="E17" s="26" t="n">
        <v>-10</v>
      </c>
      <c r="F17" s="27">
        <f>IF(OR($E17="",$C$9=""),"",$C$9+$E17)</f>
        <v/>
      </c>
      <c r="G17" s="28" t="n"/>
      <c r="H17" s="29" t="n"/>
      <c r="I17" s="25" t="n"/>
      <c r="J17" s="30">
        <f>IF($C17="","",IF($G17="Yes","Done",IF($F17="","",IF($F17&lt;TODAY(),"Overdue",IF($F17&lt;=TODAY()+7,"Due this week","Upcoming")))))</f>
        <v/>
      </c>
      <c r="K17">
        <f>IF(AND($C17&lt;&gt;"",$G17&lt;&gt;"Yes",ISNUMBER($F17)),$F17,"")</f>
        <v/>
      </c>
    </row>
    <row r="18" ht="28" customHeight="1">
      <c r="A18" s="24" t="n">
        <v>7</v>
      </c>
      <c r="B18" s="25" t="inlineStr">
        <is>
          <t>Two weeks out</t>
        </is>
      </c>
      <c r="C18" s="25" t="inlineStr">
        <is>
          <t>Write plain how-to notes: how things work, renewal dates, who to call</t>
        </is>
      </c>
      <c r="D18" s="25" t="inlineStr">
        <is>
          <t>Team</t>
        </is>
      </c>
      <c r="E18" s="26" t="n">
        <v>-8</v>
      </c>
      <c r="F18" s="27">
        <f>IF(OR($E18="",$C$9=""),"",$C$9+$E18)</f>
        <v/>
      </c>
      <c r="G18" s="28" t="n"/>
      <c r="H18" s="29" t="n"/>
      <c r="I18" s="25" t="n"/>
      <c r="J18" s="30">
        <f>IF($C18="","",IF($G18="Yes","Done",IF($F18="","",IF($F18&lt;TODAY(),"Overdue",IF($F18&lt;=TODAY()+7,"Due this week","Upcoming")))))</f>
        <v/>
      </c>
      <c r="K18">
        <f>IF(AND($C18&lt;&gt;"",$G18&lt;&gt;"Yes",ISNUMBER($F18)),$F18,"")</f>
        <v/>
      </c>
    </row>
    <row r="19" ht="28" customHeight="1">
      <c r="A19" s="24" t="n">
        <v>8</v>
      </c>
      <c r="B19" s="25" t="inlineStr">
        <is>
          <t>Last week</t>
        </is>
      </c>
      <c r="C19" s="25" t="inlineStr">
        <is>
          <t>Deliver the final work and ask the client to confirm they have it</t>
        </is>
      </c>
      <c r="D19" s="25" t="inlineStr">
        <is>
          <t>Project lead</t>
        </is>
      </c>
      <c r="E19" s="26" t="n">
        <v>-5</v>
      </c>
      <c r="F19" s="27">
        <f>IF(OR($E19="",$C$9=""),"",$C$9+$E19)</f>
        <v/>
      </c>
      <c r="G19" s="28" t="n"/>
      <c r="H19" s="29" t="n"/>
      <c r="I19" s="25" t="n"/>
      <c r="J19" s="30">
        <f>IF($C19="","",IF($G19="Yes","Done",IF($F19="","",IF($F19&lt;TODAY(),"Overdue",IF($F19&lt;=TODAY()+7,"Due this week","Upcoming")))))</f>
        <v/>
      </c>
      <c r="K19">
        <f>IF(AND($C19&lt;&gt;"",$G19&lt;&gt;"Yes",ISNUMBER($F19)),$F19,"")</f>
        <v/>
      </c>
    </row>
    <row r="20" ht="28" customHeight="1">
      <c r="A20" s="24" t="n">
        <v>9</v>
      </c>
      <c r="B20" s="25" t="inlineStr">
        <is>
          <t>Last week</t>
        </is>
      </c>
      <c r="C20" s="25" t="inlineStr">
        <is>
          <t>Put final files, source files, fonts and licences in one shared folder</t>
        </is>
      </c>
      <c r="D20" s="25" t="inlineStr">
        <is>
          <t>Team</t>
        </is>
      </c>
      <c r="E20" s="26" t="n">
        <v>-5</v>
      </c>
      <c r="F20" s="27">
        <f>IF(OR($E20="",$C$9=""),"",$C$9+$E20)</f>
        <v/>
      </c>
      <c r="G20" s="28" t="n"/>
      <c r="H20" s="29" t="n"/>
      <c r="I20" s="25" t="n"/>
      <c r="J20" s="30">
        <f>IF($C20="","",IF($G20="Yes","Done",IF($F20="","",IF($F20&lt;TODAY(),"Overdue",IF($F20&lt;=TODAY()+7,"Due this week","Upcoming")))))</f>
        <v/>
      </c>
      <c r="K20">
        <f>IF(AND($C20&lt;&gt;"",$G20&lt;&gt;"Yes",ISNUMBER($F20)),$F20,"")</f>
        <v/>
      </c>
    </row>
    <row r="21" ht="28" customHeight="1">
      <c r="A21" s="24" t="n">
        <v>10</v>
      </c>
      <c r="B21" s="25" t="inlineStr">
        <is>
          <t>Last week</t>
        </is>
      </c>
      <c r="C21" s="25" t="inlineStr">
        <is>
          <t>Move ownership of domains, ad accounts, analytics and other client accounts to the client</t>
        </is>
      </c>
      <c r="D21" s="25" t="inlineStr">
        <is>
          <t>Project lead</t>
        </is>
      </c>
      <c r="E21" s="26" t="n">
        <v>-4</v>
      </c>
      <c r="F21" s="27">
        <f>IF(OR($E21="",$C$9=""),"",$C$9+$E21)</f>
        <v/>
      </c>
      <c r="G21" s="28" t="n"/>
      <c r="H21" s="29" t="n"/>
      <c r="I21" s="25" t="n"/>
      <c r="J21" s="30">
        <f>IF($C21="","",IF($G21="Yes","Done",IF($F21="","",IF($F21&lt;TODAY(),"Overdue",IF($F21&lt;=TODAY()+7,"Due this week","Upcoming")))))</f>
        <v/>
      </c>
      <c r="K21">
        <f>IF(AND($C21&lt;&gt;"",$G21&lt;&gt;"Yes",ISNUMBER($F21)),$F21,"")</f>
        <v/>
      </c>
    </row>
    <row r="22" ht="28" customHeight="1">
      <c r="A22" s="24" t="n">
        <v>11</v>
      </c>
      <c r="B22" s="25" t="inlineStr">
        <is>
          <t>Last week</t>
        </is>
      </c>
      <c r="C22" s="25" t="inlineStr">
        <is>
          <t>Hold the wrap-up call: what went well, what is still open, what comes next</t>
        </is>
      </c>
      <c r="D22" s="25" t="inlineStr">
        <is>
          <t>Account lead</t>
        </is>
      </c>
      <c r="E22" s="26" t="n">
        <v>-3</v>
      </c>
      <c r="F22" s="27">
        <f>IF(OR($E22="",$C$9=""),"",$C$9+$E22)</f>
        <v/>
      </c>
      <c r="G22" s="28" t="n"/>
      <c r="H22" s="29" t="n"/>
      <c r="I22" s="25" t="n"/>
      <c r="J22" s="30">
        <f>IF($C22="","",IF($G22="Yes","Done",IF($F22="","",IF($F22&lt;TODAY(),"Overdue",IF($F22&lt;=TODAY()+7,"Due this week","Upcoming")))))</f>
        <v/>
      </c>
      <c r="K22">
        <f>IF(AND($C22&lt;&gt;"",$G22&lt;&gt;"Yes",ISNUMBER($F22)),$F22,"")</f>
        <v/>
      </c>
    </row>
    <row r="23" ht="28" customHeight="1">
      <c r="A23" s="24" t="n">
        <v>12</v>
      </c>
      <c r="B23" s="25" t="inlineStr">
        <is>
          <t>Last week</t>
        </is>
      </c>
      <c r="C23" s="25" t="inlineStr">
        <is>
          <t>Send the final invoice from your billing tool and check that earlier invoices are paid</t>
        </is>
      </c>
      <c r="D23" s="25" t="inlineStr">
        <is>
          <t>Finance</t>
        </is>
      </c>
      <c r="E23" s="26" t="n">
        <v>-2</v>
      </c>
      <c r="F23" s="27">
        <f>IF(OR($E23="",$C$9=""),"",$C$9+$E23)</f>
        <v/>
      </c>
      <c r="G23" s="28" t="n"/>
      <c r="H23" s="29" t="n"/>
      <c r="I23" s="25" t="n"/>
      <c r="J23" s="30">
        <f>IF($C23="","",IF($G23="Yes","Done",IF($F23="","",IF($F23&lt;TODAY(),"Overdue",IF($F23&lt;=TODAY()+7,"Due this week","Upcoming")))))</f>
        <v/>
      </c>
      <c r="K23">
        <f>IF(AND($C23&lt;&gt;"",$G23&lt;&gt;"Yes",ISNUMBER($F23)),$F23,"")</f>
        <v/>
      </c>
    </row>
    <row r="24" ht="28" customHeight="1">
      <c r="A24" s="24" t="n">
        <v>13</v>
      </c>
      <c r="B24" s="25" t="inlineStr">
        <is>
          <t>Last week</t>
        </is>
      </c>
      <c r="C24" s="25" t="inlineStr">
        <is>
          <t>Send the offboarding email with the folder link, the notes and the access list</t>
        </is>
      </c>
      <c r="D24" s="25" t="inlineStr">
        <is>
          <t>Account lead</t>
        </is>
      </c>
      <c r="E24" s="26" t="n">
        <v>-1</v>
      </c>
      <c r="F24" s="27">
        <f>IF(OR($E24="",$C$9=""),"",$C$9+$E24)</f>
        <v/>
      </c>
      <c r="G24" s="28" t="n"/>
      <c r="H24" s="29" t="n"/>
      <c r="I24" s="25" t="n"/>
      <c r="J24" s="30">
        <f>IF($C24="","",IF($G24="Yes","Done",IF($F24="","",IF($F24&lt;TODAY(),"Overdue",IF($F24&lt;=TODAY()+7,"Due this week","Upcoming")))))</f>
        <v/>
      </c>
      <c r="K24">
        <f>IF(AND($C24&lt;&gt;"",$G24&lt;&gt;"Yes",ISNUMBER($F24)),$F24,"")</f>
        <v/>
      </c>
    </row>
    <row r="25" ht="28" customHeight="1">
      <c r="A25" s="24" t="n">
        <v>14</v>
      </c>
      <c r="B25" s="25" t="inlineStr">
        <is>
          <t>End date</t>
        </is>
      </c>
      <c r="C25" s="25" t="inlineStr">
        <is>
          <t>Remove your team from the client's accounts, or ask the client to remove you</t>
        </is>
      </c>
      <c r="D25" s="25" t="inlineStr">
        <is>
          <t>Project lead</t>
        </is>
      </c>
      <c r="E25" s="26" t="n">
        <v>0</v>
      </c>
      <c r="F25" s="27">
        <f>IF(OR($E25="",$C$9=""),"",$C$9+$E25)</f>
        <v/>
      </c>
      <c r="G25" s="28" t="n"/>
      <c r="H25" s="29" t="n"/>
      <c r="I25" s="25" t="n"/>
      <c r="J25" s="30">
        <f>IF($C25="","",IF($G25="Yes","Done",IF($F25="","",IF($F25&lt;TODAY(),"Overdue",IF($F25&lt;=TODAY()+7,"Due this week","Upcoming")))))</f>
        <v/>
      </c>
      <c r="K25">
        <f>IF(AND($C25&lt;&gt;"",$G25&lt;&gt;"Yes",ISNUMBER($F25)),$F25,"")</f>
        <v/>
      </c>
    </row>
    <row r="26" ht="28" customHeight="1">
      <c r="A26" s="24" t="n">
        <v>15</v>
      </c>
      <c r="B26" s="25" t="inlineStr">
        <is>
          <t>End date</t>
        </is>
      </c>
      <c r="C26" s="25" t="inlineStr">
        <is>
          <t>Remove the client from your project board, chat channels and shared drives</t>
        </is>
      </c>
      <c r="D26" s="25" t="inlineStr">
        <is>
          <t>Project lead</t>
        </is>
      </c>
      <c r="E26" s="26" t="n">
        <v>0</v>
      </c>
      <c r="F26" s="27">
        <f>IF(OR($E26="",$C$9=""),"",$C$9+$E26)</f>
        <v/>
      </c>
      <c r="G26" s="28" t="n"/>
      <c r="H26" s="29" t="n"/>
      <c r="I26" s="25" t="n"/>
      <c r="J26" s="30">
        <f>IF($C26="","",IF($G26="Yes","Done",IF($F26="","",IF($F26&lt;TODAY(),"Overdue",IF($F26&lt;=TODAY()+7,"Due this week","Upcoming")))))</f>
        <v/>
      </c>
      <c r="K26">
        <f>IF(AND($C26&lt;&gt;"",$G26&lt;&gt;"Yes",ISNUMBER($F26)),$F26,"")</f>
        <v/>
      </c>
    </row>
    <row r="27" ht="28" customHeight="1">
      <c r="A27" s="24" t="n">
        <v>16</v>
      </c>
      <c r="B27" s="25" t="inlineStr">
        <is>
          <t>End date</t>
        </is>
      </c>
      <c r="C27" s="25" t="inlineStr">
        <is>
          <t>Change shared passwords and delete saved client logins from your password manager</t>
        </is>
      </c>
      <c r="D27" s="25" t="inlineStr">
        <is>
          <t>Team</t>
        </is>
      </c>
      <c r="E27" s="26" t="n">
        <v>0</v>
      </c>
      <c r="F27" s="27">
        <f>IF(OR($E27="",$C$9=""),"",$C$9+$E27)</f>
        <v/>
      </c>
      <c r="G27" s="28" t="n"/>
      <c r="H27" s="29" t="n"/>
      <c r="I27" s="25" t="n"/>
      <c r="J27" s="30">
        <f>IF($C27="","",IF($G27="Yes","Done",IF($F27="","",IF($F27&lt;TODAY(),"Overdue",IF($F27&lt;=TODAY()+7,"Due this week","Upcoming")))))</f>
        <v/>
      </c>
      <c r="K27">
        <f>IF(AND($C27&lt;&gt;"",$G27&lt;&gt;"Yes",ISNUMBER($F27)),$F27,"")</f>
        <v/>
      </c>
    </row>
    <row r="28" ht="28" customHeight="1">
      <c r="A28" s="24" t="n">
        <v>17</v>
      </c>
      <c r="B28" s="25" t="inlineStr">
        <is>
          <t>End date</t>
        </is>
      </c>
      <c r="C28" s="25" t="inlineStr">
        <is>
          <t>Turn off scheduled posts, automations and forms that still run for this project</t>
        </is>
      </c>
      <c r="D28" s="25" t="inlineStr">
        <is>
          <t>Team</t>
        </is>
      </c>
      <c r="E28" s="26" t="n">
        <v>0</v>
      </c>
      <c r="F28" s="27">
        <f>IF(OR($E28="",$C$9=""),"",$C$9+$E28)</f>
        <v/>
      </c>
      <c r="G28" s="28" t="n"/>
      <c r="H28" s="29" t="n"/>
      <c r="I28" s="25" t="n"/>
      <c r="J28" s="30">
        <f>IF($C28="","",IF($G28="Yes","Done",IF($F28="","",IF($F28&lt;TODAY(),"Overdue",IF($F28&lt;=TODAY()+7,"Due this week","Upcoming")))))</f>
        <v/>
      </c>
      <c r="K28">
        <f>IF(AND($C28&lt;&gt;"",$G28&lt;&gt;"Yes",ISNUMBER($F28)),$F28,"")</f>
        <v/>
      </c>
    </row>
    <row r="29">
      <c r="A29" s="24" t="n">
        <v>18</v>
      </c>
      <c r="B29" s="25" t="inlineStr">
        <is>
          <t>After the end date</t>
        </is>
      </c>
      <c r="C29" s="25" t="inlineStr">
        <is>
          <t>Update your client list with the end date and the main contact</t>
        </is>
      </c>
      <c r="D29" s="25" t="inlineStr">
        <is>
          <t>Account lead</t>
        </is>
      </c>
      <c r="E29" s="26" t="n">
        <v>1</v>
      </c>
      <c r="F29" s="27">
        <f>IF(OR($E29="",$C$9=""),"",$C$9+$E29)</f>
        <v/>
      </c>
      <c r="G29" s="28" t="n"/>
      <c r="H29" s="29" t="n"/>
      <c r="I29" s="25" t="n"/>
      <c r="J29" s="30">
        <f>IF($C29="","",IF($G29="Yes","Done",IF($F29="","",IF($F29&lt;TODAY(),"Overdue",IF($F29&lt;=TODAY()+7,"Due this week","Upcoming")))))</f>
        <v/>
      </c>
      <c r="K29">
        <f>IF(AND($C29&lt;&gt;"",$G29&lt;&gt;"Yes",ISNUMBER($F29)),$F29,"")</f>
        <v/>
      </c>
    </row>
    <row r="30">
      <c r="A30" s="24" t="n">
        <v>19</v>
      </c>
      <c r="B30" s="25" t="inlineStr">
        <is>
          <t>After the end date</t>
        </is>
      </c>
      <c r="C30" s="25" t="inlineStr">
        <is>
          <t>Send a short feedback form</t>
        </is>
      </c>
      <c r="D30" s="25" t="inlineStr">
        <is>
          <t>Account lead</t>
        </is>
      </c>
      <c r="E30" s="26" t="n">
        <v>3</v>
      </c>
      <c r="F30" s="27">
        <f>IF(OR($E30="",$C$9=""),"",$C$9+$E30)</f>
        <v/>
      </c>
      <c r="G30" s="28" t="n"/>
      <c r="H30" s="29" t="n"/>
      <c r="I30" s="25" t="n"/>
      <c r="J30" s="30">
        <f>IF($C30="","",IF($G30="Yes","Done",IF($F30="","",IF($F30&lt;TODAY(),"Overdue",IF($F30&lt;=TODAY()+7,"Due this week","Upcoming")))))</f>
        <v/>
      </c>
      <c r="K30">
        <f>IF(AND($C30&lt;&gt;"",$G30&lt;&gt;"Yes",ISNUMBER($F30)),$F30,"")</f>
        <v/>
      </c>
    </row>
    <row r="31">
      <c r="A31" s="24" t="n">
        <v>20</v>
      </c>
      <c r="B31" s="25" t="inlineStr">
        <is>
          <t>After the end date</t>
        </is>
      </c>
      <c r="C31" s="25" t="inlineStr">
        <is>
          <t>Hold an internal review: what to repeat and what to change</t>
        </is>
      </c>
      <c r="D31" s="25" t="inlineStr">
        <is>
          <t>Project lead</t>
        </is>
      </c>
      <c r="E31" s="26" t="n">
        <v>7</v>
      </c>
      <c r="F31" s="27">
        <f>IF(OR($E31="",$C$9=""),"",$C$9+$E31)</f>
        <v/>
      </c>
      <c r="G31" s="28" t="n"/>
      <c r="H31" s="29" t="n"/>
      <c r="I31" s="25" t="n"/>
      <c r="J31" s="30">
        <f>IF($C31="","",IF($G31="Yes","Done",IF($F31="","",IF($F31&lt;TODAY(),"Overdue",IF($F31&lt;=TODAY()+7,"Due this week","Upcoming")))))</f>
        <v/>
      </c>
      <c r="K31">
        <f>IF(AND($C31&lt;&gt;"",$G31&lt;&gt;"Yes",ISNUMBER($F31)),$F31,"")</f>
        <v/>
      </c>
    </row>
    <row r="32">
      <c r="A32" s="24" t="n">
        <v>21</v>
      </c>
      <c r="B32" s="25" t="inlineStr">
        <is>
          <t>After the end date</t>
        </is>
      </c>
      <c r="C32" s="25" t="inlineStr">
        <is>
          <t>Ask for a testimonial if the feedback was good</t>
        </is>
      </c>
      <c r="D32" s="25" t="inlineStr">
        <is>
          <t>Account lead</t>
        </is>
      </c>
      <c r="E32" s="26" t="n">
        <v>7</v>
      </c>
      <c r="F32" s="27">
        <f>IF(OR($E32="",$C$9=""),"",$C$9+$E32)</f>
        <v/>
      </c>
      <c r="G32" s="28" t="n"/>
      <c r="H32" s="29" t="n"/>
      <c r="I32" s="25" t="n"/>
      <c r="J32" s="30">
        <f>IF($C32="","",IF($G32="Yes","Done",IF($F32="","",IF($F32&lt;TODAY(),"Overdue",IF($F32&lt;=TODAY()+7,"Due this week","Upcoming")))))</f>
        <v/>
      </c>
      <c r="K32">
        <f>IF(AND($C32&lt;&gt;"",$G32&lt;&gt;"Yes",ISNUMBER($F32)),$F32,"")</f>
        <v/>
      </c>
    </row>
    <row r="33">
      <c r="A33" s="24" t="n">
        <v>22</v>
      </c>
      <c r="B33" s="25" t="inlineStr">
        <is>
          <t>After the end date</t>
        </is>
      </c>
      <c r="C33" s="25" t="inlineStr">
        <is>
          <t>Ask for permission to show the work in your portfolio</t>
        </is>
      </c>
      <c r="D33" s="25" t="inlineStr">
        <is>
          <t>Account lead</t>
        </is>
      </c>
      <c r="E33" s="26" t="n">
        <v>10</v>
      </c>
      <c r="F33" s="27">
        <f>IF(OR($E33="",$C$9=""),"",$C$9+$E33)</f>
        <v/>
      </c>
      <c r="G33" s="28" t="n"/>
      <c r="H33" s="29" t="n"/>
      <c r="I33" s="25" t="n"/>
      <c r="J33" s="30">
        <f>IF($C33="","",IF($G33="Yes","Done",IF($F33="","",IF($F33&lt;TODAY(),"Overdue",IF($F33&lt;=TODAY()+7,"Due this week","Upcoming")))))</f>
        <v/>
      </c>
      <c r="K33">
        <f>IF(AND($C33&lt;&gt;"",$G33&lt;&gt;"Yes",ISNUMBER($F33)),$F33,"")</f>
        <v/>
      </c>
    </row>
    <row r="34" ht="28" customHeight="1">
      <c r="A34" s="24" t="n">
        <v>23</v>
      </c>
      <c r="B34" s="25" t="inlineStr">
        <is>
          <t>After the end date</t>
        </is>
      </c>
      <c r="C34" s="25" t="inlineStr">
        <is>
          <t>Archive the project files and delete client data you no longer need</t>
        </is>
      </c>
      <c r="D34" s="25" t="inlineStr">
        <is>
          <t>Team</t>
        </is>
      </c>
      <c r="E34" s="26" t="n">
        <v>14</v>
      </c>
      <c r="F34" s="27">
        <f>IF(OR($E34="",$C$9=""),"",$C$9+$E34)</f>
        <v/>
      </c>
      <c r="G34" s="28" t="n"/>
      <c r="H34" s="29" t="n"/>
      <c r="I34" s="25" t="n"/>
      <c r="J34" s="30">
        <f>IF($C34="","",IF($G34="Yes","Done",IF($F34="","",IF($F34&lt;TODAY(),"Overdue",IF($F34&lt;=TODAY()+7,"Due this week","Upcoming")))))</f>
        <v/>
      </c>
      <c r="K34">
        <f>IF(AND($C34&lt;&gt;"",$G34&lt;&gt;"Yes",ISNUMBER($F34)),$F34,"")</f>
        <v/>
      </c>
    </row>
    <row r="35" ht="28" customHeight="1">
      <c r="A35" s="24" t="n">
        <v>24</v>
      </c>
      <c r="B35" s="25" t="inlineStr">
        <is>
          <t>After the end date</t>
        </is>
      </c>
      <c r="C35" s="25" t="inlineStr">
        <is>
          <t>Add the work to your portfolio, within the limits the client agreed</t>
        </is>
      </c>
      <c r="D35" s="25" t="inlineStr">
        <is>
          <t>Team</t>
        </is>
      </c>
      <c r="E35" s="26" t="n">
        <v>21</v>
      </c>
      <c r="F35" s="27">
        <f>IF(OR($E35="",$C$9=""),"",$C$9+$E35)</f>
        <v/>
      </c>
      <c r="G35" s="28" t="n"/>
      <c r="H35" s="29" t="n"/>
      <c r="I35" s="25" t="n"/>
      <c r="J35" s="30">
        <f>IF($C35="","",IF($G35="Yes","Done",IF($F35="","",IF($F35&lt;TODAY(),"Overdue",IF($F35&lt;=TODAY()+7,"Due this week","Upcoming")))))</f>
        <v/>
      </c>
      <c r="K35">
        <f>IF(AND($C35&lt;&gt;"",$G35&lt;&gt;"Yes",ISNUMBER($F35)),$F35,"")</f>
        <v/>
      </c>
    </row>
    <row r="36">
      <c r="A36" s="24" t="n">
        <v>25</v>
      </c>
      <c r="B36" s="25" t="inlineStr">
        <is>
          <t>After the end date</t>
        </is>
      </c>
      <c r="C36" s="25" t="inlineStr">
        <is>
          <t>Ask for a case study once the results are in</t>
        </is>
      </c>
      <c r="D36" s="25" t="inlineStr">
        <is>
          <t>Account lead</t>
        </is>
      </c>
      <c r="E36" s="26" t="n">
        <v>45</v>
      </c>
      <c r="F36" s="27">
        <f>IF(OR($E36="",$C$9=""),"",$C$9+$E36)</f>
        <v/>
      </c>
      <c r="G36" s="28" t="n"/>
      <c r="H36" s="29" t="n"/>
      <c r="I36" s="25" t="n"/>
      <c r="J36" s="30">
        <f>IF($C36="","",IF($G36="Yes","Done",IF($F36="","",IF($F36&lt;TODAY(),"Overdue",IF($F36&lt;=TODAY()+7,"Due this week","Upcoming")))))</f>
        <v/>
      </c>
      <c r="K36">
        <f>IF(AND($C36&lt;&gt;"",$G36&lt;&gt;"Yes",ISNUMBER($F36)),$F36,"")</f>
        <v/>
      </c>
    </row>
    <row r="37" ht="28" customHeight="1">
      <c r="A37" s="24" t="n">
        <v>26</v>
      </c>
      <c r="B37" s="25" t="inlineStr">
        <is>
          <t>After the end date</t>
        </is>
      </c>
      <c r="C37" s="25" t="inlineStr">
        <is>
          <t>Send a friendly check-in and ask if anyone they know needs help</t>
        </is>
      </c>
      <c r="D37" s="25" t="inlineStr">
        <is>
          <t>Account lead</t>
        </is>
      </c>
      <c r="E37" s="26" t="n">
        <v>90</v>
      </c>
      <c r="F37" s="27">
        <f>IF(OR($E37="",$C$9=""),"",$C$9+$E37)</f>
        <v/>
      </c>
      <c r="G37" s="28" t="n"/>
      <c r="H37" s="29" t="n"/>
      <c r="I37" s="25" t="n"/>
      <c r="J37" s="30">
        <f>IF($C37="","",IF($G37="Yes","Done",IF($F37="","",IF($F37&lt;TODAY(),"Overdue",IF($F37&lt;=TODAY()+7,"Due this week","Upcoming")))))</f>
        <v/>
      </c>
      <c r="K37">
        <f>IF(AND($C37&lt;&gt;"",$G37&lt;&gt;"Yes",ISNUMBER($F37)),$F37,"")</f>
        <v/>
      </c>
    </row>
    <row r="38">
      <c r="A38" s="24" t="n">
        <v>27</v>
      </c>
      <c r="B38" s="25" t="n"/>
      <c r="C38" s="25" t="n"/>
      <c r="D38" s="25" t="n"/>
      <c r="E38" s="26" t="n"/>
      <c r="F38" s="27">
        <f>IF(OR($E38="",$C$9=""),"",$C$9+$E38)</f>
        <v/>
      </c>
      <c r="G38" s="28" t="n"/>
      <c r="H38" s="29" t="n"/>
      <c r="I38" s="25" t="n"/>
      <c r="J38" s="30">
        <f>IF($C38="","",IF($G38="Yes","Done",IF($F38="","",IF($F38&lt;TODAY(),"Overdue",IF($F38&lt;=TODAY()+7,"Due this week","Upcoming")))))</f>
        <v/>
      </c>
      <c r="K38">
        <f>IF(AND($C38&lt;&gt;"",$G38&lt;&gt;"Yes",ISNUMBER($F38)),$F38,"")</f>
        <v/>
      </c>
    </row>
    <row r="39">
      <c r="A39" s="24" t="n">
        <v>28</v>
      </c>
      <c r="B39" s="25" t="n"/>
      <c r="C39" s="25" t="n"/>
      <c r="D39" s="25" t="n"/>
      <c r="E39" s="26" t="n"/>
      <c r="F39" s="27">
        <f>IF(OR($E39="",$C$9=""),"",$C$9+$E39)</f>
        <v/>
      </c>
      <c r="G39" s="28" t="n"/>
      <c r="H39" s="29" t="n"/>
      <c r="I39" s="25" t="n"/>
      <c r="J39" s="30">
        <f>IF($C39="","",IF($G39="Yes","Done",IF($F39="","",IF($F39&lt;TODAY(),"Overdue",IF($F39&lt;=TODAY()+7,"Due this week","Upcoming")))))</f>
        <v/>
      </c>
      <c r="K39">
        <f>IF(AND($C39&lt;&gt;"",$G39&lt;&gt;"Yes",ISNUMBER($F39)),$F39,"")</f>
        <v/>
      </c>
    </row>
    <row r="40">
      <c r="A40" s="24" t="n">
        <v>29</v>
      </c>
      <c r="B40" s="25" t="n"/>
      <c r="C40" s="25" t="n"/>
      <c r="D40" s="25" t="n"/>
      <c r="E40" s="26" t="n"/>
      <c r="F40" s="27">
        <f>IF(OR($E40="",$C$9=""),"",$C$9+$E40)</f>
        <v/>
      </c>
      <c r="G40" s="28" t="n"/>
      <c r="H40" s="29" t="n"/>
      <c r="I40" s="25" t="n"/>
      <c r="J40" s="30">
        <f>IF($C40="","",IF($G40="Yes","Done",IF($F40="","",IF($F40&lt;TODAY(),"Overdue",IF($F40&lt;=TODAY()+7,"Due this week","Upcoming")))))</f>
        <v/>
      </c>
      <c r="K40">
        <f>IF(AND($C40&lt;&gt;"",$G40&lt;&gt;"Yes",ISNUMBER($F40)),$F40,"")</f>
        <v/>
      </c>
    </row>
    <row r="41">
      <c r="A41" s="24" t="n">
        <v>30</v>
      </c>
      <c r="B41" s="25" t="n"/>
      <c r="C41" s="25" t="n"/>
      <c r="D41" s="25" t="n"/>
      <c r="E41" s="26" t="n"/>
      <c r="F41" s="27">
        <f>IF(OR($E41="",$C$9=""),"",$C$9+$E41)</f>
        <v/>
      </c>
      <c r="G41" s="28" t="n"/>
      <c r="H41" s="29" t="n"/>
      <c r="I41" s="25" t="n"/>
      <c r="J41" s="30">
        <f>IF($C41="","",IF($G41="Yes","Done",IF($F41="","",IF($F41&lt;TODAY(),"Overdue",IF($F41&lt;=TODAY()+7,"Due this week","Upcoming")))))</f>
        <v/>
      </c>
      <c r="K41">
        <f>IF(AND($C41&lt;&gt;"",$G41&lt;&gt;"Yes",ISNUMBER($F41)),$F41,"")</f>
        <v/>
      </c>
    </row>
    <row r="42">
      <c r="A42" s="24" t="n">
        <v>31</v>
      </c>
      <c r="B42" s="25" t="n"/>
      <c r="C42" s="25" t="n"/>
      <c r="D42" s="25" t="n"/>
      <c r="E42" s="26" t="n"/>
      <c r="F42" s="27">
        <f>IF(OR($E42="",$C$9=""),"",$C$9+$E42)</f>
        <v/>
      </c>
      <c r="G42" s="28" t="n"/>
      <c r="H42" s="29" t="n"/>
      <c r="I42" s="25" t="n"/>
      <c r="J42" s="30">
        <f>IF($C42="","",IF($G42="Yes","Done",IF($F42="","",IF($F42&lt;TODAY(),"Overdue",IF($F42&lt;=TODAY()+7,"Due this week","Upcoming")))))</f>
        <v/>
      </c>
      <c r="K42">
        <f>IF(AND($C42&lt;&gt;"",$G42&lt;&gt;"Yes",ISNUMBER($F42)),$F42,"")</f>
        <v/>
      </c>
    </row>
    <row r="43">
      <c r="A43" s="24" t="n">
        <v>32</v>
      </c>
      <c r="B43" s="25" t="n"/>
      <c r="C43" s="25" t="n"/>
      <c r="D43" s="25" t="n"/>
      <c r="E43" s="26" t="n"/>
      <c r="F43" s="27">
        <f>IF(OR($E43="",$C$9=""),"",$C$9+$E43)</f>
        <v/>
      </c>
      <c r="G43" s="28" t="n"/>
      <c r="H43" s="29" t="n"/>
      <c r="I43" s="25" t="n"/>
      <c r="J43" s="30">
        <f>IF($C43="","",IF($G43="Yes","Done",IF($F43="","",IF($F43&lt;TODAY(),"Overdue",IF($F43&lt;=TODAY()+7,"Due this week","Upcoming")))))</f>
        <v/>
      </c>
      <c r="K43">
        <f>IF(AND($C43&lt;&gt;"",$G43&lt;&gt;"Yes",ISNUMBER($F43)),$F43,"")</f>
        <v/>
      </c>
    </row>
    <row r="44">
      <c r="A44" s="24" t="n">
        <v>33</v>
      </c>
      <c r="B44" s="25" t="n"/>
      <c r="C44" s="25" t="n"/>
      <c r="D44" s="25" t="n"/>
      <c r="E44" s="26" t="n"/>
      <c r="F44" s="27">
        <f>IF(OR($E44="",$C$9=""),"",$C$9+$E44)</f>
        <v/>
      </c>
      <c r="G44" s="28" t="n"/>
      <c r="H44" s="29" t="n"/>
      <c r="I44" s="25" t="n"/>
      <c r="J44" s="30">
        <f>IF($C44="","",IF($G44="Yes","Done",IF($F44="","",IF($F44&lt;TODAY(),"Overdue",IF($F44&lt;=TODAY()+7,"Due this week","Upcoming")))))</f>
        <v/>
      </c>
      <c r="K44">
        <f>IF(AND($C44&lt;&gt;"",$G44&lt;&gt;"Yes",ISNUMBER($F44)),$F44,"")</f>
        <v/>
      </c>
    </row>
    <row r="45">
      <c r="A45" s="24" t="n">
        <v>34</v>
      </c>
      <c r="B45" s="25" t="n"/>
      <c r="C45" s="25" t="n"/>
      <c r="D45" s="25" t="n"/>
      <c r="E45" s="26" t="n"/>
      <c r="F45" s="27">
        <f>IF(OR($E45="",$C$9=""),"",$C$9+$E45)</f>
        <v/>
      </c>
      <c r="G45" s="28" t="n"/>
      <c r="H45" s="29" t="n"/>
      <c r="I45" s="25" t="n"/>
      <c r="J45" s="30">
        <f>IF($C45="","",IF($G45="Yes","Done",IF($F45="","",IF($F45&lt;TODAY(),"Overdue",IF($F45&lt;=TODAY()+7,"Due this week","Upcoming")))))</f>
        <v/>
      </c>
      <c r="K45">
        <f>IF(AND($C45&lt;&gt;"",$G45&lt;&gt;"Yes",ISNUMBER($F45)),$F45,"")</f>
        <v/>
      </c>
    </row>
    <row r="46">
      <c r="A46" s="24" t="n">
        <v>35</v>
      </c>
      <c r="B46" s="25" t="n"/>
      <c r="C46" s="25" t="n"/>
      <c r="D46" s="25" t="n"/>
      <c r="E46" s="26" t="n"/>
      <c r="F46" s="27">
        <f>IF(OR($E46="",$C$9=""),"",$C$9+$E46)</f>
        <v/>
      </c>
      <c r="G46" s="28" t="n"/>
      <c r="H46" s="29" t="n"/>
      <c r="I46" s="25" t="n"/>
      <c r="J46" s="30">
        <f>IF($C46="","",IF($G46="Yes","Done",IF($F46="","",IF($F46&lt;TODAY(),"Overdue",IF($F46&lt;=TODAY()+7,"Due this week","Upcoming")))))</f>
        <v/>
      </c>
      <c r="K46">
        <f>IF(AND($C46&lt;&gt;"",$G46&lt;&gt;"Yes",ISNUMBER($F46)),$F46,"")</f>
        <v/>
      </c>
    </row>
    <row r="47">
      <c r="A47" s="24" t="n">
        <v>36</v>
      </c>
      <c r="B47" s="25" t="n"/>
      <c r="C47" s="25" t="n"/>
      <c r="D47" s="25" t="n"/>
      <c r="E47" s="26" t="n"/>
      <c r="F47" s="27">
        <f>IF(OR($E47="",$C$9=""),"",$C$9+$E47)</f>
        <v/>
      </c>
      <c r="G47" s="28" t="n"/>
      <c r="H47" s="29" t="n"/>
      <c r="I47" s="25" t="n"/>
      <c r="J47" s="30">
        <f>IF($C47="","",IF($G47="Yes","Done",IF($F47="","",IF($F47&lt;TODAY(),"Overdue",IF($F47&lt;=TODAY()+7,"Due this week","Upcoming")))))</f>
        <v/>
      </c>
      <c r="K47">
        <f>IF(AND($C47&lt;&gt;"",$G47&lt;&gt;"Yes",ISNUMBER($F47)),$F47,"")</f>
        <v/>
      </c>
    </row>
    <row r="48">
      <c r="A48" s="24" t="n">
        <v>37</v>
      </c>
      <c r="B48" s="25" t="n"/>
      <c r="C48" s="25" t="n"/>
      <c r="D48" s="25" t="n"/>
      <c r="E48" s="26" t="n"/>
      <c r="F48" s="27">
        <f>IF(OR($E48="",$C$9=""),"",$C$9+$E48)</f>
        <v/>
      </c>
      <c r="G48" s="28" t="n"/>
      <c r="H48" s="29" t="n"/>
      <c r="I48" s="25" t="n"/>
      <c r="J48" s="30">
        <f>IF($C48="","",IF($G48="Yes","Done",IF($F48="","",IF($F48&lt;TODAY(),"Overdue",IF($F48&lt;=TODAY()+7,"Due this week","Upcoming")))))</f>
        <v/>
      </c>
      <c r="K48">
        <f>IF(AND($C48&lt;&gt;"",$G48&lt;&gt;"Yes",ISNUMBER($F48)),$F48,"")</f>
        <v/>
      </c>
    </row>
    <row r="49">
      <c r="A49" s="24" t="n">
        <v>38</v>
      </c>
      <c r="B49" s="25" t="n"/>
      <c r="C49" s="25" t="n"/>
      <c r="D49" s="25" t="n"/>
      <c r="E49" s="26" t="n"/>
      <c r="F49" s="27">
        <f>IF(OR($E49="",$C$9=""),"",$C$9+$E49)</f>
        <v/>
      </c>
      <c r="G49" s="28" t="n"/>
      <c r="H49" s="29" t="n"/>
      <c r="I49" s="25" t="n"/>
      <c r="J49" s="30">
        <f>IF($C49="","",IF($G49="Yes","Done",IF($F49="","",IF($F49&lt;TODAY(),"Overdue",IF($F49&lt;=TODAY()+7,"Due this week","Upcoming")))))</f>
        <v/>
      </c>
      <c r="K49">
        <f>IF(AND($C49&lt;&gt;"",$G49&lt;&gt;"Yes",ISNUMBER($F49)),$F49,"")</f>
        <v/>
      </c>
    </row>
    <row r="50">
      <c r="A50" s="24" t="n">
        <v>39</v>
      </c>
      <c r="B50" s="25" t="n"/>
      <c r="C50" s="25" t="n"/>
      <c r="D50" s="25" t="n"/>
      <c r="E50" s="26" t="n"/>
      <c r="F50" s="27">
        <f>IF(OR($E50="",$C$9=""),"",$C$9+$E50)</f>
        <v/>
      </c>
      <c r="G50" s="28" t="n"/>
      <c r="H50" s="29" t="n"/>
      <c r="I50" s="25" t="n"/>
      <c r="J50" s="30">
        <f>IF($C50="","",IF($G50="Yes","Done",IF($F50="","",IF($F50&lt;TODAY(),"Overdue",IF($F50&lt;=TODAY()+7,"Due this week","Upcoming")))))</f>
        <v/>
      </c>
      <c r="K50">
        <f>IF(AND($C50&lt;&gt;"",$G50&lt;&gt;"Yes",ISNUMBER($F50)),$F50,"")</f>
        <v/>
      </c>
    </row>
    <row r="51">
      <c r="A51" s="24" t="n">
        <v>40</v>
      </c>
      <c r="B51" s="25" t="n"/>
      <c r="C51" s="25" t="n"/>
      <c r="D51" s="25" t="n"/>
      <c r="E51" s="26" t="n"/>
      <c r="F51" s="27">
        <f>IF(OR($E51="",$C$9=""),"",$C$9+$E51)</f>
        <v/>
      </c>
      <c r="G51" s="28" t="n"/>
      <c r="H51" s="29" t="n"/>
      <c r="I51" s="25" t="n"/>
      <c r="J51" s="30">
        <f>IF($C51="","",IF($G51="Yes","Done",IF($F51="","",IF($F51&lt;TODAY(),"Overdue",IF($F51&lt;=TODAY()+7,"Due this week","Upcoming")))))</f>
        <v/>
      </c>
      <c r="K51">
        <f>IF(AND($C51&lt;&gt;"",$G51&lt;&gt;"Yes",ISNUMBER($F51)),$F51,"")</f>
        <v/>
      </c>
    </row>
  </sheetData>
  <conditionalFormatting sqref="F12:F51">
    <cfRule type="expression" priority="1" dxfId="0">
      <formula>$J12="Overdue"</formula>
    </cfRule>
  </conditionalFormatting>
  <conditionalFormatting sqref="J12:J51">
    <cfRule type="expression" priority="2" dxfId="1">
      <formula>$J12="Overdue"</formula>
    </cfRule>
  </conditionalFormatting>
  <conditionalFormatting sqref="A12:J51">
    <cfRule type="expression" priority="3" dxfId="2">
      <formula>$J12="Done"</formula>
    </cfRule>
  </conditionalFormatting>
  <dataValidations count="3">
    <dataValidation sqref="B12:B51" showDropDown="0" showInputMessage="1" showErrorMessage="1" allowBlank="1" errorTitle="Phase" error="Pick a value from the list. Pick a phase." promptTitle="Phase" prompt="Pick a phase." type="list" errorStyle="warning">
      <formula1>Lists!$A$2:$A$5</formula1>
    </dataValidation>
    <dataValidation sqref="D12:D51" showDropDown="0" showInputMessage="1" showErrorMessage="1" allowBlank="1" errorTitle="Owner" error="Pick a value from the list. Pick who owns the task." promptTitle="Owner" prompt="Pick who owns the task." type="list" errorStyle="warning">
      <formula1>Lists!$C$2:$C$5</formula1>
    </dataValidation>
    <dataValidation sqref="G12:G51" showDropDown="0" showInputMessage="1" showErrorMessage="1" allowBlank="1" errorTitle="Done?" error="Pick a value from the list. Yes or No." promptTitle="Done?" prompt="Yes or No." type="list" errorStyle="warning">
      <formula1>Lists!$E$2:$E$3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D24"/>
  <sheetViews>
    <sheetView workbookViewId="0">
      <selection activeCell="A1" sqref="A1"/>
    </sheetView>
  </sheetViews>
  <sheetFormatPr baseColWidth="8" defaultRowHeight="15"/>
  <cols>
    <col width="22" customWidth="1" min="1" max="1"/>
    <col width="14" customWidth="1" min="2" max="2"/>
    <col width="16" customWidth="1" min="3" max="3"/>
    <col width="12" customWidth="1" min="4" max="4"/>
  </cols>
  <sheetData>
    <row r="1">
      <c r="A1" s="15" t="inlineStr">
        <is>
          <t>Summary: progress and open tasks</t>
        </is>
      </c>
    </row>
    <row r="2">
      <c r="A2" s="16" t="inlineStr">
        <is>
          <t>Worked out from the Checklist tab. Please do not type here.</t>
        </is>
      </c>
    </row>
    <row r="3">
      <c r="A3" s="17">
        <f>IF(Checklist!$C$8="","Showing EXAMPLE dates. Type the real project end date in C8 on Checklist.","")</f>
        <v/>
      </c>
    </row>
    <row r="5" ht="24" customHeight="1">
      <c r="A5" s="3" t="inlineStr">
        <is>
          <t>Phase</t>
        </is>
      </c>
      <c r="B5" s="3" t="inlineStr">
        <is>
          <t>Tasks</t>
        </is>
      </c>
      <c r="C5" s="3" t="inlineStr">
        <is>
          <t>Done</t>
        </is>
      </c>
      <c r="D5" s="3" t="inlineStr">
        <is>
          <t>% done</t>
        </is>
      </c>
    </row>
    <row r="6">
      <c r="A6" s="31">
        <f>Lists!$A$2</f>
        <v/>
      </c>
      <c r="B6" s="32">
        <f>COUNTIFS(Checklist!$B$12:$B$51,$A6,Checklist!$C$12:$C$51,"?*")</f>
        <v/>
      </c>
      <c r="C6" s="32">
        <f>COUNTIFS(Checklist!$B$12:$B$51,$A6,Checklist!$C$12:$C$51,"?*",Checklist!$G$12:$G$51,"Yes")</f>
        <v/>
      </c>
      <c r="D6" s="33">
        <f>IF(B6=0,"",C6/B6)</f>
        <v/>
      </c>
    </row>
    <row r="7">
      <c r="A7" s="31">
        <f>Lists!$A$3</f>
        <v/>
      </c>
      <c r="B7" s="32">
        <f>COUNTIFS(Checklist!$B$12:$B$51,$A7,Checklist!$C$12:$C$51,"?*")</f>
        <v/>
      </c>
      <c r="C7" s="32">
        <f>COUNTIFS(Checklist!$B$12:$B$51,$A7,Checklist!$C$12:$C$51,"?*",Checklist!$G$12:$G$51,"Yes")</f>
        <v/>
      </c>
      <c r="D7" s="33">
        <f>IF(B7=0,"",C7/B7)</f>
        <v/>
      </c>
    </row>
    <row r="8">
      <c r="A8" s="31">
        <f>Lists!$A$4</f>
        <v/>
      </c>
      <c r="B8" s="32">
        <f>COUNTIFS(Checklist!$B$12:$B$51,$A8,Checklist!$C$12:$C$51,"?*")</f>
        <v/>
      </c>
      <c r="C8" s="32">
        <f>COUNTIFS(Checklist!$B$12:$B$51,$A8,Checklist!$C$12:$C$51,"?*",Checklist!$G$12:$G$51,"Yes")</f>
        <v/>
      </c>
      <c r="D8" s="33">
        <f>IF(B8=0,"",C8/B8)</f>
        <v/>
      </c>
    </row>
    <row r="9">
      <c r="A9" s="31">
        <f>Lists!$A$5</f>
        <v/>
      </c>
      <c r="B9" s="32">
        <f>COUNTIFS(Checklist!$B$12:$B$51,$A9,Checklist!$C$12:$C$51,"?*")</f>
        <v/>
      </c>
      <c r="C9" s="32">
        <f>COUNTIFS(Checklist!$B$12:$B$51,$A9,Checklist!$C$12:$C$51,"?*",Checklist!$G$12:$G$51,"Yes")</f>
        <v/>
      </c>
      <c r="D9" s="33">
        <f>IF(B9=0,"",C9/B9)</f>
        <v/>
      </c>
    </row>
    <row r="10">
      <c r="A10" s="34" t="inlineStr">
        <is>
          <t>All phases</t>
        </is>
      </c>
      <c r="B10" s="35">
        <f>SUM(B6:B9)</f>
        <v/>
      </c>
      <c r="C10" s="35">
        <f>SUM(C6:C9)</f>
        <v/>
      </c>
      <c r="D10" s="36">
        <f>IF(B10=0,"",C10/B10)</f>
        <v/>
      </c>
    </row>
    <row r="13" ht="24" customHeight="1">
      <c r="A13" s="3" t="inlineStr">
        <is>
          <t>Owner</t>
        </is>
      </c>
      <c r="B13" s="3" t="inlineStr">
        <is>
          <t>Open tasks</t>
        </is>
      </c>
      <c r="C13" s="3" t="inlineStr">
        <is>
          <t>Overdue tasks</t>
        </is>
      </c>
    </row>
    <row r="14">
      <c r="A14" s="31">
        <f>Lists!$C$2</f>
        <v/>
      </c>
      <c r="B14" s="32">
        <f>COUNTIFS(Checklist!$D$12:$D$51,$A14,Checklist!$C$12:$C$51,"?*")-COUNTIFS(Checklist!$D$12:$D$51,$A14,Checklist!$C$12:$C$51,"?*",Checklist!$G$12:$G$51,"Yes")</f>
        <v/>
      </c>
      <c r="C14" s="32">
        <f>COUNTIFS(Checklist!$D$12:$D$51,$A14,Checklist!$J$12:$J$51,"Overdue")</f>
        <v/>
      </c>
    </row>
    <row r="15">
      <c r="A15" s="31">
        <f>Lists!$C$3</f>
        <v/>
      </c>
      <c r="B15" s="32">
        <f>COUNTIFS(Checklist!$D$12:$D$51,$A15,Checklist!$C$12:$C$51,"?*")-COUNTIFS(Checklist!$D$12:$D$51,$A15,Checklist!$C$12:$C$51,"?*",Checklist!$G$12:$G$51,"Yes")</f>
        <v/>
      </c>
      <c r="C15" s="32">
        <f>COUNTIFS(Checklist!$D$12:$D$51,$A15,Checklist!$J$12:$J$51,"Overdue")</f>
        <v/>
      </c>
    </row>
    <row r="16">
      <c r="A16" s="31">
        <f>Lists!$C$4</f>
        <v/>
      </c>
      <c r="B16" s="32">
        <f>COUNTIFS(Checklist!$D$12:$D$51,$A16,Checklist!$C$12:$C$51,"?*")-COUNTIFS(Checklist!$D$12:$D$51,$A16,Checklist!$C$12:$C$51,"?*",Checklist!$G$12:$G$51,"Yes")</f>
        <v/>
      </c>
      <c r="C16" s="32">
        <f>COUNTIFS(Checklist!$D$12:$D$51,$A16,Checklist!$J$12:$J$51,"Overdue")</f>
        <v/>
      </c>
    </row>
    <row r="17">
      <c r="A17" s="31">
        <f>Lists!$C$5</f>
        <v/>
      </c>
      <c r="B17" s="32">
        <f>COUNTIFS(Checklist!$D$12:$D$51,$A17,Checklist!$C$12:$C$51,"?*")-COUNTIFS(Checklist!$D$12:$D$51,$A17,Checklist!$C$12:$C$51,"?*",Checklist!$G$12:$G$51,"Yes")</f>
        <v/>
      </c>
      <c r="C17" s="32">
        <f>COUNTIFS(Checklist!$D$12:$D$51,$A17,Checklist!$J$12:$J$51,"Overdue")</f>
        <v/>
      </c>
    </row>
    <row r="18">
      <c r="A18" s="34" t="inlineStr">
        <is>
          <t>All owners</t>
        </is>
      </c>
      <c r="B18" s="35">
        <f>SUM(B14:B17)</f>
        <v/>
      </c>
      <c r="C18" s="35">
        <f>SUM(C14:C17)</f>
        <v/>
      </c>
    </row>
    <row r="21">
      <c r="A21" s="18" t="inlineStr">
        <is>
          <t>Next task due</t>
        </is>
      </c>
      <c r="B21" s="37">
        <f>IF(COUNT(Checklist!$K$12:$K$51)=0,"All done",MIN(Checklist!$K$12:$K$51))</f>
        <v/>
      </c>
    </row>
    <row r="22">
      <c r="A22" s="18" t="inlineStr">
        <is>
          <t>Last task due</t>
        </is>
      </c>
      <c r="B22" s="37">
        <f>IF(COUNT(Checklist!$F$12:$F$51)=0,"",MAX(Checklist!$F$12:$F$51))</f>
        <v/>
      </c>
    </row>
    <row r="24">
      <c r="A24" s="14" t="inlineStr">
        <is>
          <t>Open means not marked Yes in Done?. Overdue means not done and past its due date. Tasks you add count once they have text in the Task column.</t>
        </is>
      </c>
    </row>
  </sheetData>
  <conditionalFormatting sqref="C14:C18">
    <cfRule type="expression" priority="1" dxfId="0">
      <formula>AND(ISNUMBER(C14),C14&gt;0)</formula>
    </cfRule>
  </conditionalFormatting>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E8"/>
  <sheetViews>
    <sheetView workbookViewId="0">
      <pane ySplit="1" topLeftCell="A2" activePane="bottomLeft" state="frozen"/>
      <selection pane="bottomLeft" activeCell="A1" sqref="A1"/>
    </sheetView>
  </sheetViews>
  <sheetFormatPr baseColWidth="8" defaultRowHeight="15"/>
  <cols>
    <col width="20" customWidth="1" min="1" max="1"/>
    <col width="3" customWidth="1" min="2" max="2"/>
    <col width="16" customWidth="1" min="3" max="3"/>
    <col width="3" customWidth="1" min="4" max="4"/>
    <col width="10" customWidth="1" min="5" max="5"/>
  </cols>
  <sheetData>
    <row r="1">
      <c r="A1" s="3" t="inlineStr">
        <is>
          <t>Phases</t>
        </is>
      </c>
      <c r="C1" s="3" t="inlineStr">
        <is>
          <t>Owners</t>
        </is>
      </c>
      <c r="E1" s="3" t="inlineStr">
        <is>
          <t>Done?</t>
        </is>
      </c>
    </row>
    <row r="2">
      <c r="A2" s="38" t="inlineStr">
        <is>
          <t>Two weeks out</t>
        </is>
      </c>
      <c r="C2" s="38" t="inlineStr">
        <is>
          <t>Project lead</t>
        </is>
      </c>
      <c r="E2" s="38" t="inlineStr">
        <is>
          <t>Yes</t>
        </is>
      </c>
    </row>
    <row r="3">
      <c r="A3" s="38" t="inlineStr">
        <is>
          <t>Last week</t>
        </is>
      </c>
      <c r="C3" s="38" t="inlineStr">
        <is>
          <t>Account lead</t>
        </is>
      </c>
      <c r="E3" s="38" t="inlineStr">
        <is>
          <t>No</t>
        </is>
      </c>
    </row>
    <row r="4">
      <c r="A4" s="38" t="inlineStr">
        <is>
          <t>End date</t>
        </is>
      </c>
      <c r="C4" s="38" t="inlineStr">
        <is>
          <t>Team</t>
        </is>
      </c>
    </row>
    <row r="5">
      <c r="A5" s="38" t="inlineStr">
        <is>
          <t>After the end date</t>
        </is>
      </c>
      <c r="C5" s="38" t="inlineStr">
        <is>
          <t>Finance</t>
        </is>
      </c>
    </row>
    <row r="8">
      <c r="A8" s="14" t="inlineStr">
        <is>
          <t>Rename a phase or owner here and the dropdowns and Summary follow. Also change the same word in the Checklist rows that use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2026-10-28T13:29:44Z</dcterms:created>
  <dcterms:modified xmlns:dcterms="http://purl.org/dc/terms/" xmlns:xsi="http://www.w3.org/2001/XMLSchema-instance" xsi:type="dcterms:W3CDTF">2026-10-28T13:29:45Z</dcterms:modified>
</cp:coreProperties>
</file>